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C:\Users\dmnoguer\AppData\Roaming\iManage\Work\Recent\SE2019000277-SCG_ Low Income Programs Application (2021 - 2026)\"/>
    </mc:Choice>
  </mc:AlternateContent>
  <xr:revisionPtr revIDLastSave="0" documentId="13_ncr:1_{08A5F1A6-0A8A-44CC-BA0E-2B7A1770F57A}" xr6:coauthVersionLast="47" xr6:coauthVersionMax="47" xr10:uidLastSave="{00000000-0000-0000-0000-000000000000}"/>
  <bookViews>
    <workbookView xWindow="-120" yWindow="-120" windowWidth="29040" windowHeight="15840" tabRatio="733" firstSheet="13" activeTab="22" xr2:uid="{00000000-000D-0000-FFFF-FFFF00000000}"/>
  </bookViews>
  <sheets>
    <sheet name="ESA Summary" sheetId="96" r:id="rId1"/>
    <sheet name="ESA Table 1" sheetId="53" r:id="rId2"/>
    <sheet name="ESA Table 2" sheetId="40" r:id="rId3"/>
    <sheet name="ESA Table 2A" sheetId="45" r:id="rId4"/>
    <sheet name="ESA Table 2B" sheetId="42" r:id="rId5"/>
    <sheet name="ESA Table 2B-1" sheetId="51" r:id="rId6"/>
    <sheet name="ESA Table 2C" sheetId="108" r:id="rId7"/>
    <sheet name="ESA Table 2D" sheetId="110" r:id="rId8"/>
    <sheet name="ESA Table 3A_3F" sheetId="4" r:id="rId9"/>
    <sheet name="ESA Table 4A-D" sheetId="21" r:id="rId10"/>
    <sheet name="ESA Table 5A_5D" sheetId="7" r:id="rId11"/>
    <sheet name="ESA Table 6" sheetId="8" r:id="rId12"/>
    <sheet name="ESA Table 7" sheetId="82" r:id="rId13"/>
    <sheet name="ESA Table 8" sheetId="83" r:id="rId14"/>
    <sheet name="ESA Table 9" sheetId="106" r:id="rId15"/>
    <sheet name="CARE Table 1" sheetId="70" r:id="rId16"/>
    <sheet name="CARE Table 2" sheetId="71" r:id="rId17"/>
    <sheet name="CARE Table 3A _3B" sheetId="72" r:id="rId18"/>
    <sheet name="CARE Table 4" sheetId="74" r:id="rId19"/>
    <sheet name="CARE Table 5" sheetId="75" r:id="rId20"/>
    <sheet name="CARE Table 6" sheetId="76" r:id="rId21"/>
    <sheet name="CARE Table 7" sheetId="67" r:id="rId22"/>
    <sheet name="CARE Table 8" sheetId="78" r:id="rId23"/>
    <sheet name="CARE Table 8A" sheetId="111"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s>
  <definedNames>
    <definedName name="\P" localSheetId="15">#REF!</definedName>
    <definedName name="\P" localSheetId="16">#REF!</definedName>
    <definedName name="\P" localSheetId="17">#REF!</definedName>
    <definedName name="\P" localSheetId="18">#REF!</definedName>
    <definedName name="\P" localSheetId="19">#REF!</definedName>
    <definedName name="\P" localSheetId="20">#REF!</definedName>
    <definedName name="\P">#REF!</definedName>
    <definedName name="\s" localSheetId="15">#REF!</definedName>
    <definedName name="\s" localSheetId="16">#REF!</definedName>
    <definedName name="\s" localSheetId="17">#REF!</definedName>
    <definedName name="\s" localSheetId="18">#REF!</definedName>
    <definedName name="\s" localSheetId="19">#REF!</definedName>
    <definedName name="\s" localSheetId="20">#REF!</definedName>
    <definedName name="\s">#REF!</definedName>
    <definedName name="_____May2007" localSheetId="15" hidden="1">{"2002Frcst","05Month",FALSE,"Frcst Format 2002"}</definedName>
    <definedName name="_____May2007" localSheetId="16" hidden="1">{"2002Frcst","05Month",FALSE,"Frcst Format 2002"}</definedName>
    <definedName name="_____May2007" localSheetId="17" hidden="1">{"2002Frcst","05Month",FALSE,"Frcst Format 2002"}</definedName>
    <definedName name="_____May2007" localSheetId="18" hidden="1">{"2002Frcst","05Month",FALSE,"Frcst Format 2002"}</definedName>
    <definedName name="_____May2007" localSheetId="19" hidden="1">{"2002Frcst","05Month",FALSE,"Frcst Format 2002"}</definedName>
    <definedName name="_____May2007" localSheetId="20" hidden="1">{"2002Frcst","05Month",FALSE,"Frcst Format 2002"}</definedName>
    <definedName name="_____May2007" localSheetId="21" hidden="1">{"2002Frcst","05Month",FALSE,"Frcst Format 2002"}</definedName>
    <definedName name="_____May2007" localSheetId="14" hidden="1">{"2002Frcst","05Month",FALSE,"Frcst Format 2002"}</definedName>
    <definedName name="_____May2007" hidden="1">{"2002Frcst","05Month",FALSE,"Frcst Format 2002"}</definedName>
    <definedName name="____May2007" localSheetId="15" hidden="1">{"2002Frcst","05Month",FALSE,"Frcst Format 2002"}</definedName>
    <definedName name="____May2007" localSheetId="16" hidden="1">{"2002Frcst","05Month",FALSE,"Frcst Format 2002"}</definedName>
    <definedName name="____May2007" localSheetId="17" hidden="1">{"2002Frcst","05Month",FALSE,"Frcst Format 2002"}</definedName>
    <definedName name="____May2007" localSheetId="18" hidden="1">{"2002Frcst","05Month",FALSE,"Frcst Format 2002"}</definedName>
    <definedName name="____May2007" localSheetId="19" hidden="1">{"2002Frcst","05Month",FALSE,"Frcst Format 2002"}</definedName>
    <definedName name="____May2007" localSheetId="20" hidden="1">{"2002Frcst","05Month",FALSE,"Frcst Format 2002"}</definedName>
    <definedName name="____May2007" localSheetId="21" hidden="1">{"2002Frcst","05Month",FALSE,"Frcst Format 2002"}</definedName>
    <definedName name="____May2007" localSheetId="14" hidden="1">{"2002Frcst","05Month",FALSE,"Frcst Format 2002"}</definedName>
    <definedName name="____May2007" hidden="1">{"2002Frcst","05Month",FALSE,"Frcst Format 2002"}</definedName>
    <definedName name="___Dec05" localSheetId="15" hidden="1">{"Page_1",#N/A,FALSE,"BAD4Q98";"Page_2",#N/A,FALSE,"BAD4Q98";"Page_3",#N/A,FALSE,"BAD4Q98";"Page_4",#N/A,FALSE,"BAD4Q98";"Page_5",#N/A,FALSE,"BAD4Q98";"Page_6",#N/A,FALSE,"BAD4Q98";"Input_1",#N/A,FALSE,"BAD4Q98";"Input_2",#N/A,FALSE,"BAD4Q98"}</definedName>
    <definedName name="___Dec05" localSheetId="16" hidden="1">{"Page_1",#N/A,FALSE,"BAD4Q98";"Page_2",#N/A,FALSE,"BAD4Q98";"Page_3",#N/A,FALSE,"BAD4Q98";"Page_4",#N/A,FALSE,"BAD4Q98";"Page_5",#N/A,FALSE,"BAD4Q98";"Page_6",#N/A,FALSE,"BAD4Q98";"Input_1",#N/A,FALSE,"BAD4Q98";"Input_2",#N/A,FALSE,"BAD4Q98"}</definedName>
    <definedName name="___Dec05" localSheetId="17" hidden="1">{"Page_1",#N/A,FALSE,"BAD4Q98";"Page_2",#N/A,FALSE,"BAD4Q98";"Page_3",#N/A,FALSE,"BAD4Q98";"Page_4",#N/A,FALSE,"BAD4Q98";"Page_5",#N/A,FALSE,"BAD4Q98";"Page_6",#N/A,FALSE,"BAD4Q98";"Input_1",#N/A,FALSE,"BAD4Q98";"Input_2",#N/A,FALSE,"BAD4Q98"}</definedName>
    <definedName name="___Dec05" localSheetId="18" hidden="1">{"Page_1",#N/A,FALSE,"BAD4Q98";"Page_2",#N/A,FALSE,"BAD4Q98";"Page_3",#N/A,FALSE,"BAD4Q98";"Page_4",#N/A,FALSE,"BAD4Q98";"Page_5",#N/A,FALSE,"BAD4Q98";"Page_6",#N/A,FALSE,"BAD4Q98";"Input_1",#N/A,FALSE,"BAD4Q98";"Input_2",#N/A,FALSE,"BAD4Q98"}</definedName>
    <definedName name="___Dec05" localSheetId="19" hidden="1">{"Page_1",#N/A,FALSE,"BAD4Q98";"Page_2",#N/A,FALSE,"BAD4Q98";"Page_3",#N/A,FALSE,"BAD4Q98";"Page_4",#N/A,FALSE,"BAD4Q98";"Page_5",#N/A,FALSE,"BAD4Q98";"Page_6",#N/A,FALSE,"BAD4Q98";"Input_1",#N/A,FALSE,"BAD4Q98";"Input_2",#N/A,FALSE,"BAD4Q98"}</definedName>
    <definedName name="___Dec05" localSheetId="20" hidden="1">{"Page_1",#N/A,FALSE,"BAD4Q98";"Page_2",#N/A,FALSE,"BAD4Q98";"Page_3",#N/A,FALSE,"BAD4Q98";"Page_4",#N/A,FALSE,"BAD4Q98";"Page_5",#N/A,FALSE,"BAD4Q98";"Page_6",#N/A,FALSE,"BAD4Q98";"Input_1",#N/A,FALSE,"BAD4Q98";"Input_2",#N/A,FALSE,"BAD4Q98"}</definedName>
    <definedName name="___Dec05" localSheetId="21" hidden="1">{"Page_1",#N/A,FALSE,"BAD4Q98";"Page_2",#N/A,FALSE,"BAD4Q98";"Page_3",#N/A,FALSE,"BAD4Q98";"Page_4",#N/A,FALSE,"BAD4Q98";"Page_5",#N/A,FALSE,"BAD4Q98";"Page_6",#N/A,FALSE,"BAD4Q98";"Input_1",#N/A,FALSE,"BAD4Q98";"Input_2",#N/A,FALSE,"BAD4Q98"}</definedName>
    <definedName name="___Dec05" localSheetId="14" hidden="1">{"Page_1",#N/A,FALSE,"BAD4Q98";"Page_2",#N/A,FALSE,"BAD4Q98";"Page_3",#N/A,FALSE,"BAD4Q98";"Page_4",#N/A,FALSE,"BAD4Q98";"Page_5",#N/A,FALSE,"BAD4Q98";"Page_6",#N/A,FALSE,"BAD4Q98";"Input_1",#N/A,FALSE,"BAD4Q98";"Input_2",#N/A,FALSE,"BAD4Q98"}</definedName>
    <definedName name="___Dec05" hidden="1">{"Page_1",#N/A,FALSE,"BAD4Q98";"Page_2",#N/A,FALSE,"BAD4Q98";"Page_3",#N/A,FALSE,"BAD4Q98";"Page_4",#N/A,FALSE,"BAD4Q98";"Page_5",#N/A,FALSE,"BAD4Q98";"Page_6",#N/A,FALSE,"BAD4Q98";"Input_1",#N/A,FALSE,"BAD4Q98";"Input_2",#N/A,FALSE,"BAD4Q98"}</definedName>
    <definedName name="___Jan09" localSheetId="15" hidden="1">{"Page_1",#N/A,FALSE,"BAD4Q98";"Page_2",#N/A,FALSE,"BAD4Q98";"Page_3",#N/A,FALSE,"BAD4Q98";"Page_4",#N/A,FALSE,"BAD4Q98";"Page_5",#N/A,FALSE,"BAD4Q98";"Page_6",#N/A,FALSE,"BAD4Q98";"Input_1",#N/A,FALSE,"BAD4Q98";"Input_2",#N/A,FALSE,"BAD4Q98"}</definedName>
    <definedName name="___Jan09" localSheetId="16" hidden="1">{"Page_1",#N/A,FALSE,"BAD4Q98";"Page_2",#N/A,FALSE,"BAD4Q98";"Page_3",#N/A,FALSE,"BAD4Q98";"Page_4",#N/A,FALSE,"BAD4Q98";"Page_5",#N/A,FALSE,"BAD4Q98";"Page_6",#N/A,FALSE,"BAD4Q98";"Input_1",#N/A,FALSE,"BAD4Q98";"Input_2",#N/A,FALSE,"BAD4Q98"}</definedName>
    <definedName name="___Jan09" localSheetId="17" hidden="1">{"Page_1",#N/A,FALSE,"BAD4Q98";"Page_2",#N/A,FALSE,"BAD4Q98";"Page_3",#N/A,FALSE,"BAD4Q98";"Page_4",#N/A,FALSE,"BAD4Q98";"Page_5",#N/A,FALSE,"BAD4Q98";"Page_6",#N/A,FALSE,"BAD4Q98";"Input_1",#N/A,FALSE,"BAD4Q98";"Input_2",#N/A,FALSE,"BAD4Q98"}</definedName>
    <definedName name="___Jan09" localSheetId="18" hidden="1">{"Page_1",#N/A,FALSE,"BAD4Q98";"Page_2",#N/A,FALSE,"BAD4Q98";"Page_3",#N/A,FALSE,"BAD4Q98";"Page_4",#N/A,FALSE,"BAD4Q98";"Page_5",#N/A,FALSE,"BAD4Q98";"Page_6",#N/A,FALSE,"BAD4Q98";"Input_1",#N/A,FALSE,"BAD4Q98";"Input_2",#N/A,FALSE,"BAD4Q98"}</definedName>
    <definedName name="___Jan09" localSheetId="19" hidden="1">{"Page_1",#N/A,FALSE,"BAD4Q98";"Page_2",#N/A,FALSE,"BAD4Q98";"Page_3",#N/A,FALSE,"BAD4Q98";"Page_4",#N/A,FALSE,"BAD4Q98";"Page_5",#N/A,FALSE,"BAD4Q98";"Page_6",#N/A,FALSE,"BAD4Q98";"Input_1",#N/A,FALSE,"BAD4Q98";"Input_2",#N/A,FALSE,"BAD4Q98"}</definedName>
    <definedName name="___Jan09" localSheetId="20" hidden="1">{"Page_1",#N/A,FALSE,"BAD4Q98";"Page_2",#N/A,FALSE,"BAD4Q98";"Page_3",#N/A,FALSE,"BAD4Q98";"Page_4",#N/A,FALSE,"BAD4Q98";"Page_5",#N/A,FALSE,"BAD4Q98";"Page_6",#N/A,FALSE,"BAD4Q98";"Input_1",#N/A,FALSE,"BAD4Q98";"Input_2",#N/A,FALSE,"BAD4Q98"}</definedName>
    <definedName name="___Jan09" localSheetId="21" hidden="1">{"Page_1",#N/A,FALSE,"BAD4Q98";"Page_2",#N/A,FALSE,"BAD4Q98";"Page_3",#N/A,FALSE,"BAD4Q98";"Page_4",#N/A,FALSE,"BAD4Q98";"Page_5",#N/A,FALSE,"BAD4Q98";"Page_6",#N/A,FALSE,"BAD4Q98";"Input_1",#N/A,FALSE,"BAD4Q98";"Input_2",#N/A,FALSE,"BAD4Q98"}</definedName>
    <definedName name="___Jan09" localSheetId="14" hidden="1">{"Page_1",#N/A,FALSE,"BAD4Q98";"Page_2",#N/A,FALSE,"BAD4Q98";"Page_3",#N/A,FALSE,"BAD4Q98";"Page_4",#N/A,FALSE,"BAD4Q98";"Page_5",#N/A,FALSE,"BAD4Q98";"Page_6",#N/A,FALSE,"BAD4Q98";"Input_1",#N/A,FALSE,"BAD4Q98";"Input_2",#N/A,FALSE,"BAD4Q98"}</definedName>
    <definedName name="___Jan09" hidden="1">{"Page_1",#N/A,FALSE,"BAD4Q98";"Page_2",#N/A,FALSE,"BAD4Q98";"Page_3",#N/A,FALSE,"BAD4Q98";"Page_4",#N/A,FALSE,"BAD4Q98";"Page_5",#N/A,FALSE,"BAD4Q98";"Page_6",#N/A,FALSE,"BAD4Q98";"Input_1",#N/A,FALSE,"BAD4Q98";"Input_2",#N/A,FALSE,"BAD4Q98"}</definedName>
    <definedName name="___May2007" localSheetId="15" hidden="1">{"2002Frcst","05Month",FALSE,"Frcst Format 2002"}</definedName>
    <definedName name="___May2007" localSheetId="16" hidden="1">{"2002Frcst","05Month",FALSE,"Frcst Format 2002"}</definedName>
    <definedName name="___May2007" localSheetId="17" hidden="1">{"2002Frcst","05Month",FALSE,"Frcst Format 2002"}</definedName>
    <definedName name="___May2007" localSheetId="18" hidden="1">{"2002Frcst","05Month",FALSE,"Frcst Format 2002"}</definedName>
    <definedName name="___May2007" localSheetId="19" hidden="1">{"2002Frcst","05Month",FALSE,"Frcst Format 2002"}</definedName>
    <definedName name="___May2007" localSheetId="20" hidden="1">{"2002Frcst","05Month",FALSE,"Frcst Format 2002"}</definedName>
    <definedName name="___May2007" localSheetId="21" hidden="1">{"2002Frcst","05Month",FALSE,"Frcst Format 2002"}</definedName>
    <definedName name="___May2007" localSheetId="14" hidden="1">{"2002Frcst","05Month",FALSE,"Frcst Format 2002"}</definedName>
    <definedName name="___May2007" hidden="1">{"2002Frcst","05Month",FALSE,"Frcst Format 2002"}</definedName>
    <definedName name="__123Graph_A" hidden="1">#REF!</definedName>
    <definedName name="__123Graph_AGraph2" localSheetId="15" hidden="1">#REF!</definedName>
    <definedName name="__123Graph_AGraph2" localSheetId="16" hidden="1">#REF!</definedName>
    <definedName name="__123Graph_AGraph2" localSheetId="17" hidden="1">#REF!</definedName>
    <definedName name="__123Graph_AGraph2" localSheetId="18" hidden="1">#REF!</definedName>
    <definedName name="__123Graph_AGraph2" localSheetId="19" hidden="1">#REF!</definedName>
    <definedName name="__123Graph_AGraph2" localSheetId="20" hidden="1">#REF!</definedName>
    <definedName name="__123Graph_AGraph2" hidden="1">#REF!</definedName>
    <definedName name="__123Graph_AGraph4" localSheetId="15" hidden="1">#REF!</definedName>
    <definedName name="__123Graph_AGraph4" localSheetId="16" hidden="1">#REF!</definedName>
    <definedName name="__123Graph_AGraph4" localSheetId="17" hidden="1">#REF!</definedName>
    <definedName name="__123Graph_AGraph4" localSheetId="18" hidden="1">#REF!</definedName>
    <definedName name="__123Graph_AGraph4" localSheetId="19" hidden="1">#REF!</definedName>
    <definedName name="__123Graph_AGraph4" localSheetId="20" hidden="1">#REF!</definedName>
    <definedName name="__123Graph_AGraph4" hidden="1">#REF!</definedName>
    <definedName name="__123Graph_B" localSheetId="15" hidden="1">#REF!</definedName>
    <definedName name="__123Graph_B" localSheetId="16" hidden="1">#REF!</definedName>
    <definedName name="__123Graph_B" localSheetId="17" hidden="1">#REF!</definedName>
    <definedName name="__123Graph_B" localSheetId="18" hidden="1">#REF!</definedName>
    <definedName name="__123Graph_B" localSheetId="19" hidden="1">#REF!</definedName>
    <definedName name="__123Graph_B" localSheetId="20" hidden="1">#REF!</definedName>
    <definedName name="__123Graph_B" hidden="1">#REF!</definedName>
    <definedName name="__123Graph_C" localSheetId="15" hidden="1">#REF!</definedName>
    <definedName name="__123Graph_C" localSheetId="16" hidden="1">#REF!</definedName>
    <definedName name="__123Graph_C" localSheetId="17" hidden="1">#REF!</definedName>
    <definedName name="__123Graph_C" localSheetId="18" hidden="1">#REF!</definedName>
    <definedName name="__123Graph_C" localSheetId="19" hidden="1">#REF!</definedName>
    <definedName name="__123Graph_C" localSheetId="20" hidden="1">#REF!</definedName>
    <definedName name="__123Graph_C" hidden="1">#REF!</definedName>
    <definedName name="__123Graph_CCHART1" localSheetId="15" hidden="1">#REF!</definedName>
    <definedName name="__123Graph_CCHART1" localSheetId="16" hidden="1">#REF!</definedName>
    <definedName name="__123Graph_CCHART1" localSheetId="17" hidden="1">#REF!</definedName>
    <definedName name="__123Graph_CCHART1" localSheetId="18" hidden="1">#REF!</definedName>
    <definedName name="__123Graph_CCHART1" localSheetId="19" hidden="1">#REF!</definedName>
    <definedName name="__123Graph_CCHART1" localSheetId="20" hidden="1">#REF!</definedName>
    <definedName name="__123Graph_CCHART1" hidden="1">#REF!</definedName>
    <definedName name="__123Graph_CCHART2" localSheetId="15" hidden="1">#REF!</definedName>
    <definedName name="__123Graph_CCHART2" localSheetId="16" hidden="1">#REF!</definedName>
    <definedName name="__123Graph_CCHART2" localSheetId="17" hidden="1">#REF!</definedName>
    <definedName name="__123Graph_CCHART2" localSheetId="18" hidden="1">#REF!</definedName>
    <definedName name="__123Graph_CCHART2" localSheetId="19" hidden="1">#REF!</definedName>
    <definedName name="__123Graph_CCHART2" localSheetId="20" hidden="1">#REF!</definedName>
    <definedName name="__123Graph_CCHART2" hidden="1">#REF!</definedName>
    <definedName name="__123Graph_CCHART3" localSheetId="15" hidden="1">#REF!</definedName>
    <definedName name="__123Graph_CCHART3" localSheetId="16" hidden="1">#REF!</definedName>
    <definedName name="__123Graph_CCHART3" localSheetId="17" hidden="1">#REF!</definedName>
    <definedName name="__123Graph_CCHART3" localSheetId="18" hidden="1">#REF!</definedName>
    <definedName name="__123Graph_CCHART3" localSheetId="19" hidden="1">#REF!</definedName>
    <definedName name="__123Graph_CCHART3" localSheetId="20" hidden="1">#REF!</definedName>
    <definedName name="__123Graph_CCHART3" hidden="1">#REF!</definedName>
    <definedName name="__123Graph_CCHART4" localSheetId="15" hidden="1">#REF!</definedName>
    <definedName name="__123Graph_CCHART4" localSheetId="16" hidden="1">#REF!</definedName>
    <definedName name="__123Graph_CCHART4" localSheetId="17" hidden="1">#REF!</definedName>
    <definedName name="__123Graph_CCHART4" localSheetId="18" hidden="1">#REF!</definedName>
    <definedName name="__123Graph_CCHART4" localSheetId="19" hidden="1">#REF!</definedName>
    <definedName name="__123Graph_CCHART4" localSheetId="20" hidden="1">#REF!</definedName>
    <definedName name="__123Graph_CCHART4" hidden="1">#REF!</definedName>
    <definedName name="__123Graph_CCHART5" localSheetId="15" hidden="1">#REF!</definedName>
    <definedName name="__123Graph_CCHART5" localSheetId="16" hidden="1">#REF!</definedName>
    <definedName name="__123Graph_CCHART5" localSheetId="17" hidden="1">#REF!</definedName>
    <definedName name="__123Graph_CCHART5" localSheetId="18" hidden="1">#REF!</definedName>
    <definedName name="__123Graph_CCHART5" localSheetId="19" hidden="1">#REF!</definedName>
    <definedName name="__123Graph_CCHART5" localSheetId="20" hidden="1">#REF!</definedName>
    <definedName name="__123Graph_CCHART5" hidden="1">#REF!</definedName>
    <definedName name="__123Graph_D" localSheetId="15" hidden="1">#REF!</definedName>
    <definedName name="__123Graph_D" localSheetId="16" hidden="1">#REF!</definedName>
    <definedName name="__123Graph_D" localSheetId="17" hidden="1">#REF!</definedName>
    <definedName name="__123Graph_D" localSheetId="18" hidden="1">#REF!</definedName>
    <definedName name="__123Graph_D" localSheetId="19" hidden="1">#REF!</definedName>
    <definedName name="__123Graph_D" localSheetId="20" hidden="1">#REF!</definedName>
    <definedName name="__123Graph_D" hidden="1">#REF!</definedName>
    <definedName name="__123Graph_DCHART1" localSheetId="15" hidden="1">#REF!</definedName>
    <definedName name="__123Graph_DCHART1" localSheetId="16" hidden="1">#REF!</definedName>
    <definedName name="__123Graph_DCHART1" localSheetId="17" hidden="1">#REF!</definedName>
    <definedName name="__123Graph_DCHART1" localSheetId="18" hidden="1">#REF!</definedName>
    <definedName name="__123Graph_DCHART1" localSheetId="19" hidden="1">#REF!</definedName>
    <definedName name="__123Graph_DCHART1" localSheetId="20" hidden="1">#REF!</definedName>
    <definedName name="__123Graph_DCHART1" hidden="1">#REF!</definedName>
    <definedName name="__123Graph_DCHART2" localSheetId="15" hidden="1">#REF!</definedName>
    <definedName name="__123Graph_DCHART2" localSheetId="16" hidden="1">#REF!</definedName>
    <definedName name="__123Graph_DCHART2" localSheetId="17" hidden="1">#REF!</definedName>
    <definedName name="__123Graph_DCHART2" localSheetId="18" hidden="1">#REF!</definedName>
    <definedName name="__123Graph_DCHART2" localSheetId="19" hidden="1">#REF!</definedName>
    <definedName name="__123Graph_DCHART2" localSheetId="20" hidden="1">#REF!</definedName>
    <definedName name="__123Graph_DCHART2" hidden="1">#REF!</definedName>
    <definedName name="__123Graph_DCHART3" localSheetId="15" hidden="1">#REF!</definedName>
    <definedName name="__123Graph_DCHART3" localSheetId="16" hidden="1">#REF!</definedName>
    <definedName name="__123Graph_DCHART3" localSheetId="17" hidden="1">#REF!</definedName>
    <definedName name="__123Graph_DCHART3" localSheetId="18" hidden="1">#REF!</definedName>
    <definedName name="__123Graph_DCHART3" localSheetId="19" hidden="1">#REF!</definedName>
    <definedName name="__123Graph_DCHART3" localSheetId="20" hidden="1">#REF!</definedName>
    <definedName name="__123Graph_DCHART3" hidden="1">#REF!</definedName>
    <definedName name="__123Graph_DCHART4" localSheetId="15" hidden="1">#REF!</definedName>
    <definedName name="__123Graph_DCHART4" localSheetId="16" hidden="1">#REF!</definedName>
    <definedName name="__123Graph_DCHART4" localSheetId="17" hidden="1">#REF!</definedName>
    <definedName name="__123Graph_DCHART4" localSheetId="18" hidden="1">#REF!</definedName>
    <definedName name="__123Graph_DCHART4" localSheetId="19" hidden="1">#REF!</definedName>
    <definedName name="__123Graph_DCHART4" localSheetId="20" hidden="1">#REF!</definedName>
    <definedName name="__123Graph_DCHART4" hidden="1">#REF!</definedName>
    <definedName name="__123Graph_DCHART5" localSheetId="15" hidden="1">#REF!</definedName>
    <definedName name="__123Graph_DCHART5" localSheetId="16" hidden="1">#REF!</definedName>
    <definedName name="__123Graph_DCHART5" localSheetId="17" hidden="1">#REF!</definedName>
    <definedName name="__123Graph_DCHART5" localSheetId="18" hidden="1">#REF!</definedName>
    <definedName name="__123Graph_DCHART5" localSheetId="19" hidden="1">#REF!</definedName>
    <definedName name="__123Graph_DCHART5" localSheetId="20" hidden="1">#REF!</definedName>
    <definedName name="__123Graph_DCHART5" hidden="1">#REF!</definedName>
    <definedName name="__123Graph_E" localSheetId="15" hidden="1">#REF!</definedName>
    <definedName name="__123Graph_E" localSheetId="16" hidden="1">#REF!</definedName>
    <definedName name="__123Graph_E" localSheetId="17" hidden="1">#REF!</definedName>
    <definedName name="__123Graph_E" localSheetId="18" hidden="1">#REF!</definedName>
    <definedName name="__123Graph_E" localSheetId="19" hidden="1">#REF!</definedName>
    <definedName name="__123Graph_E" localSheetId="20" hidden="1">#REF!</definedName>
    <definedName name="__123Graph_E" hidden="1">#REF!</definedName>
    <definedName name="__123Graph_F" localSheetId="15" hidden="1">#REF!</definedName>
    <definedName name="__123Graph_F" localSheetId="16" hidden="1">#REF!</definedName>
    <definedName name="__123Graph_F" localSheetId="17" hidden="1">#REF!</definedName>
    <definedName name="__123Graph_F" localSheetId="18" hidden="1">#REF!</definedName>
    <definedName name="__123Graph_F" localSheetId="19" hidden="1">#REF!</definedName>
    <definedName name="__123Graph_F" localSheetId="20" hidden="1">#REF!</definedName>
    <definedName name="__123Graph_F" hidden="1">#REF!</definedName>
    <definedName name="__123Graph_FCHART4" localSheetId="15" hidden="1">#REF!</definedName>
    <definedName name="__123Graph_FCHART4" localSheetId="16" hidden="1">#REF!</definedName>
    <definedName name="__123Graph_FCHART4" localSheetId="17" hidden="1">#REF!</definedName>
    <definedName name="__123Graph_FCHART4" localSheetId="18" hidden="1">#REF!</definedName>
    <definedName name="__123Graph_FCHART4" localSheetId="19" hidden="1">#REF!</definedName>
    <definedName name="__123Graph_FCHART4" localSheetId="20" hidden="1">#REF!</definedName>
    <definedName name="__123Graph_FCHART4" hidden="1">#REF!</definedName>
    <definedName name="__123Graph_FCHART5" localSheetId="15" hidden="1">#REF!</definedName>
    <definedName name="__123Graph_FCHART5" localSheetId="16" hidden="1">#REF!</definedName>
    <definedName name="__123Graph_FCHART5" localSheetId="17" hidden="1">#REF!</definedName>
    <definedName name="__123Graph_FCHART5" localSheetId="18" hidden="1">#REF!</definedName>
    <definedName name="__123Graph_FCHART5" localSheetId="19" hidden="1">#REF!</definedName>
    <definedName name="__123Graph_FCHART5" localSheetId="20" hidden="1">#REF!</definedName>
    <definedName name="__123Graph_FCHART5" hidden="1">#REF!</definedName>
    <definedName name="__123Graph_X" localSheetId="15" hidden="1">#REF!</definedName>
    <definedName name="__123Graph_X" localSheetId="16" hidden="1">#REF!</definedName>
    <definedName name="__123Graph_X" localSheetId="17" hidden="1">#REF!</definedName>
    <definedName name="__123Graph_X" localSheetId="18" hidden="1">#REF!</definedName>
    <definedName name="__123Graph_X" localSheetId="19" hidden="1">#REF!</definedName>
    <definedName name="__123Graph_X" localSheetId="20" hidden="1">#REF!</definedName>
    <definedName name="__123Graph_X" hidden="1">#REF!</definedName>
    <definedName name="__Dec05" localSheetId="15" hidden="1">{"Page_1",#N/A,FALSE,"BAD4Q98";"Page_2",#N/A,FALSE,"BAD4Q98";"Page_3",#N/A,FALSE,"BAD4Q98";"Page_4",#N/A,FALSE,"BAD4Q98";"Page_5",#N/A,FALSE,"BAD4Q98";"Page_6",#N/A,FALSE,"BAD4Q98";"Input_1",#N/A,FALSE,"BAD4Q98";"Input_2",#N/A,FALSE,"BAD4Q98"}</definedName>
    <definedName name="__Dec05" localSheetId="16" hidden="1">{"Page_1",#N/A,FALSE,"BAD4Q98";"Page_2",#N/A,FALSE,"BAD4Q98";"Page_3",#N/A,FALSE,"BAD4Q98";"Page_4",#N/A,FALSE,"BAD4Q98";"Page_5",#N/A,FALSE,"BAD4Q98";"Page_6",#N/A,FALSE,"BAD4Q98";"Input_1",#N/A,FALSE,"BAD4Q98";"Input_2",#N/A,FALSE,"BAD4Q98"}</definedName>
    <definedName name="__Dec05" localSheetId="17" hidden="1">{"Page_1",#N/A,FALSE,"BAD4Q98";"Page_2",#N/A,FALSE,"BAD4Q98";"Page_3",#N/A,FALSE,"BAD4Q98";"Page_4",#N/A,FALSE,"BAD4Q98";"Page_5",#N/A,FALSE,"BAD4Q98";"Page_6",#N/A,FALSE,"BAD4Q98";"Input_1",#N/A,FALSE,"BAD4Q98";"Input_2",#N/A,FALSE,"BAD4Q98"}</definedName>
    <definedName name="__Dec05" localSheetId="18" hidden="1">{"Page_1",#N/A,FALSE,"BAD4Q98";"Page_2",#N/A,FALSE,"BAD4Q98";"Page_3",#N/A,FALSE,"BAD4Q98";"Page_4",#N/A,FALSE,"BAD4Q98";"Page_5",#N/A,FALSE,"BAD4Q98";"Page_6",#N/A,FALSE,"BAD4Q98";"Input_1",#N/A,FALSE,"BAD4Q98";"Input_2",#N/A,FALSE,"BAD4Q98"}</definedName>
    <definedName name="__Dec05" localSheetId="19" hidden="1">{"Page_1",#N/A,FALSE,"BAD4Q98";"Page_2",#N/A,FALSE,"BAD4Q98";"Page_3",#N/A,FALSE,"BAD4Q98";"Page_4",#N/A,FALSE,"BAD4Q98";"Page_5",#N/A,FALSE,"BAD4Q98";"Page_6",#N/A,FALSE,"BAD4Q98";"Input_1",#N/A,FALSE,"BAD4Q98";"Input_2",#N/A,FALSE,"BAD4Q98"}</definedName>
    <definedName name="__Dec05" localSheetId="20" hidden="1">{"Page_1",#N/A,FALSE,"BAD4Q98";"Page_2",#N/A,FALSE,"BAD4Q98";"Page_3",#N/A,FALSE,"BAD4Q98";"Page_4",#N/A,FALSE,"BAD4Q98";"Page_5",#N/A,FALSE,"BAD4Q98";"Page_6",#N/A,FALSE,"BAD4Q98";"Input_1",#N/A,FALSE,"BAD4Q98";"Input_2",#N/A,FALSE,"BAD4Q98"}</definedName>
    <definedName name="__Dec05" localSheetId="21" hidden="1">{"Page_1",#N/A,FALSE,"BAD4Q98";"Page_2",#N/A,FALSE,"BAD4Q98";"Page_3",#N/A,FALSE,"BAD4Q98";"Page_4",#N/A,FALSE,"BAD4Q98";"Page_5",#N/A,FALSE,"BAD4Q98";"Page_6",#N/A,FALSE,"BAD4Q98";"Input_1",#N/A,FALSE,"BAD4Q98";"Input_2",#N/A,FALSE,"BAD4Q98"}</definedName>
    <definedName name="__Dec05" localSheetId="14" hidden="1">{"Page_1",#N/A,FALSE,"BAD4Q98";"Page_2",#N/A,FALSE,"BAD4Q98";"Page_3",#N/A,FALSE,"BAD4Q98";"Page_4",#N/A,FALSE,"BAD4Q98";"Page_5",#N/A,FALSE,"BAD4Q98";"Page_6",#N/A,FALSE,"BAD4Q98";"Input_1",#N/A,FALSE,"BAD4Q98";"Input_2",#N/A,FALSE,"BAD4Q98"}</definedName>
    <definedName name="__Dec05" hidden="1">{"Page_1",#N/A,FALSE,"BAD4Q98";"Page_2",#N/A,FALSE,"BAD4Q98";"Page_3",#N/A,FALSE,"BAD4Q98";"Page_4",#N/A,FALSE,"BAD4Q98";"Page_5",#N/A,FALSE,"BAD4Q98";"Page_6",#N/A,FALSE,"BAD4Q98";"Input_1",#N/A,FALSE,"BAD4Q98";"Input_2",#N/A,FALSE,"BAD4Q98"}</definedName>
    <definedName name="__existing_description">#REF!</definedName>
    <definedName name="__ExistingDescription" localSheetId="15">#REF!</definedName>
    <definedName name="__ExistingDescription" localSheetId="16">#REF!</definedName>
    <definedName name="__ExistingDescription" localSheetId="17">#REF!</definedName>
    <definedName name="__ExistingDescription" localSheetId="18">#REF!</definedName>
    <definedName name="__ExistingDescription" localSheetId="19">#REF!</definedName>
    <definedName name="__ExistingDescription" localSheetId="20">#REF!</definedName>
    <definedName name="__ExistingDescription">#REF!</definedName>
    <definedName name="__FDS_HYPERLINK_TOGGLE_STATE__" hidden="1">"ON"</definedName>
    <definedName name="__Jan09" localSheetId="15" hidden="1">{"Page_1",#N/A,FALSE,"BAD4Q98";"Page_2",#N/A,FALSE,"BAD4Q98";"Page_3",#N/A,FALSE,"BAD4Q98";"Page_4",#N/A,FALSE,"BAD4Q98";"Page_5",#N/A,FALSE,"BAD4Q98";"Page_6",#N/A,FALSE,"BAD4Q98";"Input_1",#N/A,FALSE,"BAD4Q98";"Input_2",#N/A,FALSE,"BAD4Q98"}</definedName>
    <definedName name="__Jan09" localSheetId="16" hidden="1">{"Page_1",#N/A,FALSE,"BAD4Q98";"Page_2",#N/A,FALSE,"BAD4Q98";"Page_3",#N/A,FALSE,"BAD4Q98";"Page_4",#N/A,FALSE,"BAD4Q98";"Page_5",#N/A,FALSE,"BAD4Q98";"Page_6",#N/A,FALSE,"BAD4Q98";"Input_1",#N/A,FALSE,"BAD4Q98";"Input_2",#N/A,FALSE,"BAD4Q98"}</definedName>
    <definedName name="__Jan09" localSheetId="17" hidden="1">{"Page_1",#N/A,FALSE,"BAD4Q98";"Page_2",#N/A,FALSE,"BAD4Q98";"Page_3",#N/A,FALSE,"BAD4Q98";"Page_4",#N/A,FALSE,"BAD4Q98";"Page_5",#N/A,FALSE,"BAD4Q98";"Page_6",#N/A,FALSE,"BAD4Q98";"Input_1",#N/A,FALSE,"BAD4Q98";"Input_2",#N/A,FALSE,"BAD4Q98"}</definedName>
    <definedName name="__Jan09" localSheetId="18" hidden="1">{"Page_1",#N/A,FALSE,"BAD4Q98";"Page_2",#N/A,FALSE,"BAD4Q98";"Page_3",#N/A,FALSE,"BAD4Q98";"Page_4",#N/A,FALSE,"BAD4Q98";"Page_5",#N/A,FALSE,"BAD4Q98";"Page_6",#N/A,FALSE,"BAD4Q98";"Input_1",#N/A,FALSE,"BAD4Q98";"Input_2",#N/A,FALSE,"BAD4Q98"}</definedName>
    <definedName name="__Jan09" localSheetId="19" hidden="1">{"Page_1",#N/A,FALSE,"BAD4Q98";"Page_2",#N/A,FALSE,"BAD4Q98";"Page_3",#N/A,FALSE,"BAD4Q98";"Page_4",#N/A,FALSE,"BAD4Q98";"Page_5",#N/A,FALSE,"BAD4Q98";"Page_6",#N/A,FALSE,"BAD4Q98";"Input_1",#N/A,FALSE,"BAD4Q98";"Input_2",#N/A,FALSE,"BAD4Q98"}</definedName>
    <definedName name="__Jan09" localSheetId="20" hidden="1">{"Page_1",#N/A,FALSE,"BAD4Q98";"Page_2",#N/A,FALSE,"BAD4Q98";"Page_3",#N/A,FALSE,"BAD4Q98";"Page_4",#N/A,FALSE,"BAD4Q98";"Page_5",#N/A,FALSE,"BAD4Q98";"Page_6",#N/A,FALSE,"BAD4Q98";"Input_1",#N/A,FALSE,"BAD4Q98";"Input_2",#N/A,FALSE,"BAD4Q98"}</definedName>
    <definedName name="__Jan09" localSheetId="21" hidden="1">{"Page_1",#N/A,FALSE,"BAD4Q98";"Page_2",#N/A,FALSE,"BAD4Q98";"Page_3",#N/A,FALSE,"BAD4Q98";"Page_4",#N/A,FALSE,"BAD4Q98";"Page_5",#N/A,FALSE,"BAD4Q98";"Page_6",#N/A,FALSE,"BAD4Q98";"Input_1",#N/A,FALSE,"BAD4Q98";"Input_2",#N/A,FALSE,"BAD4Q98"}</definedName>
    <definedName name="__Jan09" localSheetId="14" hidden="1">{"Page_1",#N/A,FALSE,"BAD4Q98";"Page_2",#N/A,FALSE,"BAD4Q98";"Page_3",#N/A,FALSE,"BAD4Q98";"Page_4",#N/A,FALSE,"BAD4Q98";"Page_5",#N/A,FALSE,"BAD4Q98";"Page_6",#N/A,FALSE,"BAD4Q98";"Input_1",#N/A,FALSE,"BAD4Q98";"Input_2",#N/A,FALSE,"BAD4Q98"}</definedName>
    <definedName name="__Jan09" hidden="1">{"Page_1",#N/A,FALSE,"BAD4Q98";"Page_2",#N/A,FALSE,"BAD4Q98";"Page_3",#N/A,FALSE,"BAD4Q98";"Page_4",#N/A,FALSE,"BAD4Q98";"Page_5",#N/A,FALSE,"BAD4Q98";"Page_6",#N/A,FALSE,"BAD4Q98";"Input_1",#N/A,FALSE,"BAD4Q98";"Input_2",#N/A,FALSE,"BAD4Q98"}</definedName>
    <definedName name="__May2007" localSheetId="15" hidden="1">{"2002Frcst","05Month",FALSE,"Frcst Format 2002"}</definedName>
    <definedName name="__May2007" localSheetId="16" hidden="1">{"2002Frcst","05Month",FALSE,"Frcst Format 2002"}</definedName>
    <definedName name="__May2007" localSheetId="17" hidden="1">{"2002Frcst","05Month",FALSE,"Frcst Format 2002"}</definedName>
    <definedName name="__May2007" localSheetId="18" hidden="1">{"2002Frcst","05Month",FALSE,"Frcst Format 2002"}</definedName>
    <definedName name="__May2007" localSheetId="19" hidden="1">{"2002Frcst","05Month",FALSE,"Frcst Format 2002"}</definedName>
    <definedName name="__May2007" localSheetId="20" hidden="1">{"2002Frcst","05Month",FALSE,"Frcst Format 2002"}</definedName>
    <definedName name="__May2007" localSheetId="21" hidden="1">{"2002Frcst","05Month",FALSE,"Frcst Format 2002"}</definedName>
    <definedName name="__May2007" localSheetId="14" hidden="1">{"2002Frcst","05Month",FALSE,"Frcst Format 2002"}</definedName>
    <definedName name="__May2007" hidden="1">{"2002Frcst","05Month",FALSE,"Frcst Format 2002"}</definedName>
    <definedName name="__retro_description">#REF!</definedName>
    <definedName name="_1234Graph_B" localSheetId="15" hidden="1">#REF!</definedName>
    <definedName name="_1234Graph_B" localSheetId="16" hidden="1">#REF!</definedName>
    <definedName name="_1234Graph_B" localSheetId="17" hidden="1">#REF!</definedName>
    <definedName name="_1234Graph_B" localSheetId="18" hidden="1">#REF!</definedName>
    <definedName name="_1234Graph_B" localSheetId="19" hidden="1">#REF!</definedName>
    <definedName name="_1234Graph_B" localSheetId="20" hidden="1">#REF!</definedName>
    <definedName name="_1234Graph_B" hidden="1">#REF!</definedName>
    <definedName name="_123Graph_CHART3" localSheetId="15" hidden="1">#REF!</definedName>
    <definedName name="_123Graph_CHART3" localSheetId="16" hidden="1">#REF!</definedName>
    <definedName name="_123Graph_CHART3" localSheetId="17" hidden="1">#REF!</definedName>
    <definedName name="_123Graph_CHART3" localSheetId="18" hidden="1">#REF!</definedName>
    <definedName name="_123Graph_CHART3" localSheetId="19" hidden="1">#REF!</definedName>
    <definedName name="_123Graph_CHART3" localSheetId="20" hidden="1">#REF!</definedName>
    <definedName name="_123Graph_CHART3" hidden="1">#REF!</definedName>
    <definedName name="_1807" localSheetId="15">#REF!</definedName>
    <definedName name="_1807" localSheetId="16">#REF!</definedName>
    <definedName name="_1807" localSheetId="17">#REF!</definedName>
    <definedName name="_1807" localSheetId="18">#REF!</definedName>
    <definedName name="_1807" localSheetId="19">#REF!</definedName>
    <definedName name="_1807" localSheetId="20">#REF!</definedName>
    <definedName name="_1807">#REF!</definedName>
    <definedName name="_1808" localSheetId="15">#REF!</definedName>
    <definedName name="_1808" localSheetId="16">#REF!</definedName>
    <definedName name="_1808" localSheetId="17">#REF!</definedName>
    <definedName name="_1808" localSheetId="18">#REF!</definedName>
    <definedName name="_1808" localSheetId="19">#REF!</definedName>
    <definedName name="_1808" localSheetId="20">#REF!</definedName>
    <definedName name="_1808">#REF!</definedName>
    <definedName name="_1809" localSheetId="15">#REF!</definedName>
    <definedName name="_1809" localSheetId="16">#REF!</definedName>
    <definedName name="_1809" localSheetId="17">#REF!</definedName>
    <definedName name="_1809" localSheetId="18">#REF!</definedName>
    <definedName name="_1809" localSheetId="19">#REF!</definedName>
    <definedName name="_1809" localSheetId="20">#REF!</definedName>
    <definedName name="_1809">#REF!</definedName>
    <definedName name="_1810" localSheetId="15">#REF!</definedName>
    <definedName name="_1810" localSheetId="16">#REF!</definedName>
    <definedName name="_1810" localSheetId="17">#REF!</definedName>
    <definedName name="_1810" localSheetId="18">#REF!</definedName>
    <definedName name="_1810" localSheetId="19">#REF!</definedName>
    <definedName name="_1810" localSheetId="20">#REF!</definedName>
    <definedName name="_1810">#REF!</definedName>
    <definedName name="_1812" localSheetId="15">#REF!</definedName>
    <definedName name="_1812" localSheetId="16">#REF!</definedName>
    <definedName name="_1812" localSheetId="17">#REF!</definedName>
    <definedName name="_1812" localSheetId="18">#REF!</definedName>
    <definedName name="_1812" localSheetId="19">#REF!</definedName>
    <definedName name="_1812" localSheetId="20">#REF!</definedName>
    <definedName name="_1812">#REF!</definedName>
    <definedName name="_1818" localSheetId="15">#REF!</definedName>
    <definedName name="_1818" localSheetId="16">#REF!</definedName>
    <definedName name="_1818" localSheetId="17">#REF!</definedName>
    <definedName name="_1818" localSheetId="18">#REF!</definedName>
    <definedName name="_1818" localSheetId="19">#REF!</definedName>
    <definedName name="_1818" localSheetId="20">#REF!</definedName>
    <definedName name="_1818">#REF!</definedName>
    <definedName name="_1820" localSheetId="15">#REF!</definedName>
    <definedName name="_1820" localSheetId="16">#REF!</definedName>
    <definedName name="_1820" localSheetId="17">#REF!</definedName>
    <definedName name="_1820" localSheetId="18">#REF!</definedName>
    <definedName name="_1820" localSheetId="19">#REF!</definedName>
    <definedName name="_1820" localSheetId="20">#REF!</definedName>
    <definedName name="_1820">#REF!</definedName>
    <definedName name="_1st_Year_PSA_Replacement_Cost_in_2000" localSheetId="15">#REF!</definedName>
    <definedName name="_1st_Year_PSA_Replacement_Cost_in_2000" localSheetId="16">#REF!</definedName>
    <definedName name="_1st_Year_PSA_Replacement_Cost_in_2000" localSheetId="17">#REF!</definedName>
    <definedName name="_1st_Year_PSA_Replacement_Cost_in_2000" localSheetId="18">#REF!</definedName>
    <definedName name="_1st_Year_PSA_Replacement_Cost_in_2000" localSheetId="19">#REF!</definedName>
    <definedName name="_1st_Year_PSA_Replacement_Cost_in_2000" localSheetId="20">#REF!</definedName>
    <definedName name="_1st_Year_PSA_Replacement_Cost_in_2000">#REF!</definedName>
    <definedName name="_9000" localSheetId="15">#REF!</definedName>
    <definedName name="_9000" localSheetId="16">#REF!</definedName>
    <definedName name="_9000" localSheetId="17">#REF!</definedName>
    <definedName name="_9000" localSheetId="18">#REF!</definedName>
    <definedName name="_9000" localSheetId="19">#REF!</definedName>
    <definedName name="_9000" localSheetId="20">#REF!</definedName>
    <definedName name="_9000">#REF!</definedName>
    <definedName name="_9310" localSheetId="15">#REF!</definedName>
    <definedName name="_9310" localSheetId="16">#REF!</definedName>
    <definedName name="_9310" localSheetId="17">#REF!</definedName>
    <definedName name="_9310" localSheetId="18">#REF!</definedName>
    <definedName name="_9310" localSheetId="19">#REF!</definedName>
    <definedName name="_9310" localSheetId="20">#REF!</definedName>
    <definedName name="_9310">#REF!</definedName>
    <definedName name="_9325" localSheetId="15">#REF!</definedName>
    <definedName name="_9325" localSheetId="16">#REF!</definedName>
    <definedName name="_9325" localSheetId="17">#REF!</definedName>
    <definedName name="_9325" localSheetId="18">#REF!</definedName>
    <definedName name="_9325" localSheetId="19">#REF!</definedName>
    <definedName name="_9325" localSheetId="20">#REF!</definedName>
    <definedName name="_9325">#REF!</definedName>
    <definedName name="_9330" localSheetId="15">#REF!</definedName>
    <definedName name="_9330" localSheetId="16">#REF!</definedName>
    <definedName name="_9330" localSheetId="17">#REF!</definedName>
    <definedName name="_9330" localSheetId="18">#REF!</definedName>
    <definedName name="_9330" localSheetId="19">#REF!</definedName>
    <definedName name="_9330" localSheetId="20">#REF!</definedName>
    <definedName name="_9330">#REF!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#REF!</definedName>
    <definedName name="_DAT2" localSheetId="15">#REF!</definedName>
    <definedName name="_DAT2" localSheetId="16">#REF!</definedName>
    <definedName name="_DAT2" localSheetId="17">#REF!</definedName>
    <definedName name="_DAT2" localSheetId="18">#REF!</definedName>
    <definedName name="_DAT2" localSheetId="19">#REF!</definedName>
    <definedName name="_DAT2" localSheetId="20">#REF!</definedName>
    <definedName name="_DAT2">#REF!</definedName>
    <definedName name="_DAT3" localSheetId="15">#REF!</definedName>
    <definedName name="_DAT3" localSheetId="16">#REF!</definedName>
    <definedName name="_DAT3" localSheetId="17">#REF!</definedName>
    <definedName name="_DAT3" localSheetId="18">#REF!</definedName>
    <definedName name="_DAT3" localSheetId="19">#REF!</definedName>
    <definedName name="_DAT3" localSheetId="20">#REF!</definedName>
    <definedName name="_DAT3">#REF!</definedName>
    <definedName name="_DAT4" localSheetId="15">#REF!</definedName>
    <definedName name="_DAT4" localSheetId="16">#REF!</definedName>
    <definedName name="_DAT4" localSheetId="17">#REF!</definedName>
    <definedName name="_DAT4" localSheetId="18">#REF!</definedName>
    <definedName name="_DAT4" localSheetId="19">#REF!</definedName>
    <definedName name="_DAT4" localSheetId="20">#REF!</definedName>
    <definedName name="_DAT4">#REF!</definedName>
    <definedName name="_DAT5" localSheetId="15">#REF!</definedName>
    <definedName name="_DAT5" localSheetId="16">#REF!</definedName>
    <definedName name="_DAT5" localSheetId="17">#REF!</definedName>
    <definedName name="_DAT5" localSheetId="18">#REF!</definedName>
    <definedName name="_DAT5" localSheetId="19">#REF!</definedName>
    <definedName name="_DAT5" localSheetId="20">#REF!</definedName>
    <definedName name="_DAT5">#REF!</definedName>
    <definedName name="_DAT6" localSheetId="15">#REF!</definedName>
    <definedName name="_DAT6" localSheetId="16">#REF!</definedName>
    <definedName name="_DAT6" localSheetId="17">#REF!</definedName>
    <definedName name="_DAT6" localSheetId="18">#REF!</definedName>
    <definedName name="_DAT6" localSheetId="19">#REF!</definedName>
    <definedName name="_DAT6" localSheetId="20">#REF!</definedName>
    <definedName name="_DAT6">#REF!</definedName>
    <definedName name="_DAT7" localSheetId="15">#REF!</definedName>
    <definedName name="_DAT7" localSheetId="16">#REF!</definedName>
    <definedName name="_DAT7" localSheetId="17">#REF!</definedName>
    <definedName name="_DAT7" localSheetId="18">#REF!</definedName>
    <definedName name="_DAT7" localSheetId="19">#REF!</definedName>
    <definedName name="_DAT7" localSheetId="20">#REF!</definedName>
    <definedName name="_DAT7">#REF!</definedName>
    <definedName name="_DAT8" localSheetId="15">#REF!</definedName>
    <definedName name="_DAT8" localSheetId="16">#REF!</definedName>
    <definedName name="_DAT8" localSheetId="17">#REF!</definedName>
    <definedName name="_DAT8" localSheetId="18">#REF!</definedName>
    <definedName name="_DAT8" localSheetId="19">#REF!</definedName>
    <definedName name="_DAT8" localSheetId="20">#REF!</definedName>
    <definedName name="_DAT8">#REF!</definedName>
    <definedName name="_DAT9" localSheetId="15">#REF!</definedName>
    <definedName name="_DAT9" localSheetId="16">#REF!</definedName>
    <definedName name="_DAT9" localSheetId="17">#REF!</definedName>
    <definedName name="_DAT9" localSheetId="18">#REF!</definedName>
    <definedName name="_DAT9" localSheetId="19">#REF!</definedName>
    <definedName name="_DAT9" localSheetId="20">#REF!</definedName>
    <definedName name="_DAT9">#REF!</definedName>
    <definedName name="_Dec05" localSheetId="15" hidden="1">{"Page_1",#N/A,FALSE,"BAD4Q98";"Page_2",#N/A,FALSE,"BAD4Q98";"Page_3",#N/A,FALSE,"BAD4Q98";"Page_4",#N/A,FALSE,"BAD4Q98";"Page_5",#N/A,FALSE,"BAD4Q98";"Page_6",#N/A,FALSE,"BAD4Q98";"Input_1",#N/A,FALSE,"BAD4Q98";"Input_2",#N/A,FALSE,"BAD4Q98"}</definedName>
    <definedName name="_Dec05" localSheetId="16" hidden="1">{"Page_1",#N/A,FALSE,"BAD4Q98";"Page_2",#N/A,FALSE,"BAD4Q98";"Page_3",#N/A,FALSE,"BAD4Q98";"Page_4",#N/A,FALSE,"BAD4Q98";"Page_5",#N/A,FALSE,"BAD4Q98";"Page_6",#N/A,FALSE,"BAD4Q98";"Input_1",#N/A,FALSE,"BAD4Q98";"Input_2",#N/A,FALSE,"BAD4Q98"}</definedName>
    <definedName name="_Dec05" localSheetId="17" hidden="1">{"Page_1",#N/A,FALSE,"BAD4Q98";"Page_2",#N/A,FALSE,"BAD4Q98";"Page_3",#N/A,FALSE,"BAD4Q98";"Page_4",#N/A,FALSE,"BAD4Q98";"Page_5",#N/A,FALSE,"BAD4Q98";"Page_6",#N/A,FALSE,"BAD4Q98";"Input_1",#N/A,FALSE,"BAD4Q98";"Input_2",#N/A,FALSE,"BAD4Q98"}</definedName>
    <definedName name="_Dec05" localSheetId="18" hidden="1">{"Page_1",#N/A,FALSE,"BAD4Q98";"Page_2",#N/A,FALSE,"BAD4Q98";"Page_3",#N/A,FALSE,"BAD4Q98";"Page_4",#N/A,FALSE,"BAD4Q98";"Page_5",#N/A,FALSE,"BAD4Q98";"Page_6",#N/A,FALSE,"BAD4Q98";"Input_1",#N/A,FALSE,"BAD4Q98";"Input_2",#N/A,FALSE,"BAD4Q98"}</definedName>
    <definedName name="_Dec05" localSheetId="19" hidden="1">{"Page_1",#N/A,FALSE,"BAD4Q98";"Page_2",#N/A,FALSE,"BAD4Q98";"Page_3",#N/A,FALSE,"BAD4Q98";"Page_4",#N/A,FALSE,"BAD4Q98";"Page_5",#N/A,FALSE,"BAD4Q98";"Page_6",#N/A,FALSE,"BAD4Q98";"Input_1",#N/A,FALSE,"BAD4Q98";"Input_2",#N/A,FALSE,"BAD4Q98"}</definedName>
    <definedName name="_Dec05" localSheetId="20" hidden="1">{"Page_1",#N/A,FALSE,"BAD4Q98";"Page_2",#N/A,FALSE,"BAD4Q98";"Page_3",#N/A,FALSE,"BAD4Q98";"Page_4",#N/A,FALSE,"BAD4Q98";"Page_5",#N/A,FALSE,"BAD4Q98";"Page_6",#N/A,FALSE,"BAD4Q98";"Input_1",#N/A,FALSE,"BAD4Q98";"Input_2",#N/A,FALSE,"BAD4Q98"}</definedName>
    <definedName name="_Dec05" localSheetId="21" hidden="1">{"Page_1",#N/A,FALSE,"BAD4Q98";"Page_2",#N/A,FALSE,"BAD4Q98";"Page_3",#N/A,FALSE,"BAD4Q98";"Page_4",#N/A,FALSE,"BAD4Q98";"Page_5",#N/A,FALSE,"BAD4Q98";"Page_6",#N/A,FALSE,"BAD4Q98";"Input_1",#N/A,FALSE,"BAD4Q98";"Input_2",#N/A,FALSE,"BAD4Q98"}</definedName>
    <definedName name="_Dec05" localSheetId="14" hidden="1">{"Page_1",#N/A,FALSE,"BAD4Q98";"Page_2",#N/A,FALSE,"BAD4Q98";"Page_3",#N/A,FALSE,"BAD4Q98";"Page_4",#N/A,FALSE,"BAD4Q98";"Page_5",#N/A,FALSE,"BAD4Q98";"Page_6",#N/A,FALSE,"BAD4Q98";"Input_1",#N/A,FALSE,"BAD4Q98";"Input_2",#N/A,FALSE,"BAD4Q98"}</definedName>
    <definedName name="_Dec05" hidden="1">{"Page_1",#N/A,FALSE,"BAD4Q98";"Page_2",#N/A,FALSE,"BAD4Q98";"Page_3",#N/A,FALSE,"BAD4Q98";"Page_4",#N/A,FALSE,"BAD4Q98";"Page_5",#N/A,FALSE,"BAD4Q98";"Page_6",#N/A,FALSE,"BAD4Q98";"Input_1",#N/A,FALSE,"BAD4Q98";"Input_2",#N/A,FALSE,"BAD4Q98"}</definedName>
    <definedName name="_ERF415">[1]Factors!$AW$13:$BA$114</definedName>
    <definedName name="_Fill" localSheetId="15" hidden="1">#REF!</definedName>
    <definedName name="_Fill" localSheetId="16" hidden="1">#REF!</definedName>
    <definedName name="_Fill" localSheetId="17" hidden="1">#REF!</definedName>
    <definedName name="_Fill" localSheetId="18" hidden="1">#REF!</definedName>
    <definedName name="_Fill" localSheetId="19" hidden="1">#REF!</definedName>
    <definedName name="_Fill" localSheetId="20" hidden="1">#REF!</definedName>
    <definedName name="_Fill" hidden="1">#REF!</definedName>
    <definedName name="_Jan09" localSheetId="15" hidden="1">{"Page_1",#N/A,FALSE,"BAD4Q98";"Page_2",#N/A,FALSE,"BAD4Q98";"Page_3",#N/A,FALSE,"BAD4Q98";"Page_4",#N/A,FALSE,"BAD4Q98";"Page_5",#N/A,FALSE,"BAD4Q98";"Page_6",#N/A,FALSE,"BAD4Q98";"Input_1",#N/A,FALSE,"BAD4Q98";"Input_2",#N/A,FALSE,"BAD4Q98"}</definedName>
    <definedName name="_Jan09" localSheetId="16" hidden="1">{"Page_1",#N/A,FALSE,"BAD4Q98";"Page_2",#N/A,FALSE,"BAD4Q98";"Page_3",#N/A,FALSE,"BAD4Q98";"Page_4",#N/A,FALSE,"BAD4Q98";"Page_5",#N/A,FALSE,"BAD4Q98";"Page_6",#N/A,FALSE,"BAD4Q98";"Input_1",#N/A,FALSE,"BAD4Q98";"Input_2",#N/A,FALSE,"BAD4Q98"}</definedName>
    <definedName name="_Jan09" localSheetId="17" hidden="1">{"Page_1",#N/A,FALSE,"BAD4Q98";"Page_2",#N/A,FALSE,"BAD4Q98";"Page_3",#N/A,FALSE,"BAD4Q98";"Page_4",#N/A,FALSE,"BAD4Q98";"Page_5",#N/A,FALSE,"BAD4Q98";"Page_6",#N/A,FALSE,"BAD4Q98";"Input_1",#N/A,FALSE,"BAD4Q98";"Input_2",#N/A,FALSE,"BAD4Q98"}</definedName>
    <definedName name="_Jan09" localSheetId="18" hidden="1">{"Page_1",#N/A,FALSE,"BAD4Q98";"Page_2",#N/A,FALSE,"BAD4Q98";"Page_3",#N/A,FALSE,"BAD4Q98";"Page_4",#N/A,FALSE,"BAD4Q98";"Page_5",#N/A,FALSE,"BAD4Q98";"Page_6",#N/A,FALSE,"BAD4Q98";"Input_1",#N/A,FALSE,"BAD4Q98";"Input_2",#N/A,FALSE,"BAD4Q98"}</definedName>
    <definedName name="_Jan09" localSheetId="19" hidden="1">{"Page_1",#N/A,FALSE,"BAD4Q98";"Page_2",#N/A,FALSE,"BAD4Q98";"Page_3",#N/A,FALSE,"BAD4Q98";"Page_4",#N/A,FALSE,"BAD4Q98";"Page_5",#N/A,FALSE,"BAD4Q98";"Page_6",#N/A,FALSE,"BAD4Q98";"Input_1",#N/A,FALSE,"BAD4Q98";"Input_2",#N/A,FALSE,"BAD4Q98"}</definedName>
    <definedName name="_Jan09" localSheetId="20" hidden="1">{"Page_1",#N/A,FALSE,"BAD4Q98";"Page_2",#N/A,FALSE,"BAD4Q98";"Page_3",#N/A,FALSE,"BAD4Q98";"Page_4",#N/A,FALSE,"BAD4Q98";"Page_5",#N/A,FALSE,"BAD4Q98";"Page_6",#N/A,FALSE,"BAD4Q98";"Input_1",#N/A,FALSE,"BAD4Q98";"Input_2",#N/A,FALSE,"BAD4Q98"}</definedName>
    <definedName name="_Jan09" localSheetId="21" hidden="1">{"Page_1",#N/A,FALSE,"BAD4Q98";"Page_2",#N/A,FALSE,"BAD4Q98";"Page_3",#N/A,FALSE,"BAD4Q98";"Page_4",#N/A,FALSE,"BAD4Q98";"Page_5",#N/A,FALSE,"BAD4Q98";"Page_6",#N/A,FALSE,"BAD4Q98";"Input_1",#N/A,FALSE,"BAD4Q98";"Input_2",#N/A,FALSE,"BAD4Q98"}</definedName>
    <definedName name="_Jan09" localSheetId="14" hidden="1">{"Page_1",#N/A,FALSE,"BAD4Q98";"Page_2",#N/A,FALSE,"BAD4Q98";"Page_3",#N/A,FALSE,"BAD4Q98";"Page_4",#N/A,FALSE,"BAD4Q98";"Page_5",#N/A,FALSE,"BAD4Q98";"Page_6",#N/A,FALSE,"BAD4Q98";"Input_1",#N/A,FALSE,"BAD4Q98";"Input_2",#N/A,FALSE,"BAD4Q98"}</definedName>
    <definedName name="_Jan09" hidden="1">{"Page_1",#N/A,FALSE,"BAD4Q98";"Page_2",#N/A,FALSE,"BAD4Q98";"Page_3",#N/A,FALSE,"BAD4Q98";"Page_4",#N/A,FALSE,"BAD4Q98";"Page_5",#N/A,FALSE,"BAD4Q98";"Page_6",#N/A,FALSE,"BAD4Q98";"Input_1",#N/A,FALSE,"BAD4Q98";"Input_2",#N/A,FALSE,"BAD4Q98"}</definedName>
    <definedName name="_Key1" localSheetId="15" hidden="1">#REF!</definedName>
    <definedName name="_Key1" localSheetId="16" hidden="1">#REF!</definedName>
    <definedName name="_Key1" localSheetId="17" hidden="1">#REF!</definedName>
    <definedName name="_Key1" localSheetId="18" hidden="1">#REF!</definedName>
    <definedName name="_Key1" localSheetId="19" hidden="1">#REF!</definedName>
    <definedName name="_Key1" localSheetId="20" hidden="1">#REF!</definedName>
    <definedName name="_Key1" hidden="1">#REF!</definedName>
    <definedName name="_Key2" localSheetId="15" hidden="1">#REF!</definedName>
    <definedName name="_Key2" localSheetId="16" hidden="1">#REF!</definedName>
    <definedName name="_Key2" localSheetId="17" hidden="1">#REF!</definedName>
    <definedName name="_Key2" localSheetId="18" hidden="1">#REF!</definedName>
    <definedName name="_Key2" localSheetId="19" hidden="1">#REF!</definedName>
    <definedName name="_Key2" localSheetId="20" hidden="1">#REF!</definedName>
    <definedName name="_Key2" hidden="1">#REF!</definedName>
    <definedName name="_MatInverse_In" localSheetId="15" hidden="1">#REF!</definedName>
    <definedName name="_MatInverse_In" localSheetId="16" hidden="1">#REF!</definedName>
    <definedName name="_MatInverse_In" localSheetId="17" hidden="1">#REF!</definedName>
    <definedName name="_MatInverse_In" localSheetId="18" hidden="1">#REF!</definedName>
    <definedName name="_MatInverse_In" localSheetId="19" hidden="1">#REF!</definedName>
    <definedName name="_MatInverse_In" localSheetId="20" hidden="1">#REF!</definedName>
    <definedName name="_MatInverse_In" hidden="1">#REF!</definedName>
    <definedName name="_MatMult_A" localSheetId="15" hidden="1">#REF!</definedName>
    <definedName name="_MatMult_A" localSheetId="16" hidden="1">#REF!</definedName>
    <definedName name="_MatMult_A" localSheetId="17" hidden="1">#REF!</definedName>
    <definedName name="_MatMult_A" localSheetId="18" hidden="1">#REF!</definedName>
    <definedName name="_MatMult_A" localSheetId="19" hidden="1">#REF!</definedName>
    <definedName name="_MatMult_A" localSheetId="20" hidden="1">#REF!</definedName>
    <definedName name="_MatMult_A" hidden="1">#REF!</definedName>
    <definedName name="_MatMult_AxB" localSheetId="15" hidden="1">#REF!</definedName>
    <definedName name="_MatMult_AxB" localSheetId="16" hidden="1">#REF!</definedName>
    <definedName name="_MatMult_AxB" localSheetId="17" hidden="1">#REF!</definedName>
    <definedName name="_MatMult_AxB" localSheetId="18" hidden="1">#REF!</definedName>
    <definedName name="_MatMult_AxB" localSheetId="19" hidden="1">#REF!</definedName>
    <definedName name="_MatMult_AxB" localSheetId="20" hidden="1">#REF!</definedName>
    <definedName name="_MatMult_AxB" hidden="1">#REF!</definedName>
    <definedName name="_MatMult_B" localSheetId="15" hidden="1">#REF!</definedName>
    <definedName name="_MatMult_B" localSheetId="16" hidden="1">#REF!</definedName>
    <definedName name="_MatMult_B" localSheetId="17" hidden="1">#REF!</definedName>
    <definedName name="_MatMult_B" localSheetId="18" hidden="1">#REF!</definedName>
    <definedName name="_MatMult_B" localSheetId="19" hidden="1">#REF!</definedName>
    <definedName name="_MatMult_B" localSheetId="20" hidden="1">#REF!</definedName>
    <definedName name="_MatMult_B" hidden="1">#REF!</definedName>
    <definedName name="_May2007" localSheetId="15" hidden="1">{"2002Frcst","05Month",FALSE,"Frcst Format 2002"}</definedName>
    <definedName name="_May2007" localSheetId="16" hidden="1">{"2002Frcst","05Month",FALSE,"Frcst Format 2002"}</definedName>
    <definedName name="_May2007" localSheetId="17" hidden="1">{"2002Frcst","05Month",FALSE,"Frcst Format 2002"}</definedName>
    <definedName name="_May2007" localSheetId="18" hidden="1">{"2002Frcst","05Month",FALSE,"Frcst Format 2002"}</definedName>
    <definedName name="_May2007" localSheetId="19" hidden="1">{"2002Frcst","05Month",FALSE,"Frcst Format 2002"}</definedName>
    <definedName name="_May2007" localSheetId="20" hidden="1">{"2002Frcst","05Month",FALSE,"Frcst Format 2002"}</definedName>
    <definedName name="_May2007" localSheetId="21" hidden="1">{"2002Frcst","05Month",FALSE,"Frcst Format 2002"}</definedName>
    <definedName name="_May2007" localSheetId="14" hidden="1">{"2002Frcst","05Month",FALSE,"Frcst Format 2002"}</definedName>
    <definedName name="_May2007" hidden="1">{"2002Frcst","05Month",FALSE,"Frcst Format 2002"}</definedName>
    <definedName name="_Order1" hidden="1">255</definedName>
    <definedName name="_Order2" hidden="1">255</definedName>
    <definedName name="_Parse_In" localSheetId="15" hidden="1">#REF!</definedName>
    <definedName name="_Parse_In" localSheetId="16" hidden="1">#REF!</definedName>
    <definedName name="_Parse_In" localSheetId="17" hidden="1">#REF!</definedName>
    <definedName name="_Parse_In" localSheetId="18" hidden="1">#REF!</definedName>
    <definedName name="_Parse_In" localSheetId="19" hidden="1">#REF!</definedName>
    <definedName name="_Parse_In" localSheetId="20" hidden="1">#REF!</definedName>
    <definedName name="_Parse_In" hidden="1">#REF!</definedName>
    <definedName name="_Parse_Out" localSheetId="15" hidden="1">#REF!</definedName>
    <definedName name="_Parse_Out" localSheetId="16" hidden="1">#REF!</definedName>
    <definedName name="_Parse_Out" localSheetId="17" hidden="1">#REF!</definedName>
    <definedName name="_Parse_Out" localSheetId="18" hidden="1">#REF!</definedName>
    <definedName name="_Parse_Out" localSheetId="19" hidden="1">#REF!</definedName>
    <definedName name="_Parse_Out" localSheetId="20" hidden="1">#REF!</definedName>
    <definedName name="_Parse_Out" hidden="1">#REF!</definedName>
    <definedName name="_PG1" localSheetId="15">#REF!</definedName>
    <definedName name="_PG1" localSheetId="16">#REF!</definedName>
    <definedName name="_PG1" localSheetId="17">#REF!</definedName>
    <definedName name="_PG1" localSheetId="18">#REF!</definedName>
    <definedName name="_PG1" localSheetId="19">#REF!</definedName>
    <definedName name="_PG1" localSheetId="20">#REF!</definedName>
    <definedName name="_PG1">#REF!</definedName>
    <definedName name="_REC90" localSheetId="15">#REF!</definedName>
    <definedName name="_REC90" localSheetId="16">#REF!</definedName>
    <definedName name="_REC90" localSheetId="17">#REF!</definedName>
    <definedName name="_REC90" localSheetId="18">#REF!</definedName>
    <definedName name="_REC90" localSheetId="19">#REF!</definedName>
    <definedName name="_REC90" localSheetId="20">#REF!</definedName>
    <definedName name="_REC90">#REF!</definedName>
    <definedName name="_REC92" localSheetId="15">#REF!</definedName>
    <definedName name="_REC92" localSheetId="16">#REF!</definedName>
    <definedName name="_REC92" localSheetId="17">#REF!</definedName>
    <definedName name="_REC92" localSheetId="18">#REF!</definedName>
    <definedName name="_REC92" localSheetId="19">#REF!</definedName>
    <definedName name="_REC92" localSheetId="20">#REF!</definedName>
    <definedName name="_REC92">#REF!</definedName>
    <definedName name="_Regression_Out" localSheetId="15" hidden="1">#REF!</definedName>
    <definedName name="_Regression_Out" localSheetId="16" hidden="1">#REF!</definedName>
    <definedName name="_Regression_Out" localSheetId="17" hidden="1">#REF!</definedName>
    <definedName name="_Regression_Out" localSheetId="18" hidden="1">#REF!</definedName>
    <definedName name="_Regression_Out" localSheetId="19" hidden="1">#REF!</definedName>
    <definedName name="_Regression_Out" localSheetId="20" hidden="1">#REF!</definedName>
    <definedName name="_Regression_Out" hidden="1">#REF!</definedName>
    <definedName name="_Regression_X" localSheetId="15" hidden="1">#REF!</definedName>
    <definedName name="_Regression_X" localSheetId="16" hidden="1">#REF!</definedName>
    <definedName name="_Regression_X" localSheetId="17" hidden="1">#REF!</definedName>
    <definedName name="_Regression_X" localSheetId="18" hidden="1">#REF!</definedName>
    <definedName name="_Regression_X" localSheetId="19" hidden="1">#REF!</definedName>
    <definedName name="_Regression_X" localSheetId="20" hidden="1">#REF!</definedName>
    <definedName name="_Regression_X" hidden="1">#REF!</definedName>
    <definedName name="_Regression_Y" localSheetId="15" hidden="1">#REF!</definedName>
    <definedName name="_Regression_Y" localSheetId="16" hidden="1">#REF!</definedName>
    <definedName name="_Regression_Y" localSheetId="17" hidden="1">#REF!</definedName>
    <definedName name="_Regression_Y" localSheetId="18" hidden="1">#REF!</definedName>
    <definedName name="_Regression_Y" localSheetId="19" hidden="1">#REF!</definedName>
    <definedName name="_Regression_Y" localSheetId="20" hidden="1">#REF!</definedName>
    <definedName name="_Regression_Y" hidden="1">#REF!</definedName>
    <definedName name="_Sort" localSheetId="15" hidden="1">#REF!</definedName>
    <definedName name="_Sort" localSheetId="16" hidden="1">#REF!</definedName>
    <definedName name="_Sort" localSheetId="17" hidden="1">#REF!</definedName>
    <definedName name="_Sort" localSheetId="18" hidden="1">#REF!</definedName>
    <definedName name="_Sort" localSheetId="19" hidden="1">#REF!</definedName>
    <definedName name="_Sort" localSheetId="20" hidden="1">#REF!</definedName>
    <definedName name="_Sort" hidden="1">#REF!</definedName>
    <definedName name="_Table1_In1" localSheetId="15" hidden="1">#REF!</definedName>
    <definedName name="_Table1_In1" localSheetId="16" hidden="1">#REF!</definedName>
    <definedName name="_Table1_In1" localSheetId="17" hidden="1">#REF!</definedName>
    <definedName name="_Table1_In1" localSheetId="18" hidden="1">#REF!</definedName>
    <definedName name="_Table1_In1" localSheetId="19" hidden="1">#REF!</definedName>
    <definedName name="_Table1_In1" localSheetId="20" hidden="1">#REF!</definedName>
    <definedName name="_Table1_In1" hidden="1">#REF!</definedName>
    <definedName name="_Table1_Out" localSheetId="15" hidden="1">#REF!</definedName>
    <definedName name="_Table1_Out" localSheetId="16" hidden="1">#REF!</definedName>
    <definedName name="_Table1_Out" localSheetId="17" hidden="1">#REF!</definedName>
    <definedName name="_Table1_Out" localSheetId="18" hidden="1">#REF!</definedName>
    <definedName name="_Table1_Out" localSheetId="19" hidden="1">#REF!</definedName>
    <definedName name="_Table1_Out" localSheetId="20" hidden="1">#REF!</definedName>
    <definedName name="_Table1_Out" hidden="1">#REF!</definedName>
    <definedName name="_Table2_Out" localSheetId="15" hidden="1">#REF!</definedName>
    <definedName name="_Table2_Out" localSheetId="16" hidden="1">#REF!</definedName>
    <definedName name="_Table2_Out" localSheetId="17" hidden="1">#REF!</definedName>
    <definedName name="_Table2_Out" localSheetId="18" hidden="1">#REF!</definedName>
    <definedName name="_Table2_Out" localSheetId="19" hidden="1">#REF!</definedName>
    <definedName name="_Table2_Out" localSheetId="20" hidden="1">#REF!</definedName>
    <definedName name="_Table2_Out" hidden="1">#REF!</definedName>
    <definedName name="_w2" localSheetId="15" hidden="1">{"SourcesUses",#N/A,TRUE,"CFMODEL";"TransOverview",#N/A,TRUE,"CFMODEL"}</definedName>
    <definedName name="_w2" localSheetId="16" hidden="1">{"SourcesUses",#N/A,TRUE,"CFMODEL";"TransOverview",#N/A,TRUE,"CFMODEL"}</definedName>
    <definedName name="_w2" localSheetId="17" hidden="1">{"SourcesUses",#N/A,TRUE,"CFMODEL";"TransOverview",#N/A,TRUE,"CFMODEL"}</definedName>
    <definedName name="_w2" localSheetId="18" hidden="1">{"SourcesUses",#N/A,TRUE,"CFMODEL";"TransOverview",#N/A,TRUE,"CFMODEL"}</definedName>
    <definedName name="_w2" localSheetId="19" hidden="1">{"SourcesUses",#N/A,TRUE,"CFMODEL";"TransOverview",#N/A,TRUE,"CFMODEL"}</definedName>
    <definedName name="_w2" localSheetId="20" hidden="1">{"SourcesUses",#N/A,TRUE,"CFMODEL";"TransOverview",#N/A,TRUE,"CFMODEL"}</definedName>
    <definedName name="_w2" localSheetId="21" hidden="1">{"SourcesUses",#N/A,TRUE,"CFMODEL";"TransOverview",#N/A,TRUE,"CFMODEL"}</definedName>
    <definedName name="_w2" localSheetId="14" hidden="1">{"SourcesUses",#N/A,TRUE,"CFMODEL";"TransOverview",#N/A,TRUE,"CFMODEL"}</definedName>
    <definedName name="_w2" hidden="1">{"SourcesUses",#N/A,TRUE,"CFMODEL";"TransOverview",#N/A,TRUE,"CFMODEL"}</definedName>
    <definedName name="a" localSheetId="15" hidden="1">{"Page_1",#N/A,FALSE,"BAD4Q98";"Page_2",#N/A,FALSE,"BAD4Q98";"Page_3",#N/A,FALSE,"BAD4Q98";"Page_4",#N/A,FALSE,"BAD4Q98";"Page_5",#N/A,FALSE,"BAD4Q98";"Page_6",#N/A,FALSE,"BAD4Q98";"Input_1",#N/A,FALSE,"BAD4Q98";"Input_2",#N/A,FALSE,"BAD4Q98"}</definedName>
    <definedName name="a" localSheetId="16" hidden="1">{"Page_1",#N/A,FALSE,"BAD4Q98";"Page_2",#N/A,FALSE,"BAD4Q98";"Page_3",#N/A,FALSE,"BAD4Q98";"Page_4",#N/A,FALSE,"BAD4Q98";"Page_5",#N/A,FALSE,"BAD4Q98";"Page_6",#N/A,FALSE,"BAD4Q98";"Input_1",#N/A,FALSE,"BAD4Q98";"Input_2",#N/A,FALSE,"BAD4Q98"}</definedName>
    <definedName name="a" localSheetId="17" hidden="1">{"Page_1",#N/A,FALSE,"BAD4Q98";"Page_2",#N/A,FALSE,"BAD4Q98";"Page_3",#N/A,FALSE,"BAD4Q98";"Page_4",#N/A,FALSE,"BAD4Q98";"Page_5",#N/A,FALSE,"BAD4Q98";"Page_6",#N/A,FALSE,"BAD4Q98";"Input_1",#N/A,FALSE,"BAD4Q98";"Input_2",#N/A,FALSE,"BAD4Q98"}</definedName>
    <definedName name="a" localSheetId="18" hidden="1">{"Page_1",#N/A,FALSE,"BAD4Q98";"Page_2",#N/A,FALSE,"BAD4Q98";"Page_3",#N/A,FALSE,"BAD4Q98";"Page_4",#N/A,FALSE,"BAD4Q98";"Page_5",#N/A,FALSE,"BAD4Q98";"Page_6",#N/A,FALSE,"BAD4Q98";"Input_1",#N/A,FALSE,"BAD4Q98";"Input_2",#N/A,FALSE,"BAD4Q98"}</definedName>
    <definedName name="a" localSheetId="19" hidden="1">{"Page_1",#N/A,FALSE,"BAD4Q98";"Page_2",#N/A,FALSE,"BAD4Q98";"Page_3",#N/A,FALSE,"BAD4Q98";"Page_4",#N/A,FALSE,"BAD4Q98";"Page_5",#N/A,FALSE,"BAD4Q98";"Page_6",#N/A,FALSE,"BAD4Q98";"Input_1",#N/A,FALSE,"BAD4Q98";"Input_2",#N/A,FALSE,"BAD4Q98"}</definedName>
    <definedName name="a" localSheetId="20" hidden="1">{"Page_1",#N/A,FALSE,"BAD4Q98";"Page_2",#N/A,FALSE,"BAD4Q98";"Page_3",#N/A,FALSE,"BAD4Q98";"Page_4",#N/A,FALSE,"BAD4Q98";"Page_5",#N/A,FALSE,"BAD4Q98";"Page_6",#N/A,FALSE,"BAD4Q98";"Input_1",#N/A,FALSE,"BAD4Q98";"Input_2",#N/A,FALSE,"BAD4Q98"}</definedName>
    <definedName name="a" localSheetId="21" hidden="1">{"Page_1",#N/A,FALSE,"BAD4Q98";"Page_2",#N/A,FALSE,"BAD4Q98";"Page_3",#N/A,FALSE,"BAD4Q98";"Page_4",#N/A,FALSE,"BAD4Q98";"Page_5",#N/A,FALSE,"BAD4Q98";"Page_6",#N/A,FALSE,"BAD4Q98";"Input_1",#N/A,FALSE,"BAD4Q98";"Input_2",#N/A,FALSE,"BAD4Q98"}</definedName>
    <definedName name="a" localSheetId="14" hidden="1">{"Page_1",#N/A,FALSE,"BAD4Q98";"Page_2",#N/A,FALSE,"BAD4Q98";"Page_3",#N/A,FALSE,"BAD4Q98";"Page_4",#N/A,FALSE,"BAD4Q98";"Page_5",#N/A,FALSE,"BAD4Q98";"Page_6",#N/A,FALSE,"BAD4Q98";"Input_1",#N/A,FALSE,"BAD4Q98";"Input_2",#N/A,FALSE,"BAD4Q98"}</definedName>
    <definedName name="a" hidden="1">{"Page_1",#N/A,FALSE,"BAD4Q98";"Page_2",#N/A,FALSE,"BAD4Q98";"Page_3",#N/A,FALSE,"BAD4Q98";"Page_4",#N/A,FALSE,"BAD4Q98";"Page_5",#N/A,FALSE,"BAD4Q98";"Page_6",#N/A,FALSE,"BAD4Q98";"Input_1",#N/A,FALSE,"BAD4Q98";"Input_2",#N/A,FALSE,"BAD4Q98"}</definedName>
    <definedName name="aa">#REF!</definedName>
    <definedName name="aaa" localSheetId="15" hidden="1">{"Income Statement",#N/A,FALSE,"CFMODEL";"Balance Sheet",#N/A,FALSE,"CFMODEL"}</definedName>
    <definedName name="aaa" localSheetId="16" hidden="1">{"Income Statement",#N/A,FALSE,"CFMODEL";"Balance Sheet",#N/A,FALSE,"CFMODEL"}</definedName>
    <definedName name="aaa" localSheetId="17" hidden="1">{"Income Statement",#N/A,FALSE,"CFMODEL";"Balance Sheet",#N/A,FALSE,"CFMODEL"}</definedName>
    <definedName name="aaa" localSheetId="18" hidden="1">{"Income Statement",#N/A,FALSE,"CFMODEL";"Balance Sheet",#N/A,FALSE,"CFMODEL"}</definedName>
    <definedName name="aaa" localSheetId="19" hidden="1">{"Income Statement",#N/A,FALSE,"CFMODEL";"Balance Sheet",#N/A,FALSE,"CFMODEL"}</definedName>
    <definedName name="aaa" localSheetId="20" hidden="1">{"Income Statement",#N/A,FALSE,"CFMODEL";"Balance Sheet",#N/A,FALSE,"CFMODEL"}</definedName>
    <definedName name="aaa" localSheetId="21" hidden="1">{"Income Statement",#N/A,FALSE,"CFMODEL";"Balance Sheet",#N/A,FALSE,"CFMODEL"}</definedName>
    <definedName name="aaa" localSheetId="14" hidden="1">{"Income Statement",#N/A,FALSE,"CFMODEL";"Balance Sheet",#N/A,FALSE,"CFMODEL"}</definedName>
    <definedName name="aaa" hidden="1">{"Income Statement",#N/A,FALSE,"CFMODEL";"Balance Sheet",#N/A,FALSE,"CFMODEL"}</definedName>
    <definedName name="aaaa" localSheetId="15" hidden="1">{"SourcesUses",#N/A,TRUE,"FundsFlow";"TransOverview",#N/A,TRUE,"FundsFlow"}</definedName>
    <definedName name="aaaa" localSheetId="16" hidden="1">{"SourcesUses",#N/A,TRUE,"FundsFlow";"TransOverview",#N/A,TRUE,"FundsFlow"}</definedName>
    <definedName name="aaaa" localSheetId="17" hidden="1">{"SourcesUses",#N/A,TRUE,"FundsFlow";"TransOverview",#N/A,TRUE,"FundsFlow"}</definedName>
    <definedName name="aaaa" localSheetId="18" hidden="1">{"SourcesUses",#N/A,TRUE,"FundsFlow";"TransOverview",#N/A,TRUE,"FundsFlow"}</definedName>
    <definedName name="aaaa" localSheetId="19" hidden="1">{"SourcesUses",#N/A,TRUE,"FundsFlow";"TransOverview",#N/A,TRUE,"FundsFlow"}</definedName>
    <definedName name="aaaa" localSheetId="20" hidden="1">{"SourcesUses",#N/A,TRUE,"FundsFlow";"TransOverview",#N/A,TRUE,"FundsFlow"}</definedName>
    <definedName name="aaaa" localSheetId="21" hidden="1">{"SourcesUses",#N/A,TRUE,"FundsFlow";"TransOverview",#N/A,TRUE,"FundsFlow"}</definedName>
    <definedName name="aaaa" localSheetId="14" hidden="1">{"SourcesUses",#N/A,TRUE,"FundsFlow";"TransOverview",#N/A,TRUE,"FundsFlow"}</definedName>
    <definedName name="aaaa" hidden="1">{"SourcesUses",#N/A,TRUE,"FundsFlow";"TransOverview",#N/A,TRUE,"FundsFlow"}</definedName>
    <definedName name="aaaaaaaaaaaaa" localSheetId="15" hidden="1">{"SourcesUses",#N/A,TRUE,"CFMODEL";"TransOverview",#N/A,TRUE,"CFMODEL"}</definedName>
    <definedName name="aaaaaaaaaaaaa" localSheetId="16" hidden="1">{"SourcesUses",#N/A,TRUE,"CFMODEL";"TransOverview",#N/A,TRUE,"CFMODEL"}</definedName>
    <definedName name="aaaaaaaaaaaaa" localSheetId="17" hidden="1">{"SourcesUses",#N/A,TRUE,"CFMODEL";"TransOverview",#N/A,TRUE,"CFMODEL"}</definedName>
    <definedName name="aaaaaaaaaaaaa" localSheetId="18" hidden="1">{"SourcesUses",#N/A,TRUE,"CFMODEL";"TransOverview",#N/A,TRUE,"CFMODEL"}</definedName>
    <definedName name="aaaaaaaaaaaaa" localSheetId="19" hidden="1">{"SourcesUses",#N/A,TRUE,"CFMODEL";"TransOverview",#N/A,TRUE,"CFMODEL"}</definedName>
    <definedName name="aaaaaaaaaaaaa" localSheetId="20" hidden="1">{"SourcesUses",#N/A,TRUE,"CFMODEL";"TransOverview",#N/A,TRUE,"CFMODEL"}</definedName>
    <definedName name="aaaaaaaaaaaaa" localSheetId="21" hidden="1">{"SourcesUses",#N/A,TRUE,"CFMODEL";"TransOverview",#N/A,TRUE,"CFMODEL"}</definedName>
    <definedName name="aaaaaaaaaaaaa" localSheetId="14" hidden="1">{"SourcesUses",#N/A,TRUE,"CFMODEL";"TransOverview",#N/A,TRUE,"CFMODEL"}</definedName>
    <definedName name="aaaaaaaaaaaaa" hidden="1">{"SourcesUses",#N/A,TRUE,"CFMODEL";"TransOverview",#N/A,TRUE,"CFMODEL"}</definedName>
    <definedName name="abc" hidden="1">"3Q12KMQDU0T4XKGIPPUR4OEMV"</definedName>
    <definedName name="Account" localSheetId="15">#REF!</definedName>
    <definedName name="Account" localSheetId="16">#REF!</definedName>
    <definedName name="Account" localSheetId="17">#REF!</definedName>
    <definedName name="Account" localSheetId="18">#REF!</definedName>
    <definedName name="Account" localSheetId="19">#REF!</definedName>
    <definedName name="Account" localSheetId="20">#REF!</definedName>
    <definedName name="Account">#REF!</definedName>
    <definedName name="ACCRUAL" localSheetId="15">#REF!</definedName>
    <definedName name="ACCRUAL" localSheetId="16">#REF!</definedName>
    <definedName name="ACCRUAL" localSheetId="17">#REF!</definedName>
    <definedName name="ACCRUAL" localSheetId="18">#REF!</definedName>
    <definedName name="ACCRUAL" localSheetId="19">#REF!</definedName>
    <definedName name="ACCRUAL" localSheetId="20">#REF!</definedName>
    <definedName name="ACCRUAL">#REF!</definedName>
    <definedName name="ad" localSheetId="15" hidden="1">{"var_page",#N/A,FALSE,"template"}</definedName>
    <definedName name="ad" localSheetId="16" hidden="1">{"var_page",#N/A,FALSE,"template"}</definedName>
    <definedName name="ad" localSheetId="17" hidden="1">{"var_page",#N/A,FALSE,"template"}</definedName>
    <definedName name="ad" localSheetId="18" hidden="1">{"var_page",#N/A,FALSE,"template"}</definedName>
    <definedName name="ad" localSheetId="19" hidden="1">{"var_page",#N/A,FALSE,"template"}</definedName>
    <definedName name="ad" localSheetId="20" hidden="1">{"var_page",#N/A,FALSE,"template"}</definedName>
    <definedName name="ad" localSheetId="21" hidden="1">{"var_page",#N/A,FALSE,"template"}</definedName>
    <definedName name="ad" localSheetId="14" hidden="1">{"var_page",#N/A,FALSE,"template"}</definedName>
    <definedName name="ad" hidden="1">{"var_page",#N/A,FALSE,"template"}</definedName>
    <definedName name="adafdadf" localSheetId="15" hidden="1">{"Var_page",#N/A,FALSE,"template"}</definedName>
    <definedName name="adafdadf" localSheetId="16" hidden="1">{"Var_page",#N/A,FALSE,"template"}</definedName>
    <definedName name="adafdadf" localSheetId="17" hidden="1">{"Var_page",#N/A,FALSE,"template"}</definedName>
    <definedName name="adafdadf" localSheetId="18" hidden="1">{"Var_page",#N/A,FALSE,"template"}</definedName>
    <definedName name="adafdadf" localSheetId="19" hidden="1">{"Var_page",#N/A,FALSE,"template"}</definedName>
    <definedName name="adafdadf" localSheetId="20" hidden="1">{"Var_page",#N/A,FALSE,"template"}</definedName>
    <definedName name="adafdadf" localSheetId="21" hidden="1">{"Var_page",#N/A,FALSE,"template"}</definedName>
    <definedName name="adafdadf" localSheetId="14" hidden="1">{"Var_page",#N/A,FALSE,"template"}</definedName>
    <definedName name="adafdadf" hidden="1">{"Var_page",#N/A,FALSE,"template"}</definedName>
    <definedName name="adsadasdasdadasd" localSheetId="15" hidden="1">{"Est_Pg1",#N/A,FALSE,"Estimate2003";"Est_Pg2",#N/A,FALSE,"Estimate2003";"Est_Pg3",#N/A,FALSE,"Estimate2003";"Escalation,",#N/A,FALSE,"Escalation"}</definedName>
    <definedName name="adsadasdasdadasd" localSheetId="16" hidden="1">{"Est_Pg1",#N/A,FALSE,"Estimate2003";"Est_Pg2",#N/A,FALSE,"Estimate2003";"Est_Pg3",#N/A,FALSE,"Estimate2003";"Escalation,",#N/A,FALSE,"Escalation"}</definedName>
    <definedName name="adsadasdasdadasd" localSheetId="17" hidden="1">{"Est_Pg1",#N/A,FALSE,"Estimate2003";"Est_Pg2",#N/A,FALSE,"Estimate2003";"Est_Pg3",#N/A,FALSE,"Estimate2003";"Escalation,",#N/A,FALSE,"Escalation"}</definedName>
    <definedName name="adsadasdasdadasd" localSheetId="18" hidden="1">{"Est_Pg1",#N/A,FALSE,"Estimate2003";"Est_Pg2",#N/A,FALSE,"Estimate2003";"Est_Pg3",#N/A,FALSE,"Estimate2003";"Escalation,",#N/A,FALSE,"Escalation"}</definedName>
    <definedName name="adsadasdasdadasd" localSheetId="19" hidden="1">{"Est_Pg1",#N/A,FALSE,"Estimate2003";"Est_Pg2",#N/A,FALSE,"Estimate2003";"Est_Pg3",#N/A,FALSE,"Estimate2003";"Escalation,",#N/A,FALSE,"Escalation"}</definedName>
    <definedName name="adsadasdasdadasd" localSheetId="20" hidden="1">{"Est_Pg1",#N/A,FALSE,"Estimate2003";"Est_Pg2",#N/A,FALSE,"Estimate2003";"Est_Pg3",#N/A,FALSE,"Estimate2003";"Escalation,",#N/A,FALSE,"Escalation"}</definedName>
    <definedName name="adsadasdasdadasd" localSheetId="21" hidden="1">{"Est_Pg1",#N/A,FALSE,"Estimate2003";"Est_Pg2",#N/A,FALSE,"Estimate2003";"Est_Pg3",#N/A,FALSE,"Estimate2003";"Escalation,",#N/A,FALSE,"Escalation"}</definedName>
    <definedName name="adsadasdasdadasd" localSheetId="14" hidden="1">{"Est_Pg1",#N/A,FALSE,"Estimate2003";"Est_Pg2",#N/A,FALSE,"Estimate2003";"Est_Pg3",#N/A,FALSE,"Estimate2003";"Escalation,",#N/A,FALSE,"Escalation"}</definedName>
    <definedName name="adsadasdasdadasd" hidden="1">{"Est_Pg1",#N/A,FALSE,"Estimate2003";"Est_Pg2",#N/A,FALSE,"Estimate2003";"Est_Pg3",#N/A,FALSE,"Estimate2003";"Escalation,",#N/A,FALSE,"Escalation"}</definedName>
    <definedName name="afdadafa" localSheetId="15" hidden="1">{"by_month",#N/A,TRUE,"template";"destec_month",#N/A,TRUE,"template";"by_quarter",#N/A,TRUE,"template";"destec_quarter",#N/A,TRUE,"template";"by_year",#N/A,TRUE,"template";"destec_annual",#N/A,TRUE,"template"}</definedName>
    <definedName name="afdadafa" localSheetId="16" hidden="1">{"by_month",#N/A,TRUE,"template";"destec_month",#N/A,TRUE,"template";"by_quarter",#N/A,TRUE,"template";"destec_quarter",#N/A,TRUE,"template";"by_year",#N/A,TRUE,"template";"destec_annual",#N/A,TRUE,"template"}</definedName>
    <definedName name="afdadafa" localSheetId="17" hidden="1">{"by_month",#N/A,TRUE,"template";"destec_month",#N/A,TRUE,"template";"by_quarter",#N/A,TRUE,"template";"destec_quarter",#N/A,TRUE,"template";"by_year",#N/A,TRUE,"template";"destec_annual",#N/A,TRUE,"template"}</definedName>
    <definedName name="afdadafa" localSheetId="18" hidden="1">{"by_month",#N/A,TRUE,"template";"destec_month",#N/A,TRUE,"template";"by_quarter",#N/A,TRUE,"template";"destec_quarter",#N/A,TRUE,"template";"by_year",#N/A,TRUE,"template";"destec_annual",#N/A,TRUE,"template"}</definedName>
    <definedName name="afdadafa" localSheetId="19" hidden="1">{"by_month",#N/A,TRUE,"template";"destec_month",#N/A,TRUE,"template";"by_quarter",#N/A,TRUE,"template";"destec_quarter",#N/A,TRUE,"template";"by_year",#N/A,TRUE,"template";"destec_annual",#N/A,TRUE,"template"}</definedName>
    <definedName name="afdadafa" localSheetId="20" hidden="1">{"by_month",#N/A,TRUE,"template";"destec_month",#N/A,TRUE,"template";"by_quarter",#N/A,TRUE,"template";"destec_quarter",#N/A,TRUE,"template";"by_year",#N/A,TRUE,"template";"destec_annual",#N/A,TRUE,"template"}</definedName>
    <definedName name="afdadafa" localSheetId="21" hidden="1">{"by_month",#N/A,TRUE,"template";"destec_month",#N/A,TRUE,"template";"by_quarter",#N/A,TRUE,"template";"destec_quarter",#N/A,TRUE,"template";"by_year",#N/A,TRUE,"template";"destec_annual",#N/A,TRUE,"template"}</definedName>
    <definedName name="afdadafa" localSheetId="14" hidden="1">{"by_month",#N/A,TRUE,"template";"destec_month",#N/A,TRUE,"template";"by_quarter",#N/A,TRUE,"template";"destec_quarter",#N/A,TRUE,"template";"by_year",#N/A,TRUE,"template";"destec_annual",#N/A,TRUE,"template"}</definedName>
    <definedName name="afdadafa" hidden="1">{"by_month",#N/A,TRUE,"template";"destec_month",#N/A,TRUE,"template";"by_quarter",#N/A,TRUE,"template";"destec_quarter",#N/A,TRUE,"template";"by_year",#N/A,TRUE,"template";"destec_annual",#N/A,TRUE,"template"}</definedName>
    <definedName name="ag" localSheetId="15" hidden="1">{"Page_1",#N/A,FALSE,"BAD4Q98";"Page_2",#N/A,FALSE,"BAD4Q98";"Page_3",#N/A,FALSE,"BAD4Q98";"Page_4",#N/A,FALSE,"BAD4Q98";"Page_5",#N/A,FALSE,"BAD4Q98";"Page_6",#N/A,FALSE,"BAD4Q98";"Input_1",#N/A,FALSE,"BAD4Q98";"Input_2",#N/A,FALSE,"BAD4Q98"}</definedName>
    <definedName name="ag" localSheetId="16" hidden="1">{"Page_1",#N/A,FALSE,"BAD4Q98";"Page_2",#N/A,FALSE,"BAD4Q98";"Page_3",#N/A,FALSE,"BAD4Q98";"Page_4",#N/A,FALSE,"BAD4Q98";"Page_5",#N/A,FALSE,"BAD4Q98";"Page_6",#N/A,FALSE,"BAD4Q98";"Input_1",#N/A,FALSE,"BAD4Q98";"Input_2",#N/A,FALSE,"BAD4Q98"}</definedName>
    <definedName name="ag" localSheetId="17" hidden="1">{"Page_1",#N/A,FALSE,"BAD4Q98";"Page_2",#N/A,FALSE,"BAD4Q98";"Page_3",#N/A,FALSE,"BAD4Q98";"Page_4",#N/A,FALSE,"BAD4Q98";"Page_5",#N/A,FALSE,"BAD4Q98";"Page_6",#N/A,FALSE,"BAD4Q98";"Input_1",#N/A,FALSE,"BAD4Q98";"Input_2",#N/A,FALSE,"BAD4Q98"}</definedName>
    <definedName name="ag" localSheetId="18" hidden="1">{"Page_1",#N/A,FALSE,"BAD4Q98";"Page_2",#N/A,FALSE,"BAD4Q98";"Page_3",#N/A,FALSE,"BAD4Q98";"Page_4",#N/A,FALSE,"BAD4Q98";"Page_5",#N/A,FALSE,"BAD4Q98";"Page_6",#N/A,FALSE,"BAD4Q98";"Input_1",#N/A,FALSE,"BAD4Q98";"Input_2",#N/A,FALSE,"BAD4Q98"}</definedName>
    <definedName name="ag" localSheetId="19" hidden="1">{"Page_1",#N/A,FALSE,"BAD4Q98";"Page_2",#N/A,FALSE,"BAD4Q98";"Page_3",#N/A,FALSE,"BAD4Q98";"Page_4",#N/A,FALSE,"BAD4Q98";"Page_5",#N/A,FALSE,"BAD4Q98";"Page_6",#N/A,FALSE,"BAD4Q98";"Input_1",#N/A,FALSE,"BAD4Q98";"Input_2",#N/A,FALSE,"BAD4Q98"}</definedName>
    <definedName name="ag" localSheetId="20" hidden="1">{"Page_1",#N/A,FALSE,"BAD4Q98";"Page_2",#N/A,FALSE,"BAD4Q98";"Page_3",#N/A,FALSE,"BAD4Q98";"Page_4",#N/A,FALSE,"BAD4Q98";"Page_5",#N/A,FALSE,"BAD4Q98";"Page_6",#N/A,FALSE,"BAD4Q98";"Input_1",#N/A,FALSE,"BAD4Q98";"Input_2",#N/A,FALSE,"BAD4Q98"}</definedName>
    <definedName name="ag" localSheetId="21" hidden="1">{"Page_1",#N/A,FALSE,"BAD4Q98";"Page_2",#N/A,FALSE,"BAD4Q98";"Page_3",#N/A,FALSE,"BAD4Q98";"Page_4",#N/A,FALSE,"BAD4Q98";"Page_5",#N/A,FALSE,"BAD4Q98";"Page_6",#N/A,FALSE,"BAD4Q98";"Input_1",#N/A,FALSE,"BAD4Q98";"Input_2",#N/A,FALSE,"BAD4Q98"}</definedName>
    <definedName name="ag" localSheetId="14" hidden="1">{"Page_1",#N/A,FALSE,"BAD4Q98";"Page_2",#N/A,FALSE,"BAD4Q98";"Page_3",#N/A,FALSE,"BAD4Q98";"Page_4",#N/A,FALSE,"BAD4Q98";"Page_5",#N/A,FALSE,"BAD4Q98";"Page_6",#N/A,FALSE,"BAD4Q98";"Input_1",#N/A,FALSE,"BAD4Q98";"Input_2",#N/A,FALSE,"BAD4Q98"}</definedName>
    <definedName name="ag" hidden="1">{"Page_1",#N/A,FALSE,"BAD4Q98";"Page_2",#N/A,FALSE,"BAD4Q98";"Page_3",#N/A,FALSE,"BAD4Q98";"Page_4",#N/A,FALSE,"BAD4Q98";"Page_5",#N/A,FALSE,"BAD4Q98";"Page_6",#N/A,FALSE,"BAD4Q98";"Input_1",#N/A,FALSE,"BAD4Q98";"Input_2",#N/A,FALSE,"BAD4Q98"}</definedName>
    <definedName name="amort">'[2]Pen Exp Before 7.1'!$E$52</definedName>
    <definedName name="AMORT1">'[2]Pen Exp Before 7.1'!$I$52</definedName>
    <definedName name="ANALYSIS89" localSheetId="15">#REF!</definedName>
    <definedName name="ANALYSIS89" localSheetId="16">#REF!</definedName>
    <definedName name="ANALYSIS89" localSheetId="17">#REF!</definedName>
    <definedName name="ANALYSIS89" localSheetId="18">#REF!</definedName>
    <definedName name="ANALYSIS89" localSheetId="19">#REF!</definedName>
    <definedName name="ANALYSIS89" localSheetId="20">#REF!</definedName>
    <definedName name="ANALYSIS89">#REF!</definedName>
    <definedName name="Annual_Cash_Sweep_Amount">'[3]Cash Sweep'!$C$14:$W$14</definedName>
    <definedName name="Annual_Equity_Investment" localSheetId="15">#REF!</definedName>
    <definedName name="Annual_Equity_Investment" localSheetId="16">#REF!</definedName>
    <definedName name="Annual_Equity_Investment" localSheetId="17">#REF!</definedName>
    <definedName name="Annual_Equity_Investment" localSheetId="18">#REF!</definedName>
    <definedName name="Annual_Equity_Investment" localSheetId="19">#REF!</definedName>
    <definedName name="Annual_Equity_Investment" localSheetId="20">#REF!</definedName>
    <definedName name="Annual_Equity_Investment">#REF!</definedName>
    <definedName name="Annual_Maintenance_Input">[4]Inputs!$B$157</definedName>
    <definedName name="anscount" hidden="1">2</definedName>
    <definedName name="application">#REF!</definedName>
    <definedName name="Appropriate_IPP_Debt_Ratio" localSheetId="15">#REF!</definedName>
    <definedName name="Appropriate_IPP_Debt_Ratio" localSheetId="16">#REF!</definedName>
    <definedName name="Appropriate_IPP_Debt_Ratio" localSheetId="17">#REF!</definedName>
    <definedName name="Appropriate_IPP_Debt_Ratio" localSheetId="18">#REF!</definedName>
    <definedName name="Appropriate_IPP_Debt_Ratio" localSheetId="19">#REF!</definedName>
    <definedName name="Appropriate_IPP_Debt_Ratio" localSheetId="20">#REF!</definedName>
    <definedName name="Appropriate_IPP_Debt_Ratio">#REF!</definedName>
    <definedName name="April" localSheetId="15" hidden="1">#REF!</definedName>
    <definedName name="April" localSheetId="16" hidden="1">#REF!</definedName>
    <definedName name="April" localSheetId="17" hidden="1">#REF!</definedName>
    <definedName name="April" localSheetId="18" hidden="1">#REF!</definedName>
    <definedName name="April" localSheetId="19" hidden="1">#REF!</definedName>
    <definedName name="April" localSheetId="20" hidden="1">#REF!</definedName>
    <definedName name="April" hidden="1">#REF!</definedName>
    <definedName name="AREA1" localSheetId="15">#REF!</definedName>
    <definedName name="AREA1" localSheetId="16">#REF!</definedName>
    <definedName name="AREA1" localSheetId="17">#REF!</definedName>
    <definedName name="AREA1" localSheetId="18">#REF!</definedName>
    <definedName name="AREA1" localSheetId="19">#REF!</definedName>
    <definedName name="AREA1" localSheetId="20">#REF!</definedName>
    <definedName name="AREA1">#REF!</definedName>
    <definedName name="AS2DocOpenMode" hidden="1">"AS2DocumentEdit"</definedName>
    <definedName name="AS2HasNoAutoHeaderFooter" hidden="1">" "</definedName>
    <definedName name="AS2NamedRange" hidden="1">3</definedName>
    <definedName name="AS2ReportLS" hidden="1">1</definedName>
    <definedName name="AS2StaticLS" localSheetId="15" hidden="1">#REF!</definedName>
    <definedName name="AS2StaticLS" localSheetId="16" hidden="1">#REF!</definedName>
    <definedName name="AS2StaticLS" localSheetId="17" hidden="1">#REF!</definedName>
    <definedName name="AS2StaticLS" localSheetId="18" hidden="1">#REF!</definedName>
    <definedName name="AS2StaticLS" localSheetId="19" hidden="1">#REF!</definedName>
    <definedName name="AS2StaticLS" localSheetId="20" hidden="1">#REF!</definedName>
    <definedName name="AS2StaticLS" hidden="1">#REF!</definedName>
    <definedName name="AS2SyncStepLS" hidden="1">0</definedName>
    <definedName name="AS2TickmarkLS" localSheetId="15" hidden="1">#REF!</definedName>
    <definedName name="AS2TickmarkLS" localSheetId="16" hidden="1">#REF!</definedName>
    <definedName name="AS2TickmarkLS" localSheetId="17" hidden="1">#REF!</definedName>
    <definedName name="AS2TickmarkLS" localSheetId="18" hidden="1">#REF!</definedName>
    <definedName name="AS2TickmarkLS" localSheetId="19" hidden="1">#REF!</definedName>
    <definedName name="AS2TickmarkLS" localSheetId="20" hidden="1">#REF!</definedName>
    <definedName name="AS2TickmarkLS" hidden="1">#REF!</definedName>
    <definedName name="AS2VersionLS" hidden="1">300</definedName>
    <definedName name="asian_meanreversion" localSheetId="15">#REF!</definedName>
    <definedName name="asian_meanreversion" localSheetId="16">#REF!</definedName>
    <definedName name="asian_meanreversion" localSheetId="17">#REF!</definedName>
    <definedName name="asian_meanreversion" localSheetId="18">#REF!</definedName>
    <definedName name="asian_meanreversion" localSheetId="19">#REF!</definedName>
    <definedName name="asian_meanreversion" localSheetId="20">#REF!</definedName>
    <definedName name="asian_meanreversion">#REF!</definedName>
    <definedName name="asian_model" localSheetId="15">#REF!</definedName>
    <definedName name="asian_model" localSheetId="16">#REF!</definedName>
    <definedName name="asian_model" localSheetId="17">#REF!</definedName>
    <definedName name="asian_model" localSheetId="18">#REF!</definedName>
    <definedName name="asian_model" localSheetId="19">#REF!</definedName>
    <definedName name="asian_model" localSheetId="20">#REF!</definedName>
    <definedName name="asian_model">#REF!</definedName>
    <definedName name="asian_volatility" localSheetId="15">#REF!</definedName>
    <definedName name="asian_volatility" localSheetId="16">#REF!</definedName>
    <definedName name="asian_volatility" localSheetId="17">#REF!</definedName>
    <definedName name="asian_volatility" localSheetId="18">#REF!</definedName>
    <definedName name="asian_volatility" localSheetId="19">#REF!</definedName>
    <definedName name="asian_volatility" localSheetId="20">#REF!</definedName>
    <definedName name="asian_volatility">#REF!</definedName>
    <definedName name="asset_codes">[5]Inputs!$B$7</definedName>
    <definedName name="Assets">'[6]Account Balances'!$R$5,'[6]Account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definedName>
    <definedName name="Athens_Minimum_PILOT_Payment" localSheetId="15">#REF!</definedName>
    <definedName name="Athens_Minimum_PILOT_Payment" localSheetId="16">#REF!</definedName>
    <definedName name="Athens_Minimum_PILOT_Payment" localSheetId="17">#REF!</definedName>
    <definedName name="Athens_Minimum_PILOT_Payment" localSheetId="18">#REF!</definedName>
    <definedName name="Athens_Minimum_PILOT_Payment" localSheetId="19">#REF!</definedName>
    <definedName name="Athens_Minimum_PILOT_Payment" localSheetId="20">#REF!</definedName>
    <definedName name="Athens_Minimum_PILOT_Payment">#REF!</definedName>
    <definedName name="Athens_Percentage_of_PILOT_Payments" localSheetId="15">#REF!</definedName>
    <definedName name="Athens_Percentage_of_PILOT_Payments" localSheetId="16">#REF!</definedName>
    <definedName name="Athens_Percentage_of_PILOT_Payments" localSheetId="17">#REF!</definedName>
    <definedName name="Athens_Percentage_of_PILOT_Payments" localSheetId="18">#REF!</definedName>
    <definedName name="Athens_Percentage_of_PILOT_Payments" localSheetId="19">#REF!</definedName>
    <definedName name="Athens_Percentage_of_PILOT_Payments" localSheetId="20">#REF!</definedName>
    <definedName name="Athens_Percentage_of_PILOT_Payments">#REF!</definedName>
    <definedName name="Athens_PILOT_Shortfall_Benchmark_Payment" localSheetId="15">#REF!</definedName>
    <definedName name="Athens_PILOT_Shortfall_Benchmark_Payment" localSheetId="16">#REF!</definedName>
    <definedName name="Athens_PILOT_Shortfall_Benchmark_Payment" localSheetId="17">#REF!</definedName>
    <definedName name="Athens_PILOT_Shortfall_Benchmark_Payment" localSheetId="18">#REF!</definedName>
    <definedName name="Athens_PILOT_Shortfall_Benchmark_Payment" localSheetId="19">#REF!</definedName>
    <definedName name="Athens_PILOT_Shortfall_Benchmark_Payment" localSheetId="20">#REF!</definedName>
    <definedName name="Athens_PILOT_Shortfall_Benchmark_Payment">#REF!</definedName>
    <definedName name="b" localSheetId="15" hidden="1">{"Page_1",#N/A,FALSE,"BAD4Q98";"Page_2",#N/A,FALSE,"BAD4Q98";"Page_3",#N/A,FALSE,"BAD4Q98";"Page_4",#N/A,FALSE,"BAD4Q98";"Page_5",#N/A,FALSE,"BAD4Q98";"Page_6",#N/A,FALSE,"BAD4Q98";"Input_1",#N/A,FALSE,"BAD4Q98";"Input_2",#N/A,FALSE,"BAD4Q98"}</definedName>
    <definedName name="b" localSheetId="16" hidden="1">{"Page_1",#N/A,FALSE,"BAD4Q98";"Page_2",#N/A,FALSE,"BAD4Q98";"Page_3",#N/A,FALSE,"BAD4Q98";"Page_4",#N/A,FALSE,"BAD4Q98";"Page_5",#N/A,FALSE,"BAD4Q98";"Page_6",#N/A,FALSE,"BAD4Q98";"Input_1",#N/A,FALSE,"BAD4Q98";"Input_2",#N/A,FALSE,"BAD4Q98"}</definedName>
    <definedName name="b" localSheetId="17" hidden="1">{"Page_1",#N/A,FALSE,"BAD4Q98";"Page_2",#N/A,FALSE,"BAD4Q98";"Page_3",#N/A,FALSE,"BAD4Q98";"Page_4",#N/A,FALSE,"BAD4Q98";"Page_5",#N/A,FALSE,"BAD4Q98";"Page_6",#N/A,FALSE,"BAD4Q98";"Input_1",#N/A,FALSE,"BAD4Q98";"Input_2",#N/A,FALSE,"BAD4Q98"}</definedName>
    <definedName name="b" localSheetId="18" hidden="1">{"Page_1",#N/A,FALSE,"BAD4Q98";"Page_2",#N/A,FALSE,"BAD4Q98";"Page_3",#N/A,FALSE,"BAD4Q98";"Page_4",#N/A,FALSE,"BAD4Q98";"Page_5",#N/A,FALSE,"BAD4Q98";"Page_6",#N/A,FALSE,"BAD4Q98";"Input_1",#N/A,FALSE,"BAD4Q98";"Input_2",#N/A,FALSE,"BAD4Q98"}</definedName>
    <definedName name="b" localSheetId="19" hidden="1">{"Page_1",#N/A,FALSE,"BAD4Q98";"Page_2",#N/A,FALSE,"BAD4Q98";"Page_3",#N/A,FALSE,"BAD4Q98";"Page_4",#N/A,FALSE,"BAD4Q98";"Page_5",#N/A,FALSE,"BAD4Q98";"Page_6",#N/A,FALSE,"BAD4Q98";"Input_1",#N/A,FALSE,"BAD4Q98";"Input_2",#N/A,FALSE,"BAD4Q98"}</definedName>
    <definedName name="b" localSheetId="20" hidden="1">{"Page_1",#N/A,FALSE,"BAD4Q98";"Page_2",#N/A,FALSE,"BAD4Q98";"Page_3",#N/A,FALSE,"BAD4Q98";"Page_4",#N/A,FALSE,"BAD4Q98";"Page_5",#N/A,FALSE,"BAD4Q98";"Page_6",#N/A,FALSE,"BAD4Q98";"Input_1",#N/A,FALSE,"BAD4Q98";"Input_2",#N/A,FALSE,"BAD4Q98"}</definedName>
    <definedName name="b" localSheetId="21" hidden="1">{"Page_1",#N/A,FALSE,"BAD4Q98";"Page_2",#N/A,FALSE,"BAD4Q98";"Page_3",#N/A,FALSE,"BAD4Q98";"Page_4",#N/A,FALSE,"BAD4Q98";"Page_5",#N/A,FALSE,"BAD4Q98";"Page_6",#N/A,FALSE,"BAD4Q98";"Input_1",#N/A,FALSE,"BAD4Q98";"Input_2",#N/A,FALSE,"BAD4Q98"}</definedName>
    <definedName name="b" localSheetId="14" hidden="1">{"Page_1",#N/A,FALSE,"BAD4Q98";"Page_2",#N/A,FALSE,"BAD4Q98";"Page_3",#N/A,FALSE,"BAD4Q98";"Page_4",#N/A,FALSE,"BAD4Q98";"Page_5",#N/A,FALSE,"BAD4Q98";"Page_6",#N/A,FALSE,"BAD4Q98";"Input_1",#N/A,FALSE,"BAD4Q98";"Input_2",#N/A,FALSE,"BAD4Q98"}</definedName>
    <definedName name="b" hidden="1">{"Page_1",#N/A,FALSE,"BAD4Q98";"Page_2",#N/A,FALSE,"BAD4Q98";"Page_3",#N/A,FALSE,"BAD4Q98";"Page_4",#N/A,FALSE,"BAD4Q98";"Page_5",#N/A,FALSE,"BAD4Q98";"Page_6",#N/A,FALSE,"BAD4Q98";"Input_1",#N/A,FALSE,"BAD4Q98";"Input_2",#N/A,FALSE,"BAD4Q98"}</definedName>
    <definedName name="B_MTR">6</definedName>
    <definedName name="barriercap_meanreversion">#REF!</definedName>
    <definedName name="barriercap_model" localSheetId="15">#REF!</definedName>
    <definedName name="barriercap_model" localSheetId="16">#REF!</definedName>
    <definedName name="barriercap_model" localSheetId="17">#REF!</definedName>
    <definedName name="barriercap_model" localSheetId="18">#REF!</definedName>
    <definedName name="barriercap_model" localSheetId="19">#REF!</definedName>
    <definedName name="barriercap_model" localSheetId="20">#REF!</definedName>
    <definedName name="barriercap_model">#REF!</definedName>
    <definedName name="barriercap_volatility" localSheetId="15">#REF!</definedName>
    <definedName name="barriercap_volatility" localSheetId="16">#REF!</definedName>
    <definedName name="barriercap_volatility" localSheetId="17">#REF!</definedName>
    <definedName name="barriercap_volatility" localSheetId="18">#REF!</definedName>
    <definedName name="barriercap_volatility" localSheetId="19">#REF!</definedName>
    <definedName name="barriercap_volatility" localSheetId="20">#REF!</definedName>
    <definedName name="barriercap_volatility">#REF!</definedName>
    <definedName name="barrieropt_volatility" localSheetId="15">#REF!</definedName>
    <definedName name="barrieropt_volatility" localSheetId="16">#REF!</definedName>
    <definedName name="barrieropt_volatility" localSheetId="17">#REF!</definedName>
    <definedName name="barrieropt_volatility" localSheetId="18">#REF!</definedName>
    <definedName name="barrieropt_volatility" localSheetId="19">#REF!</definedName>
    <definedName name="barrieropt_volatility" localSheetId="20">#REF!</definedName>
    <definedName name="barrieropt_volatility">#REF!</definedName>
    <definedName name="bbb"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estof_meanreversion">#REF!</definedName>
    <definedName name="bestof_meanreversion2" localSheetId="15">#REF!</definedName>
    <definedName name="bestof_meanreversion2" localSheetId="16">#REF!</definedName>
    <definedName name="bestof_meanreversion2" localSheetId="17">#REF!</definedName>
    <definedName name="bestof_meanreversion2" localSheetId="18">#REF!</definedName>
    <definedName name="bestof_meanreversion2" localSheetId="19">#REF!</definedName>
    <definedName name="bestof_meanreversion2" localSheetId="20">#REF!</definedName>
    <definedName name="bestof_meanreversion2">#REF!</definedName>
    <definedName name="bestof_meanreversion3" localSheetId="15">#REF!</definedName>
    <definedName name="bestof_meanreversion3" localSheetId="16">#REF!</definedName>
    <definedName name="bestof_meanreversion3" localSheetId="17">#REF!</definedName>
    <definedName name="bestof_meanreversion3" localSheetId="18">#REF!</definedName>
    <definedName name="bestof_meanreversion3" localSheetId="19">#REF!</definedName>
    <definedName name="bestof_meanreversion3" localSheetId="20">#REF!</definedName>
    <definedName name="bestof_meanreversion3">#REF!</definedName>
    <definedName name="bestof_meshpoints" localSheetId="15">#REF!</definedName>
    <definedName name="bestof_meshpoints" localSheetId="16">#REF!</definedName>
    <definedName name="bestof_meshpoints" localSheetId="17">#REF!</definedName>
    <definedName name="bestof_meshpoints" localSheetId="18">#REF!</definedName>
    <definedName name="bestof_meshpoints" localSheetId="19">#REF!</definedName>
    <definedName name="bestof_meshpoints" localSheetId="20">#REF!</definedName>
    <definedName name="bestof_meshpoints">#REF!</definedName>
    <definedName name="bestof_model" localSheetId="15">#REF!</definedName>
    <definedName name="bestof_model" localSheetId="16">#REF!</definedName>
    <definedName name="bestof_model" localSheetId="17">#REF!</definedName>
    <definedName name="bestof_model" localSheetId="18">#REF!</definedName>
    <definedName name="bestof_model" localSheetId="19">#REF!</definedName>
    <definedName name="bestof_model" localSheetId="20">#REF!</definedName>
    <definedName name="bestof_model">#REF!</definedName>
    <definedName name="bestof_volatility" localSheetId="15">#REF!</definedName>
    <definedName name="bestof_volatility" localSheetId="16">#REF!</definedName>
    <definedName name="bestof_volatility" localSheetId="17">#REF!</definedName>
    <definedName name="bestof_volatility" localSheetId="18">#REF!</definedName>
    <definedName name="bestof_volatility" localSheetId="19">#REF!</definedName>
    <definedName name="bestof_volatility" localSheetId="20">#REF!</definedName>
    <definedName name="bestof_volatility">#REF!</definedName>
    <definedName name="bestof_volatility2" localSheetId="15">#REF!</definedName>
    <definedName name="bestof_volatility2" localSheetId="16">#REF!</definedName>
    <definedName name="bestof_volatility2" localSheetId="17">#REF!</definedName>
    <definedName name="bestof_volatility2" localSheetId="18">#REF!</definedName>
    <definedName name="bestof_volatility2" localSheetId="19">#REF!</definedName>
    <definedName name="bestof_volatility2" localSheetId="20">#REF!</definedName>
    <definedName name="bestof_volatility2">#REF!</definedName>
    <definedName name="bestof_volatility3" localSheetId="15">#REF!</definedName>
    <definedName name="bestof_volatility3" localSheetId="16">#REF!</definedName>
    <definedName name="bestof_volatility3" localSheetId="17">#REF!</definedName>
    <definedName name="bestof_volatility3" localSheetId="18">#REF!</definedName>
    <definedName name="bestof_volatility3" localSheetId="19">#REF!</definedName>
    <definedName name="bestof_volatility3" localSheetId="20">#REF!</definedName>
    <definedName name="bestof_volatility3">#REF!</definedName>
    <definedName name="BG_Del" hidden="1">15</definedName>
    <definedName name="BG_Ins" hidden="1">4</definedName>
    <definedName name="BG_Mod" hidden="1">6</definedName>
    <definedName name="bond_meanreversion" localSheetId="15">#REF!</definedName>
    <definedName name="bond_meanreversion" localSheetId="16">#REF!</definedName>
    <definedName name="bond_meanreversion" localSheetId="17">#REF!</definedName>
    <definedName name="bond_meanreversion" localSheetId="18">#REF!</definedName>
    <definedName name="bond_meanreversion" localSheetId="19">#REF!</definedName>
    <definedName name="bond_meanreversion" localSheetId="20">#REF!</definedName>
    <definedName name="bond_meanreversion">#REF!</definedName>
    <definedName name="bond_model" localSheetId="15">#REF!</definedName>
    <definedName name="bond_model" localSheetId="16">#REF!</definedName>
    <definedName name="bond_model" localSheetId="17">#REF!</definedName>
    <definedName name="bond_model" localSheetId="18">#REF!</definedName>
    <definedName name="bond_model" localSheetId="19">#REF!</definedName>
    <definedName name="bond_model" localSheetId="20">#REF!</definedName>
    <definedName name="bond_model">#REF!</definedName>
    <definedName name="bond_volatility" localSheetId="15">#REF!</definedName>
    <definedName name="bond_volatility" localSheetId="16">#REF!</definedName>
    <definedName name="bond_volatility" localSheetId="17">#REF!</definedName>
    <definedName name="bond_volatility" localSheetId="18">#REF!</definedName>
    <definedName name="bond_volatility" localSheetId="19">#REF!</definedName>
    <definedName name="bond_volatility" localSheetId="20">#REF!</definedName>
    <definedName name="bond_volatility">#REF!</definedName>
    <definedName name="bondforward_meanreversion" localSheetId="15">#REF!</definedName>
    <definedName name="bondforward_meanreversion" localSheetId="16">#REF!</definedName>
    <definedName name="bondforward_meanreversion" localSheetId="17">#REF!</definedName>
    <definedName name="bondforward_meanreversion" localSheetId="18">#REF!</definedName>
    <definedName name="bondforward_meanreversion" localSheetId="19">#REF!</definedName>
    <definedName name="bondforward_meanreversion" localSheetId="20">#REF!</definedName>
    <definedName name="bondforward_meanreversion">#REF!</definedName>
    <definedName name="bondforward_model" localSheetId="15">#REF!</definedName>
    <definedName name="bondforward_model" localSheetId="16">#REF!</definedName>
    <definedName name="bondforward_model" localSheetId="17">#REF!</definedName>
    <definedName name="bondforward_model" localSheetId="18">#REF!</definedName>
    <definedName name="bondforward_model" localSheetId="19">#REF!</definedName>
    <definedName name="bondforward_model" localSheetId="20">#REF!</definedName>
    <definedName name="bondforward_model">#REF!</definedName>
    <definedName name="bondforward_volatility" localSheetId="15">#REF!</definedName>
    <definedName name="bondforward_volatility" localSheetId="16">#REF!</definedName>
    <definedName name="bondforward_volatility" localSheetId="17">#REF!</definedName>
    <definedName name="bondforward_volatility" localSheetId="18">#REF!</definedName>
    <definedName name="bondforward_volatility" localSheetId="19">#REF!</definedName>
    <definedName name="bondforward_volatility" localSheetId="20">#REF!</definedName>
    <definedName name="bondforward_volatility">#REF!</definedName>
    <definedName name="bondfutopt_meanreversion" localSheetId="15">#REF!</definedName>
    <definedName name="bondfutopt_meanreversion" localSheetId="16">#REF!</definedName>
    <definedName name="bondfutopt_meanreversion" localSheetId="17">#REF!</definedName>
    <definedName name="bondfutopt_meanreversion" localSheetId="18">#REF!</definedName>
    <definedName name="bondfutopt_meanreversion" localSheetId="19">#REF!</definedName>
    <definedName name="bondfutopt_meanreversion" localSheetId="20">#REF!</definedName>
    <definedName name="bondfutopt_meanreversion">#REF!</definedName>
    <definedName name="bondfutopt_model" localSheetId="15">#REF!</definedName>
    <definedName name="bondfutopt_model" localSheetId="16">#REF!</definedName>
    <definedName name="bondfutopt_model" localSheetId="17">#REF!</definedName>
    <definedName name="bondfutopt_model" localSheetId="18">#REF!</definedName>
    <definedName name="bondfutopt_model" localSheetId="19">#REF!</definedName>
    <definedName name="bondfutopt_model" localSheetId="20">#REF!</definedName>
    <definedName name="bondfutopt_model">#REF!</definedName>
    <definedName name="bondfutopt_volatility" localSheetId="15">#REF!</definedName>
    <definedName name="bondfutopt_volatility" localSheetId="16">#REF!</definedName>
    <definedName name="bondfutopt_volatility" localSheetId="17">#REF!</definedName>
    <definedName name="bondfutopt_volatility" localSheetId="18">#REF!</definedName>
    <definedName name="bondfutopt_volatility" localSheetId="19">#REF!</definedName>
    <definedName name="bondfutopt_volatility" localSheetId="20">#REF!</definedName>
    <definedName name="bondfutopt_volatility">#REF!</definedName>
    <definedName name="bondfuture_meanreversion" localSheetId="15">#REF!</definedName>
    <definedName name="bondfuture_meanreversion" localSheetId="16">#REF!</definedName>
    <definedName name="bondfuture_meanreversion" localSheetId="17">#REF!</definedName>
    <definedName name="bondfuture_meanreversion" localSheetId="18">#REF!</definedName>
    <definedName name="bondfuture_meanreversion" localSheetId="19">#REF!</definedName>
    <definedName name="bondfuture_meanreversion" localSheetId="20">#REF!</definedName>
    <definedName name="bondfuture_meanreversion">#REF!</definedName>
    <definedName name="bondfuture_model" localSheetId="15">#REF!</definedName>
    <definedName name="bondfuture_model" localSheetId="16">#REF!</definedName>
    <definedName name="bondfuture_model" localSheetId="17">#REF!</definedName>
    <definedName name="bondfuture_model" localSheetId="18">#REF!</definedName>
    <definedName name="bondfuture_model" localSheetId="19">#REF!</definedName>
    <definedName name="bondfuture_model" localSheetId="20">#REF!</definedName>
    <definedName name="bondfuture_model">#REF!</definedName>
    <definedName name="bondfuture_volatility" localSheetId="15">#REF!</definedName>
    <definedName name="bondfuture_volatility" localSheetId="16">#REF!</definedName>
    <definedName name="bondfuture_volatility" localSheetId="17">#REF!</definedName>
    <definedName name="bondfuture_volatility" localSheetId="18">#REF!</definedName>
    <definedName name="bondfuture_volatility" localSheetId="19">#REF!</definedName>
    <definedName name="bondfuture_volatility" localSheetId="20">#REF!</definedName>
    <definedName name="bondfuture_volatility">#REF!</definedName>
    <definedName name="bondoption_meanreversion" localSheetId="15">#REF!</definedName>
    <definedName name="bondoption_meanreversion" localSheetId="16">#REF!</definedName>
    <definedName name="bondoption_meanreversion" localSheetId="17">#REF!</definedName>
    <definedName name="bondoption_meanreversion" localSheetId="18">#REF!</definedName>
    <definedName name="bondoption_meanreversion" localSheetId="19">#REF!</definedName>
    <definedName name="bondoption_meanreversion" localSheetId="20">#REF!</definedName>
    <definedName name="bondoption_meanreversion">#REF!</definedName>
    <definedName name="bondoption_model" localSheetId="15">#REF!</definedName>
    <definedName name="bondoption_model" localSheetId="16">#REF!</definedName>
    <definedName name="bondoption_model" localSheetId="17">#REF!</definedName>
    <definedName name="bondoption_model" localSheetId="18">#REF!</definedName>
    <definedName name="bondoption_model" localSheetId="19">#REF!</definedName>
    <definedName name="bondoption_model" localSheetId="20">#REF!</definedName>
    <definedName name="bondoption_model">#REF!</definedName>
    <definedName name="bondoption_volatility" localSheetId="15">#REF!</definedName>
    <definedName name="bondoption_volatility" localSheetId="16">#REF!</definedName>
    <definedName name="bondoption_volatility" localSheetId="17">#REF!</definedName>
    <definedName name="bondoption_volatility" localSheetId="18">#REF!</definedName>
    <definedName name="bondoption_volatility" localSheetId="19">#REF!</definedName>
    <definedName name="bondoption_volatility" localSheetId="20">#REF!</definedName>
    <definedName name="bondoption_volatility">#REF!</definedName>
    <definedName name="BROKER" localSheetId="15">#REF!</definedName>
    <definedName name="BROKER" localSheetId="16">#REF!</definedName>
    <definedName name="BROKER" localSheetId="17">#REF!</definedName>
    <definedName name="BROKER" localSheetId="18">#REF!</definedName>
    <definedName name="BROKER" localSheetId="19">#REF!</definedName>
    <definedName name="BROKER" localSheetId="20">#REF!</definedName>
    <definedName name="BROKER">#REF!</definedName>
    <definedName name="BSAcct" localSheetId="15">#REF!</definedName>
    <definedName name="BSAcct" localSheetId="16">#REF!</definedName>
    <definedName name="BSAcct" localSheetId="17">#REF!</definedName>
    <definedName name="BSAcct" localSheetId="18">#REF!</definedName>
    <definedName name="BSAcct" localSheetId="19">#REF!</definedName>
    <definedName name="BSAcct" localSheetId="20">#REF!</definedName>
    <definedName name="BSAcct">#REF!</definedName>
    <definedName name="BSBal" localSheetId="15">#REF!</definedName>
    <definedName name="BSBal" localSheetId="16">#REF!</definedName>
    <definedName name="BSBal" localSheetId="17">#REF!</definedName>
    <definedName name="BSBal" localSheetId="18">#REF!</definedName>
    <definedName name="BSBal" localSheetId="19">#REF!</definedName>
    <definedName name="BSBal" localSheetId="20">#REF!</definedName>
    <definedName name="BSBal">#REF!</definedName>
    <definedName name="BSDesc" localSheetId="15">#REF!</definedName>
    <definedName name="BSDesc" localSheetId="16">#REF!</definedName>
    <definedName name="BSDesc" localSheetId="17">#REF!</definedName>
    <definedName name="BSDesc" localSheetId="18">#REF!</definedName>
    <definedName name="BSDesc" localSheetId="19">#REF!</definedName>
    <definedName name="BSDesc" localSheetId="20">#REF!</definedName>
    <definedName name="BSDesc">#REF!</definedName>
    <definedName name="bsentity" localSheetId="15">#REF!</definedName>
    <definedName name="bsentity" localSheetId="16">#REF!</definedName>
    <definedName name="bsentity" localSheetId="17">#REF!</definedName>
    <definedName name="bsentity" localSheetId="18">#REF!</definedName>
    <definedName name="bsentity" localSheetId="19">#REF!</definedName>
    <definedName name="bsentity" localSheetId="20">#REF!</definedName>
    <definedName name="bsentity">#REF!</definedName>
    <definedName name="Bsheet" localSheetId="15">#REF!</definedName>
    <definedName name="Bsheet" localSheetId="16">#REF!</definedName>
    <definedName name="Bsheet" localSheetId="17">#REF!</definedName>
    <definedName name="Bsheet" localSheetId="18">#REF!</definedName>
    <definedName name="Bsheet" localSheetId="19">#REF!</definedName>
    <definedName name="Bsheet" localSheetId="20">#REF!</definedName>
    <definedName name="Bsheet">#REF!</definedName>
    <definedName name="BUILD">[7]Building!$A$2:$E$97</definedName>
    <definedName name="calspread_meanreversion" localSheetId="15">#REF!</definedName>
    <definedName name="calspread_meanreversion" localSheetId="16">#REF!</definedName>
    <definedName name="calspread_meanreversion" localSheetId="17">#REF!</definedName>
    <definedName name="calspread_meanreversion" localSheetId="18">#REF!</definedName>
    <definedName name="calspread_meanreversion" localSheetId="19">#REF!</definedName>
    <definedName name="calspread_meanreversion" localSheetId="20">#REF!</definedName>
    <definedName name="calspread_meanreversion">#REF!</definedName>
    <definedName name="calspread_meshpoints" localSheetId="15">#REF!</definedName>
    <definedName name="calspread_meshpoints" localSheetId="16">#REF!</definedName>
    <definedName name="calspread_meshpoints" localSheetId="17">#REF!</definedName>
    <definedName name="calspread_meshpoints" localSheetId="18">#REF!</definedName>
    <definedName name="calspread_meshpoints" localSheetId="19">#REF!</definedName>
    <definedName name="calspread_meshpoints" localSheetId="20">#REF!</definedName>
    <definedName name="calspread_meshpoints">#REF!</definedName>
    <definedName name="calspread_model" localSheetId="15">#REF!</definedName>
    <definedName name="calspread_model" localSheetId="16">#REF!</definedName>
    <definedName name="calspread_model" localSheetId="17">#REF!</definedName>
    <definedName name="calspread_model" localSheetId="18">#REF!</definedName>
    <definedName name="calspread_model" localSheetId="19">#REF!</definedName>
    <definedName name="calspread_model" localSheetId="20">#REF!</definedName>
    <definedName name="calspread_model">#REF!</definedName>
    <definedName name="calspread_volatility" localSheetId="15">#REF!</definedName>
    <definedName name="calspread_volatility" localSheetId="16">#REF!</definedName>
    <definedName name="calspread_volatility" localSheetId="17">#REF!</definedName>
    <definedName name="calspread_volatility" localSheetId="18">#REF!</definedName>
    <definedName name="calspread_volatility" localSheetId="19">#REF!</definedName>
    <definedName name="calspread_volatility" localSheetId="20">#REF!</definedName>
    <definedName name="calspread_volatility">#REF!</definedName>
    <definedName name="calspread_volatility2" localSheetId="15">#REF!</definedName>
    <definedName name="calspread_volatility2" localSheetId="16">#REF!</definedName>
    <definedName name="calspread_volatility2" localSheetId="17">#REF!</definedName>
    <definedName name="calspread_volatility2" localSheetId="18">#REF!</definedName>
    <definedName name="calspread_volatility2" localSheetId="19">#REF!</definedName>
    <definedName name="calspread_volatility2" localSheetId="20">#REF!</definedName>
    <definedName name="calspread_volatility2">#REF!</definedName>
    <definedName name="capexentity" localSheetId="15">#REF!</definedName>
    <definedName name="capexentity" localSheetId="16">#REF!</definedName>
    <definedName name="capexentity" localSheetId="17">#REF!</definedName>
    <definedName name="capexentity" localSheetId="18">#REF!</definedName>
    <definedName name="capexentity" localSheetId="19">#REF!</definedName>
    <definedName name="capexentity" localSheetId="20">#REF!</definedName>
    <definedName name="capexentity">#REF!</definedName>
    <definedName name="capfloor_meanreversion" localSheetId="15">#REF!</definedName>
    <definedName name="capfloor_meanreversion" localSheetId="16">#REF!</definedName>
    <definedName name="capfloor_meanreversion" localSheetId="17">#REF!</definedName>
    <definedName name="capfloor_meanreversion" localSheetId="18">#REF!</definedName>
    <definedName name="capfloor_meanreversion" localSheetId="19">#REF!</definedName>
    <definedName name="capfloor_meanreversion" localSheetId="20">#REF!</definedName>
    <definedName name="capfloor_meanreversion">#REF!</definedName>
    <definedName name="capfloor_model" localSheetId="15">#REF!</definedName>
    <definedName name="capfloor_model" localSheetId="16">#REF!</definedName>
    <definedName name="capfloor_model" localSheetId="17">#REF!</definedName>
    <definedName name="capfloor_model" localSheetId="18">#REF!</definedName>
    <definedName name="capfloor_model" localSheetId="19">#REF!</definedName>
    <definedName name="capfloor_model" localSheetId="20">#REF!</definedName>
    <definedName name="capfloor_model">#REF!</definedName>
    <definedName name="capfloor_volatility" localSheetId="15">#REF!</definedName>
    <definedName name="capfloor_volatility" localSheetId="16">#REF!</definedName>
    <definedName name="capfloor_volatility" localSheetId="17">#REF!</definedName>
    <definedName name="capfloor_volatility" localSheetId="18">#REF!</definedName>
    <definedName name="capfloor_volatility" localSheetId="19">#REF!</definedName>
    <definedName name="capfloor_volatility" localSheetId="20">#REF!</definedName>
    <definedName name="capfloor_volatility">#REF!</definedName>
    <definedName name="Cash_Sweep_Switch" localSheetId="15">#REF!</definedName>
    <definedName name="Cash_Sweep_Switch" localSheetId="16">#REF!</definedName>
    <definedName name="Cash_Sweep_Switch" localSheetId="17">#REF!</definedName>
    <definedName name="Cash_Sweep_Switch" localSheetId="18">#REF!</definedName>
    <definedName name="Cash_Sweep_Switch" localSheetId="19">#REF!</definedName>
    <definedName name="Cash_Sweep_Switch" localSheetId="20">#REF!</definedName>
    <definedName name="Cash_Sweep_Switch">#REF!</definedName>
    <definedName name="category" localSheetId="15">#REF!</definedName>
    <definedName name="category" localSheetId="16">#REF!</definedName>
    <definedName name="category" localSheetId="17">#REF!</definedName>
    <definedName name="category" localSheetId="18">#REF!</definedName>
    <definedName name="category" localSheetId="19">#REF!</definedName>
    <definedName name="category" localSheetId="20">#REF!</definedName>
    <definedName name="category">#REF!</definedName>
    <definedName name="CBWorkbookPriority" hidden="1">-21190210</definedName>
    <definedName name="cc">#REF!</definedName>
    <definedName name="ccc"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c" localSheetId="15" hidden="1">{"variance_page",#N/A,FALSE,"template"}</definedName>
    <definedName name="cccc" localSheetId="16" hidden="1">{"variance_page",#N/A,FALSE,"template"}</definedName>
    <definedName name="cccc" localSheetId="17" hidden="1">{"variance_page",#N/A,FALSE,"template"}</definedName>
    <definedName name="cccc" localSheetId="18" hidden="1">{"variance_page",#N/A,FALSE,"template"}</definedName>
    <definedName name="cccc" localSheetId="19" hidden="1">{"variance_page",#N/A,FALSE,"template"}</definedName>
    <definedName name="cccc" localSheetId="20" hidden="1">{"variance_page",#N/A,FALSE,"template"}</definedName>
    <definedName name="cccc" localSheetId="21" hidden="1">{"variance_page",#N/A,FALSE,"template"}</definedName>
    <definedName name="cccc" localSheetId="14" hidden="1">{"variance_page",#N/A,FALSE,"template"}</definedName>
    <definedName name="cccc" hidden="1">{"variance_page",#N/A,FALSE,"template"}</definedName>
    <definedName name="ccccccc" localSheetId="15" hidden="1">{"SourcesUses",#N/A,TRUE,#N/A;"TransOverview",#N/A,TRUE,"CFMODEL"}</definedName>
    <definedName name="ccccccc" localSheetId="16" hidden="1">{"SourcesUses",#N/A,TRUE,#N/A;"TransOverview",#N/A,TRUE,"CFMODEL"}</definedName>
    <definedName name="ccccccc" localSheetId="17" hidden="1">{"SourcesUses",#N/A,TRUE,#N/A;"TransOverview",#N/A,TRUE,"CFMODEL"}</definedName>
    <definedName name="ccccccc" localSheetId="18" hidden="1">{"SourcesUses",#N/A,TRUE,#N/A;"TransOverview",#N/A,TRUE,"CFMODEL"}</definedName>
    <definedName name="ccccccc" localSheetId="19" hidden="1">{"SourcesUses",#N/A,TRUE,#N/A;"TransOverview",#N/A,TRUE,"CFMODEL"}</definedName>
    <definedName name="ccccccc" localSheetId="20" hidden="1">{"SourcesUses",#N/A,TRUE,#N/A;"TransOverview",#N/A,TRUE,"CFMODEL"}</definedName>
    <definedName name="ccccccc" localSheetId="21" hidden="1">{"SourcesUses",#N/A,TRUE,#N/A;"TransOverview",#N/A,TRUE,"CFMODEL"}</definedName>
    <definedName name="ccccccc" localSheetId="14" hidden="1">{"SourcesUses",#N/A,TRUE,#N/A;"TransOverview",#N/A,TRUE,"CFMODEL"}</definedName>
    <definedName name="ccccccc" hidden="1">{"SourcesUses",#N/A,TRUE,#N/A;"TransOverview",#N/A,TRUE,"CFMODEL"}</definedName>
    <definedName name="ccccccccccccccc" localSheetId="15" hidden="1">{"SourcesUses",#N/A,TRUE,"FundsFlow";"TransOverview",#N/A,TRUE,"FundsFlow"}</definedName>
    <definedName name="ccccccccccccccc" localSheetId="16" hidden="1">{"SourcesUses",#N/A,TRUE,"FundsFlow";"TransOverview",#N/A,TRUE,"FundsFlow"}</definedName>
    <definedName name="ccccccccccccccc" localSheetId="17" hidden="1">{"SourcesUses",#N/A,TRUE,"FundsFlow";"TransOverview",#N/A,TRUE,"FundsFlow"}</definedName>
    <definedName name="ccccccccccccccc" localSheetId="18" hidden="1">{"SourcesUses",#N/A,TRUE,"FundsFlow";"TransOverview",#N/A,TRUE,"FundsFlow"}</definedName>
    <definedName name="ccccccccccccccc" localSheetId="19" hidden="1">{"SourcesUses",#N/A,TRUE,"FundsFlow";"TransOverview",#N/A,TRUE,"FundsFlow"}</definedName>
    <definedName name="ccccccccccccccc" localSheetId="20" hidden="1">{"SourcesUses",#N/A,TRUE,"FundsFlow";"TransOverview",#N/A,TRUE,"FundsFlow"}</definedName>
    <definedName name="ccccccccccccccc" localSheetId="21" hidden="1">{"SourcesUses",#N/A,TRUE,"FundsFlow";"TransOverview",#N/A,TRUE,"FundsFlow"}</definedName>
    <definedName name="ccccccccccccccc" localSheetId="14" hidden="1">{"SourcesUses",#N/A,TRUE,"FundsFlow";"TransOverview",#N/A,TRUE,"FundsFlow"}</definedName>
    <definedName name="ccccccccccccccc" hidden="1">{"SourcesUses",#N/A,TRUE,"FundsFlow";"TransOverview",#N/A,TRUE,"FundsFlow"}</definedName>
    <definedName name="CCPlan">#REF!</definedName>
    <definedName name="ccyswapopt_meanreversion" localSheetId="15">#REF!</definedName>
    <definedName name="ccyswapopt_meanreversion" localSheetId="16">#REF!</definedName>
    <definedName name="ccyswapopt_meanreversion" localSheetId="17">#REF!</definedName>
    <definedName name="ccyswapopt_meanreversion" localSheetId="18">#REF!</definedName>
    <definedName name="ccyswapopt_meanreversion" localSheetId="19">#REF!</definedName>
    <definedName name="ccyswapopt_meanreversion" localSheetId="20">#REF!</definedName>
    <definedName name="ccyswapopt_meanreversion">#REF!</definedName>
    <definedName name="ccyswapopt_model" localSheetId="15">#REF!</definedName>
    <definedName name="ccyswapopt_model" localSheetId="16">#REF!</definedName>
    <definedName name="ccyswapopt_model" localSheetId="17">#REF!</definedName>
    <definedName name="ccyswapopt_model" localSheetId="18">#REF!</definedName>
    <definedName name="ccyswapopt_model" localSheetId="19">#REF!</definedName>
    <definedName name="ccyswapopt_model" localSheetId="20">#REF!</definedName>
    <definedName name="ccyswapopt_model">#REF!</definedName>
    <definedName name="ccyswapopt_volatility" localSheetId="15">#REF!</definedName>
    <definedName name="ccyswapopt_volatility" localSheetId="16">#REF!</definedName>
    <definedName name="ccyswapopt_volatility" localSheetId="17">#REF!</definedName>
    <definedName name="ccyswapopt_volatility" localSheetId="18">#REF!</definedName>
    <definedName name="ccyswapopt_volatility" localSheetId="19">#REF!</definedName>
    <definedName name="ccyswapopt_volatility" localSheetId="20">#REF!</definedName>
    <definedName name="ccyswapopt_volatility">#REF!</definedName>
    <definedName name="ccyswapopt_volatility2" localSheetId="15">#REF!</definedName>
    <definedName name="ccyswapopt_volatility2" localSheetId="16">#REF!</definedName>
    <definedName name="ccyswapopt_volatility2" localSheetId="17">#REF!</definedName>
    <definedName name="ccyswapopt_volatility2" localSheetId="18">#REF!</definedName>
    <definedName name="ccyswapopt_volatility2" localSheetId="19">#REF!</definedName>
    <definedName name="ccyswapopt_volatility2" localSheetId="20">#REF!</definedName>
    <definedName name="ccyswapopt_volatility2">#REF!</definedName>
    <definedName name="cfentity" localSheetId="15">#REF!</definedName>
    <definedName name="cfentity" localSheetId="16">#REF!</definedName>
    <definedName name="cfentity" localSheetId="17">#REF!</definedName>
    <definedName name="cfentity" localSheetId="18">#REF!</definedName>
    <definedName name="cfentity" localSheetId="19">#REF!</definedName>
    <definedName name="cfentity" localSheetId="20">#REF!</definedName>
    <definedName name="cfentity">#REF!</definedName>
    <definedName name="Chart">"Chart 3"</definedName>
    <definedName name="Class_Life_ADR" localSheetId="15">'[8]ADR Table'!$B$5:$J$5</definedName>
    <definedName name="Class_Life_ADR" localSheetId="16">'[8]ADR Table'!$B$5:$J$5</definedName>
    <definedName name="Class_Life_ADR" localSheetId="17">'[8]ADR Table'!$B$5:$J$5</definedName>
    <definedName name="Class_Life_ADR" localSheetId="18">'[8]ADR Table'!$B$5:$J$5</definedName>
    <definedName name="Class_Life_ADR" localSheetId="19">'[8]ADR Table'!$B$5:$J$5</definedName>
    <definedName name="Class_Life_ADR" localSheetId="20">'[8]ADR Table'!$B$5:$J$5</definedName>
    <definedName name="Class_Life_ADR">'[8]ADR Table'!$B$5:$J$5</definedName>
    <definedName name="Class_Life_MACRS" localSheetId="15">'[8]MARCS Table'!$B$5:$I$5</definedName>
    <definedName name="Class_Life_MACRS" localSheetId="16">'[8]MARCS Table'!$B$5:$I$5</definedName>
    <definedName name="Class_Life_MACRS" localSheetId="17">'[8]MARCS Table'!$B$5:$I$5</definedName>
    <definedName name="Class_Life_MACRS" localSheetId="18">'[8]MARCS Table'!$B$5:$I$5</definedName>
    <definedName name="Class_Life_MACRS" localSheetId="19">'[8]MARCS Table'!$B$5:$I$5</definedName>
    <definedName name="Class_Life_MACRS" localSheetId="20">'[8]MARCS Table'!$B$5:$I$5</definedName>
    <definedName name="Class_Life_MACRS">'[8]MARCS Table'!$B$5:$I$5</definedName>
    <definedName name="Commercial_Operation_Year">[3]Inputs!$B$197</definedName>
    <definedName name="Commercial_Rev_Growth">[9]Assumptions!$C$11</definedName>
    <definedName name="confidence">[5]Inputs!$B$12</definedName>
    <definedName name="ConsolidatedRange" localSheetId="15">#REF!</definedName>
    <definedName name="ConsolidatedRange" localSheetId="16">#REF!</definedName>
    <definedName name="ConsolidatedRange" localSheetId="17">#REF!</definedName>
    <definedName name="ConsolidatedRange" localSheetId="18">#REF!</definedName>
    <definedName name="ConsolidatedRange" localSheetId="19">#REF!</definedName>
    <definedName name="ConsolidatedRange" localSheetId="20">#REF!</definedName>
    <definedName name="ConsolidatedRange">#REF!</definedName>
    <definedName name="ConsolidationRange" localSheetId="15">#REF!</definedName>
    <definedName name="ConsolidationRange" localSheetId="16">#REF!</definedName>
    <definedName name="ConsolidationRange" localSheetId="17">#REF!</definedName>
    <definedName name="ConsolidationRange" localSheetId="18">#REF!</definedName>
    <definedName name="ConsolidationRange" localSheetId="19">#REF!</definedName>
    <definedName name="ConsolidationRange" localSheetId="20">#REF!</definedName>
    <definedName name="ConsolidationRange">#REF!</definedName>
    <definedName name="Construction_Facility_Balance_End_of_Month" localSheetId="15">#REF!</definedName>
    <definedName name="Construction_Facility_Balance_End_of_Month" localSheetId="16">#REF!</definedName>
    <definedName name="Construction_Facility_Balance_End_of_Month" localSheetId="17">#REF!</definedName>
    <definedName name="Construction_Facility_Balance_End_of_Month" localSheetId="18">#REF!</definedName>
    <definedName name="Construction_Facility_Balance_End_of_Month" localSheetId="19">#REF!</definedName>
    <definedName name="Construction_Facility_Balance_End_of_Month" localSheetId="20">#REF!</definedName>
    <definedName name="Construction_Facility_Balance_End_of_Month">#REF!</definedName>
    <definedName name="convertible_treesteps" localSheetId="15">#REF!</definedName>
    <definedName name="convertible_treesteps" localSheetId="16">#REF!</definedName>
    <definedName name="convertible_treesteps" localSheetId="17">#REF!</definedName>
    <definedName name="convertible_treesteps" localSheetId="18">#REF!</definedName>
    <definedName name="convertible_treesteps" localSheetId="19">#REF!</definedName>
    <definedName name="convertible_treesteps" localSheetId="20">#REF!</definedName>
    <definedName name="convertible_treesteps">#REF!</definedName>
    <definedName name="convertible_volatility" localSheetId="15">#REF!</definedName>
    <definedName name="convertible_volatility" localSheetId="16">#REF!</definedName>
    <definedName name="convertible_volatility" localSheetId="17">#REF!</definedName>
    <definedName name="convertible_volatility" localSheetId="18">#REF!</definedName>
    <definedName name="convertible_volatility" localSheetId="19">#REF!</definedName>
    <definedName name="convertible_volatility" localSheetId="20">#REF!</definedName>
    <definedName name="convertible_volatility">#REF!</definedName>
    <definedName name="Corporate_Guarantee_Switch" localSheetId="15">#REF!</definedName>
    <definedName name="Corporate_Guarantee_Switch" localSheetId="16">#REF!</definedName>
    <definedName name="Corporate_Guarantee_Switch" localSheetId="17">#REF!</definedName>
    <definedName name="Corporate_Guarantee_Switch" localSheetId="18">#REF!</definedName>
    <definedName name="Corporate_Guarantee_Switch" localSheetId="19">#REF!</definedName>
    <definedName name="Corporate_Guarantee_Switch" localSheetId="20">#REF!</definedName>
    <definedName name="Corporate_Guarantee_Switch">#REF!</definedName>
    <definedName name="corr_data">[5]Inputs!$B$6</definedName>
    <definedName name="Cost_of_Corporate_Guarantee" localSheetId="15">#REF!</definedName>
    <definedName name="Cost_of_Corporate_Guarantee" localSheetId="16">#REF!</definedName>
    <definedName name="Cost_of_Corporate_Guarantee" localSheetId="17">#REF!</definedName>
    <definedName name="Cost_of_Corporate_Guarantee" localSheetId="18">#REF!</definedName>
    <definedName name="Cost_of_Corporate_Guarantee" localSheetId="19">#REF!</definedName>
    <definedName name="Cost_of_Corporate_Guarantee" localSheetId="20">#REF!</definedName>
    <definedName name="Cost_of_Corporate_Guarantee">#REF!</definedName>
    <definedName name="County___Town_Tax_Billing_Month" localSheetId="15">#REF!</definedName>
    <definedName name="County___Town_Tax_Billing_Month" localSheetId="16">#REF!</definedName>
    <definedName name="County___Town_Tax_Billing_Month" localSheetId="17">#REF!</definedName>
    <definedName name="County___Town_Tax_Billing_Month" localSheetId="18">#REF!</definedName>
    <definedName name="County___Town_Tax_Billing_Month" localSheetId="19">#REF!</definedName>
    <definedName name="County___Town_Tax_Billing_Month" localSheetId="20">#REF!</definedName>
    <definedName name="County___Town_Tax_Billing_Month">#REF!</definedName>
    <definedName name="crack_meanreversion" localSheetId="15">#REF!</definedName>
    <definedName name="crack_meanreversion" localSheetId="16">#REF!</definedName>
    <definedName name="crack_meanreversion" localSheetId="17">#REF!</definedName>
    <definedName name="crack_meanreversion" localSheetId="18">#REF!</definedName>
    <definedName name="crack_meanreversion" localSheetId="19">#REF!</definedName>
    <definedName name="crack_meanreversion" localSheetId="20">#REF!</definedName>
    <definedName name="crack_meanreversion">#REF!</definedName>
    <definedName name="crack_meanreversion2" localSheetId="15">#REF!</definedName>
    <definedName name="crack_meanreversion2" localSheetId="16">#REF!</definedName>
    <definedName name="crack_meanreversion2" localSheetId="17">#REF!</definedName>
    <definedName name="crack_meanreversion2" localSheetId="18">#REF!</definedName>
    <definedName name="crack_meanreversion2" localSheetId="19">#REF!</definedName>
    <definedName name="crack_meanreversion2" localSheetId="20">#REF!</definedName>
    <definedName name="crack_meanreversion2">#REF!</definedName>
    <definedName name="crack_meanreversion3" localSheetId="15">#REF!</definedName>
    <definedName name="crack_meanreversion3" localSheetId="16">#REF!</definedName>
    <definedName name="crack_meanreversion3" localSheetId="17">#REF!</definedName>
    <definedName name="crack_meanreversion3" localSheetId="18">#REF!</definedName>
    <definedName name="crack_meanreversion3" localSheetId="19">#REF!</definedName>
    <definedName name="crack_meanreversion3" localSheetId="20">#REF!</definedName>
    <definedName name="crack_meanreversion3">#REF!</definedName>
    <definedName name="crack_meshpoints" localSheetId="15">#REF!</definedName>
    <definedName name="crack_meshpoints" localSheetId="16">#REF!</definedName>
    <definedName name="crack_meshpoints" localSheetId="17">#REF!</definedName>
    <definedName name="crack_meshpoints" localSheetId="18">#REF!</definedName>
    <definedName name="crack_meshpoints" localSheetId="19">#REF!</definedName>
    <definedName name="crack_meshpoints" localSheetId="20">#REF!</definedName>
    <definedName name="crack_meshpoints">#REF!</definedName>
    <definedName name="crack_model" localSheetId="15">#REF!</definedName>
    <definedName name="crack_model" localSheetId="16">#REF!</definedName>
    <definedName name="crack_model" localSheetId="17">#REF!</definedName>
    <definedName name="crack_model" localSheetId="18">#REF!</definedName>
    <definedName name="crack_model" localSheetId="19">#REF!</definedName>
    <definedName name="crack_model" localSheetId="20">#REF!</definedName>
    <definedName name="crack_model">#REF!</definedName>
    <definedName name="crack_volatility" localSheetId="15">#REF!</definedName>
    <definedName name="crack_volatility" localSheetId="16">#REF!</definedName>
    <definedName name="crack_volatility" localSheetId="17">#REF!</definedName>
    <definedName name="crack_volatility" localSheetId="18">#REF!</definedName>
    <definedName name="crack_volatility" localSheetId="19">#REF!</definedName>
    <definedName name="crack_volatility" localSheetId="20">#REF!</definedName>
    <definedName name="crack_volatility">#REF!</definedName>
    <definedName name="crack_volatility2" localSheetId="15">#REF!</definedName>
    <definedName name="crack_volatility2" localSheetId="16">#REF!</definedName>
    <definedName name="crack_volatility2" localSheetId="17">#REF!</definedName>
    <definedName name="crack_volatility2" localSheetId="18">#REF!</definedName>
    <definedName name="crack_volatility2" localSheetId="19">#REF!</definedName>
    <definedName name="crack_volatility2" localSheetId="20">#REF!</definedName>
    <definedName name="crack_volatility2">#REF!</definedName>
    <definedName name="crack_volatility3" localSheetId="15">#REF!</definedName>
    <definedName name="crack_volatility3" localSheetId="16">#REF!</definedName>
    <definedName name="crack_volatility3" localSheetId="17">#REF!</definedName>
    <definedName name="crack_volatility3" localSheetId="18">#REF!</definedName>
    <definedName name="crack_volatility3" localSheetId="19">#REF!</definedName>
    <definedName name="crack_volatility3" localSheetId="20">#REF!</definedName>
    <definedName name="crack_volatility3">#REF!</definedName>
    <definedName name="CreditStats" localSheetId="15" hidden="1">#REF!</definedName>
    <definedName name="CreditStats" localSheetId="16" hidden="1">#REF!</definedName>
    <definedName name="CreditStats" localSheetId="17" hidden="1">#REF!</definedName>
    <definedName name="CreditStats" localSheetId="18" hidden="1">#REF!</definedName>
    <definedName name="CreditStats" localSheetId="19" hidden="1">#REF!</definedName>
    <definedName name="CreditStats" localSheetId="20" hidden="1">#REF!</definedName>
    <definedName name="CreditStats" hidden="1">#REF!</definedName>
    <definedName name="_xlnm.Criteria" localSheetId="15">'[10]CAP ADJ'!#REF!</definedName>
    <definedName name="_xlnm.Criteria" localSheetId="16">'[10]CAP ADJ'!#REF!</definedName>
    <definedName name="_xlnm.Criteria" localSheetId="17">'[10]CAP ADJ'!#REF!</definedName>
    <definedName name="_xlnm.Criteria" localSheetId="18">'[10]CAP ADJ'!#REF!</definedName>
    <definedName name="_xlnm.Criteria" localSheetId="19">'[10]CAP ADJ'!#REF!</definedName>
    <definedName name="_xlnm.Criteria" localSheetId="20">'[10]CAP ADJ'!#REF!</definedName>
    <definedName name="_xlnm.Criteria">'[10]CAP ADJ'!#REF!</definedName>
    <definedName name="Criteria_MI" localSheetId="15">#REF!</definedName>
    <definedName name="Criteria_MI" localSheetId="16">#REF!</definedName>
    <definedName name="Criteria_MI" localSheetId="17">#REF!</definedName>
    <definedName name="Criteria_MI" localSheetId="18">#REF!</definedName>
    <definedName name="Criteria_MI" localSheetId="19">#REF!</definedName>
    <definedName name="Criteria_MI" localSheetId="20">#REF!</definedName>
    <definedName name="Criteria_MI">#REF!</definedName>
    <definedName name="cross_corrs">[5]Inputs!$B$27</definedName>
    <definedName name="CTHRS" localSheetId="15">#REF!</definedName>
    <definedName name="CTHRS" localSheetId="16">#REF!</definedName>
    <definedName name="CTHRS" localSheetId="17">#REF!</definedName>
    <definedName name="CTHRS" localSheetId="18">#REF!</definedName>
    <definedName name="CTHRS" localSheetId="19">#REF!</definedName>
    <definedName name="CTHRS" localSheetId="20">#REF!</definedName>
    <definedName name="CTHRS">#REF!</definedName>
    <definedName name="cumCOLA">'[11]cum CPI'!$A$7:$B$43</definedName>
    <definedName name="Cumulative_Cash_Flow" localSheetId="15">#REF!</definedName>
    <definedName name="Cumulative_Cash_Flow" localSheetId="16">#REF!</definedName>
    <definedName name="Cumulative_Cash_Flow" localSheetId="17">#REF!</definedName>
    <definedName name="Cumulative_Cash_Flow" localSheetId="18">#REF!</definedName>
    <definedName name="Cumulative_Cash_Flow" localSheetId="19">#REF!</definedName>
    <definedName name="Cumulative_Cash_Flow" localSheetId="20">#REF!</definedName>
    <definedName name="Cumulative_Cash_Flow">#REF!</definedName>
    <definedName name="CURRENT" localSheetId="15">#REF!</definedName>
    <definedName name="CURRENT" localSheetId="16">#REF!</definedName>
    <definedName name="CURRENT" localSheetId="17">#REF!</definedName>
    <definedName name="CURRENT" localSheetId="18">#REF!</definedName>
    <definedName name="CURRENT" localSheetId="19">#REF!</definedName>
    <definedName name="CURRENT" localSheetId="20">#REF!</definedName>
    <definedName name="CURRENT">#REF!</definedName>
    <definedName name="CurrentDimensionReference">'[12]Setup -&gt;'!$G$29</definedName>
    <definedName name="CurrentMo">'[6]Account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Balances'!$R$109:$R$115</definedName>
    <definedName name="CurrentMonth">'[6]Account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Balances'!$R$109:$R$115</definedName>
    <definedName name="Customers" localSheetId="15">#REF!</definedName>
    <definedName name="Customers" localSheetId="16">#REF!</definedName>
    <definedName name="Customers" localSheetId="17">#REF!</definedName>
    <definedName name="Customers" localSheetId="18">#REF!</definedName>
    <definedName name="Customers" localSheetId="19">#REF!</definedName>
    <definedName name="Customers" localSheetId="20">#REF!</definedName>
    <definedName name="Customers">#REF!</definedName>
    <definedName name="d" localSheetId="15" hidden="1">{"SourcesUses",#N/A,TRUE,#N/A;"TransOverview",#N/A,TRUE,"CFMODEL"}</definedName>
    <definedName name="d" localSheetId="16" hidden="1">{"SourcesUses",#N/A,TRUE,#N/A;"TransOverview",#N/A,TRUE,"CFMODEL"}</definedName>
    <definedName name="d" localSheetId="17" hidden="1">{"SourcesUses",#N/A,TRUE,#N/A;"TransOverview",#N/A,TRUE,"CFMODEL"}</definedName>
    <definedName name="d" localSheetId="18" hidden="1">{"SourcesUses",#N/A,TRUE,#N/A;"TransOverview",#N/A,TRUE,"CFMODEL"}</definedName>
    <definedName name="d" localSheetId="19" hidden="1">{"SourcesUses",#N/A,TRUE,#N/A;"TransOverview",#N/A,TRUE,"CFMODEL"}</definedName>
    <definedName name="d" localSheetId="20" hidden="1">{"SourcesUses",#N/A,TRUE,#N/A;"TransOverview",#N/A,TRUE,"CFMODEL"}</definedName>
    <definedName name="d" localSheetId="21" hidden="1">{"SourcesUses",#N/A,TRUE,#N/A;"TransOverview",#N/A,TRUE,"CFMODEL"}</definedName>
    <definedName name="d" localSheetId="14" hidden="1">{"SourcesUses",#N/A,TRUE,#N/A;"TransOverview",#N/A,TRUE,"CFMODEL"}</definedName>
    <definedName name="d" hidden="1">{"SourcesUses",#N/A,TRUE,#N/A;"TransOverview",#N/A,TRUE,"CFMODEL"}</definedName>
    <definedName name="d_2" localSheetId="1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4"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addy" localSheetId="15" hidden="1">{"ID1",#N/A,FALSE,"IDIQ-I";"id2",#N/A,FALSE,"IDIQ-II";"ID3",#N/A,FALSE,"IDIQ-III";"ID4",#N/A,FALSE,"IDIQ-IV";"id5",#N/A,FALSE,"IDIQ-V";"ID6",#N/A,FALSE,"IDIQ-VI";"DO1a",#N/A,FALSE,"DO-IA";"DO1b",#N/A,FALSE,"DO-IB";"DO1C",#N/A,FALSE,"DO-IC";"DO3",#N/A,FALSE,"DO-III";"DO4",#N/A,FALSE,"DO-IV";"DO5",#N/A,FALSE,"DO-V"}</definedName>
    <definedName name="daddy" localSheetId="16" hidden="1">{"ID1",#N/A,FALSE,"IDIQ-I";"id2",#N/A,FALSE,"IDIQ-II";"ID3",#N/A,FALSE,"IDIQ-III";"ID4",#N/A,FALSE,"IDIQ-IV";"id5",#N/A,FALSE,"IDIQ-V";"ID6",#N/A,FALSE,"IDIQ-VI";"DO1a",#N/A,FALSE,"DO-IA";"DO1b",#N/A,FALSE,"DO-IB";"DO1C",#N/A,FALSE,"DO-IC";"DO3",#N/A,FALSE,"DO-III";"DO4",#N/A,FALSE,"DO-IV";"DO5",#N/A,FALSE,"DO-V"}</definedName>
    <definedName name="daddy" localSheetId="17" hidden="1">{"ID1",#N/A,FALSE,"IDIQ-I";"id2",#N/A,FALSE,"IDIQ-II";"ID3",#N/A,FALSE,"IDIQ-III";"ID4",#N/A,FALSE,"IDIQ-IV";"id5",#N/A,FALSE,"IDIQ-V";"ID6",#N/A,FALSE,"IDIQ-VI";"DO1a",#N/A,FALSE,"DO-IA";"DO1b",#N/A,FALSE,"DO-IB";"DO1C",#N/A,FALSE,"DO-IC";"DO3",#N/A,FALSE,"DO-III";"DO4",#N/A,FALSE,"DO-IV";"DO5",#N/A,FALSE,"DO-V"}</definedName>
    <definedName name="daddy" localSheetId="18" hidden="1">{"ID1",#N/A,FALSE,"IDIQ-I";"id2",#N/A,FALSE,"IDIQ-II";"ID3",#N/A,FALSE,"IDIQ-III";"ID4",#N/A,FALSE,"IDIQ-IV";"id5",#N/A,FALSE,"IDIQ-V";"ID6",#N/A,FALSE,"IDIQ-VI";"DO1a",#N/A,FALSE,"DO-IA";"DO1b",#N/A,FALSE,"DO-IB";"DO1C",#N/A,FALSE,"DO-IC";"DO3",#N/A,FALSE,"DO-III";"DO4",#N/A,FALSE,"DO-IV";"DO5",#N/A,FALSE,"DO-V"}</definedName>
    <definedName name="daddy" localSheetId="19" hidden="1">{"ID1",#N/A,FALSE,"IDIQ-I";"id2",#N/A,FALSE,"IDIQ-II";"ID3",#N/A,FALSE,"IDIQ-III";"ID4",#N/A,FALSE,"IDIQ-IV";"id5",#N/A,FALSE,"IDIQ-V";"ID6",#N/A,FALSE,"IDIQ-VI";"DO1a",#N/A,FALSE,"DO-IA";"DO1b",#N/A,FALSE,"DO-IB";"DO1C",#N/A,FALSE,"DO-IC";"DO3",#N/A,FALSE,"DO-III";"DO4",#N/A,FALSE,"DO-IV";"DO5",#N/A,FALSE,"DO-V"}</definedName>
    <definedName name="daddy" localSheetId="20" hidden="1">{"ID1",#N/A,FALSE,"IDIQ-I";"id2",#N/A,FALSE,"IDIQ-II";"ID3",#N/A,FALSE,"IDIQ-III";"ID4",#N/A,FALSE,"IDIQ-IV";"id5",#N/A,FALSE,"IDIQ-V";"ID6",#N/A,FALSE,"IDIQ-VI";"DO1a",#N/A,FALSE,"DO-IA";"DO1b",#N/A,FALSE,"DO-IB";"DO1C",#N/A,FALSE,"DO-IC";"DO3",#N/A,FALSE,"DO-III";"DO4",#N/A,FALSE,"DO-IV";"DO5",#N/A,FALSE,"DO-V"}</definedName>
    <definedName name="daddy" localSheetId="21" hidden="1">{"ID1",#N/A,FALSE,"IDIQ-I";"id2",#N/A,FALSE,"IDIQ-II";"ID3",#N/A,FALSE,"IDIQ-III";"ID4",#N/A,FALSE,"IDIQ-IV";"id5",#N/A,FALSE,"IDIQ-V";"ID6",#N/A,FALSE,"IDIQ-VI";"DO1a",#N/A,FALSE,"DO-IA";"DO1b",#N/A,FALSE,"DO-IB";"DO1C",#N/A,FALSE,"DO-IC";"DO3",#N/A,FALSE,"DO-III";"DO4",#N/A,FALSE,"DO-IV";"DO5",#N/A,FALSE,"DO-V"}</definedName>
    <definedName name="daddy" localSheetId="14" hidden="1">{"ID1",#N/A,FALSE,"IDIQ-I";"id2",#N/A,FALSE,"IDIQ-II";"ID3",#N/A,FALSE,"IDIQ-III";"ID4",#N/A,FALSE,"IDIQ-IV";"id5",#N/A,FALSE,"IDIQ-V";"ID6",#N/A,FALSE,"IDIQ-VI";"DO1a",#N/A,FALSE,"DO-IA";"DO1b",#N/A,FALSE,"DO-IB";"DO1C",#N/A,FALSE,"DO-IC";"DO3",#N/A,FALSE,"DO-III";"DO4",#N/A,FALSE,"DO-IV";"DO5",#N/A,FALSE,"DO-V"}</definedName>
    <definedName name="daddy" hidden="1">{"ID1",#N/A,FALSE,"IDIQ-I";"id2",#N/A,FALSE,"IDIQ-II";"ID3",#N/A,FALSE,"IDIQ-III";"ID4",#N/A,FALSE,"IDIQ-IV";"id5",#N/A,FALSE,"IDIQ-V";"ID6",#N/A,FALSE,"IDIQ-VI";"DO1a",#N/A,FALSE,"DO-IA";"DO1b",#N/A,FALSE,"DO-IB";"DO1C",#N/A,FALSE,"DO-IC";"DO3",#N/A,FALSE,"DO-III";"DO4",#N/A,FALSE,"DO-IV";"DO5",#N/A,FALSE,"DO-V"}</definedName>
    <definedName name="DATA">'[13]FS Dnld SAVE THIS'!$A$5:$D$1596</definedName>
    <definedName name="DATA1" localSheetId="15">#REF!</definedName>
    <definedName name="DATA1" localSheetId="16">#REF!</definedName>
    <definedName name="DATA1" localSheetId="17">#REF!</definedName>
    <definedName name="DATA1" localSheetId="18">#REF!</definedName>
    <definedName name="DATA1" localSheetId="19">#REF!</definedName>
    <definedName name="DATA1" localSheetId="20">#REF!</definedName>
    <definedName name="DATA1">#REF!</definedName>
    <definedName name="DATA11" localSheetId="15">#REF!</definedName>
    <definedName name="DATA11" localSheetId="16">#REF!</definedName>
    <definedName name="DATA11" localSheetId="17">#REF!</definedName>
    <definedName name="DATA11" localSheetId="18">#REF!</definedName>
    <definedName name="DATA11" localSheetId="19">#REF!</definedName>
    <definedName name="DATA11" localSheetId="20">#REF!</definedName>
    <definedName name="DATA11">#REF!</definedName>
    <definedName name="DATA13" localSheetId="15">#REF!</definedName>
    <definedName name="DATA13" localSheetId="16">#REF!</definedName>
    <definedName name="DATA13" localSheetId="17">#REF!</definedName>
    <definedName name="DATA13" localSheetId="18">#REF!</definedName>
    <definedName name="DATA13" localSheetId="19">#REF!</definedName>
    <definedName name="DATA13" localSheetId="20">#REF!</definedName>
    <definedName name="DATA13">#REF!</definedName>
    <definedName name="DATA14" localSheetId="15">#REF!</definedName>
    <definedName name="DATA14" localSheetId="16">#REF!</definedName>
    <definedName name="DATA14" localSheetId="17">#REF!</definedName>
    <definedName name="DATA14" localSheetId="18">#REF!</definedName>
    <definedName name="DATA14" localSheetId="19">#REF!</definedName>
    <definedName name="DATA14" localSheetId="20">#REF!</definedName>
    <definedName name="DATA14">#REF!</definedName>
    <definedName name="DATA15" localSheetId="15">#REF!</definedName>
    <definedName name="DATA15" localSheetId="16">#REF!</definedName>
    <definedName name="DATA15" localSheetId="17">#REF!</definedName>
    <definedName name="DATA15" localSheetId="18">#REF!</definedName>
    <definedName name="DATA15" localSheetId="19">#REF!</definedName>
    <definedName name="DATA15" localSheetId="20">#REF!</definedName>
    <definedName name="DATA15">#REF!</definedName>
    <definedName name="DATA16" localSheetId="15">#REF!</definedName>
    <definedName name="DATA16" localSheetId="16">#REF!</definedName>
    <definedName name="DATA16" localSheetId="17">#REF!</definedName>
    <definedName name="DATA16" localSheetId="18">#REF!</definedName>
    <definedName name="DATA16" localSheetId="19">#REF!</definedName>
    <definedName name="DATA16" localSheetId="20">#REF!</definedName>
    <definedName name="DATA16">#REF!</definedName>
    <definedName name="DATA17" localSheetId="15">#REF!</definedName>
    <definedName name="DATA17" localSheetId="16">#REF!</definedName>
    <definedName name="DATA17" localSheetId="17">#REF!</definedName>
    <definedName name="DATA17" localSheetId="18">#REF!</definedName>
    <definedName name="DATA17" localSheetId="19">#REF!</definedName>
    <definedName name="DATA17" localSheetId="20">#REF!</definedName>
    <definedName name="DATA17">#REF!</definedName>
    <definedName name="DATA2" localSheetId="15">#REF!</definedName>
    <definedName name="DATA2" localSheetId="16">#REF!</definedName>
    <definedName name="DATA2" localSheetId="17">#REF!</definedName>
    <definedName name="DATA2" localSheetId="18">#REF!</definedName>
    <definedName name="DATA2" localSheetId="19">#REF!</definedName>
    <definedName name="DATA2" localSheetId="20">#REF!</definedName>
    <definedName name="DATA2">#REF!</definedName>
    <definedName name="DATA3" localSheetId="15">#REF!</definedName>
    <definedName name="DATA3" localSheetId="16">#REF!</definedName>
    <definedName name="DATA3" localSheetId="17">#REF!</definedName>
    <definedName name="DATA3" localSheetId="18">#REF!</definedName>
    <definedName name="DATA3" localSheetId="19">#REF!</definedName>
    <definedName name="DATA3" localSheetId="20">#REF!</definedName>
    <definedName name="DATA3">#REF!</definedName>
    <definedName name="DATA4" localSheetId="15">#REF!</definedName>
    <definedName name="DATA4" localSheetId="16">#REF!</definedName>
    <definedName name="DATA4" localSheetId="17">#REF!</definedName>
    <definedName name="DATA4" localSheetId="18">#REF!</definedName>
    <definedName name="DATA4" localSheetId="19">#REF!</definedName>
    <definedName name="DATA4" localSheetId="20">#REF!</definedName>
    <definedName name="DATA4">#REF!</definedName>
    <definedName name="DATA5" localSheetId="15">#REF!</definedName>
    <definedName name="DATA5" localSheetId="16">#REF!</definedName>
    <definedName name="DATA5" localSheetId="17">#REF!</definedName>
    <definedName name="DATA5" localSheetId="18">#REF!</definedName>
    <definedName name="DATA5" localSheetId="19">#REF!</definedName>
    <definedName name="DATA5" localSheetId="20">#REF!</definedName>
    <definedName name="DATA5">#REF!</definedName>
    <definedName name="DATA6" localSheetId="15">#REF!</definedName>
    <definedName name="DATA6" localSheetId="16">#REF!</definedName>
    <definedName name="DATA6" localSheetId="17">#REF!</definedName>
    <definedName name="DATA6" localSheetId="18">#REF!</definedName>
    <definedName name="DATA6" localSheetId="19">#REF!</definedName>
    <definedName name="DATA6" localSheetId="20">#REF!</definedName>
    <definedName name="DATA6">#REF!</definedName>
    <definedName name="DATA7" localSheetId="15">#REF!</definedName>
    <definedName name="DATA7" localSheetId="16">#REF!</definedName>
    <definedName name="DATA7" localSheetId="17">#REF!</definedName>
    <definedName name="DATA7" localSheetId="18">#REF!</definedName>
    <definedName name="DATA7" localSheetId="19">#REF!</definedName>
    <definedName name="DATA7" localSheetId="20">#REF!</definedName>
    <definedName name="DATA7">#REF!</definedName>
    <definedName name="DATA8" localSheetId="15">#REF!</definedName>
    <definedName name="DATA8" localSheetId="16">#REF!</definedName>
    <definedName name="DATA8" localSheetId="17">#REF!</definedName>
    <definedName name="DATA8" localSheetId="18">#REF!</definedName>
    <definedName name="DATA8" localSheetId="19">#REF!</definedName>
    <definedName name="DATA8" localSheetId="20">#REF!</definedName>
    <definedName name="DATA8">#REF!</definedName>
    <definedName name="DATA9" localSheetId="15">#REF!</definedName>
    <definedName name="DATA9" localSheetId="16">#REF!</definedName>
    <definedName name="DATA9" localSheetId="17">#REF!</definedName>
    <definedName name="DATA9" localSheetId="18">#REF!</definedName>
    <definedName name="DATA9" localSheetId="19">#REF!</definedName>
    <definedName name="DATA9" localSheetId="20">#REF!</definedName>
    <definedName name="DATA9">#REF!</definedName>
    <definedName name="_xlnm.Database" localSheetId="15">#REF!</definedName>
    <definedName name="_xlnm.Database" localSheetId="16">#REF!</definedName>
    <definedName name="_xlnm.Database" localSheetId="17">#REF!</definedName>
    <definedName name="_xlnm.Database" localSheetId="18">#REF!</definedName>
    <definedName name="_xlnm.Database" localSheetId="19">#REF!</definedName>
    <definedName name="_xlnm.Database" localSheetId="20">#REF!</definedName>
    <definedName name="_xlnm.Database">#REF!</definedName>
    <definedName name="Date_Table">[14]Input!$T$4:$AA$27</definedName>
    <definedName name="dateorder" localSheetId="15">#REF!</definedName>
    <definedName name="dateorder" localSheetId="16">#REF!</definedName>
    <definedName name="dateorder" localSheetId="17">#REF!</definedName>
    <definedName name="dateorder" localSheetId="18">#REF!</definedName>
    <definedName name="dateorder" localSheetId="19">#REF!</definedName>
    <definedName name="dateorder" localSheetId="20">#REF!</definedName>
    <definedName name="dateorder">#REF!</definedName>
    <definedName name="DCHART4" localSheetId="15" hidden="1">#REF!</definedName>
    <definedName name="DCHART4" localSheetId="16" hidden="1">#REF!</definedName>
    <definedName name="DCHART4" localSheetId="17" hidden="1">#REF!</definedName>
    <definedName name="DCHART4" localSheetId="18" hidden="1">#REF!</definedName>
    <definedName name="DCHART4" localSheetId="19" hidden="1">#REF!</definedName>
    <definedName name="DCHART4" localSheetId="20" hidden="1">#REF!</definedName>
    <definedName name="DCHART4" hidden="1">#REF!</definedName>
    <definedName name="dd" localSheetId="15" hidden="1">{"Income Statement",#N/A,FALSE,"CFMODEL";"Balance Sheet",#N/A,FALSE,"CFMODEL"}</definedName>
    <definedName name="dd" localSheetId="16" hidden="1">{"Income Statement",#N/A,FALSE,"CFMODEL";"Balance Sheet",#N/A,FALSE,"CFMODEL"}</definedName>
    <definedName name="dd" localSheetId="17" hidden="1">{"Income Statement",#N/A,FALSE,"CFMODEL";"Balance Sheet",#N/A,FALSE,"CFMODEL"}</definedName>
    <definedName name="dd" localSheetId="18" hidden="1">{"Income Statement",#N/A,FALSE,"CFMODEL";"Balance Sheet",#N/A,FALSE,"CFMODEL"}</definedName>
    <definedName name="dd" localSheetId="19" hidden="1">{"Income Statement",#N/A,FALSE,"CFMODEL";"Balance Sheet",#N/A,FALSE,"CFMODEL"}</definedName>
    <definedName name="dd" localSheetId="20" hidden="1">{"Income Statement",#N/A,FALSE,"CFMODEL";"Balance Sheet",#N/A,FALSE,"CFMODEL"}</definedName>
    <definedName name="dd" localSheetId="21" hidden="1">{"Income Statement",#N/A,FALSE,"CFMODEL";"Balance Sheet",#N/A,FALSE,"CFMODEL"}</definedName>
    <definedName name="dd" localSheetId="14" hidden="1">{"Income Statement",#N/A,FALSE,"CFMODEL";"Balance Sheet",#N/A,FALSE,"CFMODEL"}</definedName>
    <definedName name="dd" hidden="1">{"Income Statement",#N/A,FALSE,"CFMODEL";"Balance Sheet",#N/A,FALSE,"CFMODEL"}</definedName>
    <definedName name="ddd" localSheetId="15" hidden="1">{"SourcesUses",#N/A,TRUE,#N/A;"TransOverview",#N/A,TRUE,"CFMODEL"}</definedName>
    <definedName name="ddd" localSheetId="16" hidden="1">{"SourcesUses",#N/A,TRUE,#N/A;"TransOverview",#N/A,TRUE,"CFMODEL"}</definedName>
    <definedName name="ddd" localSheetId="17" hidden="1">{"SourcesUses",#N/A,TRUE,#N/A;"TransOverview",#N/A,TRUE,"CFMODEL"}</definedName>
    <definedName name="ddd" localSheetId="18" hidden="1">{"SourcesUses",#N/A,TRUE,#N/A;"TransOverview",#N/A,TRUE,"CFMODEL"}</definedName>
    <definedName name="ddd" localSheetId="19" hidden="1">{"SourcesUses",#N/A,TRUE,#N/A;"TransOverview",#N/A,TRUE,"CFMODEL"}</definedName>
    <definedName name="ddd" localSheetId="20" hidden="1">{"SourcesUses",#N/A,TRUE,#N/A;"TransOverview",#N/A,TRUE,"CFMODEL"}</definedName>
    <definedName name="ddd" localSheetId="21" hidden="1">{"SourcesUses",#N/A,TRUE,#N/A;"TransOverview",#N/A,TRUE,"CFMODEL"}</definedName>
    <definedName name="ddd" localSheetId="14" hidden="1">{"SourcesUses",#N/A,TRUE,#N/A;"TransOverview",#N/A,TRUE,"CFMODEL"}</definedName>
    <definedName name="ddd" hidden="1">{"SourcesUses",#N/A,TRUE,#N/A;"TransOverview",#N/A,TRUE,"CFMODEL"}</definedName>
    <definedName name="dddd" localSheetId="15" hidden="1">{"SourcesUses",#N/A,TRUE,"CFMODEL";"TransOverview",#N/A,TRUE,"CFMODEL"}</definedName>
    <definedName name="dddd" localSheetId="16" hidden="1">{"SourcesUses",#N/A,TRUE,"CFMODEL";"TransOverview",#N/A,TRUE,"CFMODEL"}</definedName>
    <definedName name="dddd" localSheetId="17" hidden="1">{"SourcesUses",#N/A,TRUE,"CFMODEL";"TransOverview",#N/A,TRUE,"CFMODEL"}</definedName>
    <definedName name="dddd" localSheetId="18" hidden="1">{"SourcesUses",#N/A,TRUE,"CFMODEL";"TransOverview",#N/A,TRUE,"CFMODEL"}</definedName>
    <definedName name="dddd" localSheetId="19" hidden="1">{"SourcesUses",#N/A,TRUE,"CFMODEL";"TransOverview",#N/A,TRUE,"CFMODEL"}</definedName>
    <definedName name="dddd" localSheetId="20" hidden="1">{"SourcesUses",#N/A,TRUE,"CFMODEL";"TransOverview",#N/A,TRUE,"CFMODEL"}</definedName>
    <definedName name="dddd" localSheetId="21" hidden="1">{"SourcesUses",#N/A,TRUE,"CFMODEL";"TransOverview",#N/A,TRUE,"CFMODEL"}</definedName>
    <definedName name="dddd" localSheetId="14" hidden="1">{"SourcesUses",#N/A,TRUE,"CFMODEL";"TransOverview",#N/A,TRUE,"CFMODEL"}</definedName>
    <definedName name="dddd" hidden="1">{"SourcesUses",#N/A,TRUE,"CFMODEL";"TransOverview",#N/A,TRUE,"CFMODEL"}</definedName>
    <definedName name="dddddddd" localSheetId="15" hidden="1">{"Income Statement",#N/A,FALSE,"CFMODEL";"Balance Sheet",#N/A,FALSE,"CFMODEL"}</definedName>
    <definedName name="dddddddd" localSheetId="16" hidden="1">{"Income Statement",#N/A,FALSE,"CFMODEL";"Balance Sheet",#N/A,FALSE,"CFMODEL"}</definedName>
    <definedName name="dddddddd" localSheetId="17" hidden="1">{"Income Statement",#N/A,FALSE,"CFMODEL";"Balance Sheet",#N/A,FALSE,"CFMODEL"}</definedName>
    <definedName name="dddddddd" localSheetId="18" hidden="1">{"Income Statement",#N/A,FALSE,"CFMODEL";"Balance Sheet",#N/A,FALSE,"CFMODEL"}</definedName>
    <definedName name="dddddddd" localSheetId="19" hidden="1">{"Income Statement",#N/A,FALSE,"CFMODEL";"Balance Sheet",#N/A,FALSE,"CFMODEL"}</definedName>
    <definedName name="dddddddd" localSheetId="20" hidden="1">{"Income Statement",#N/A,FALSE,"CFMODEL";"Balance Sheet",#N/A,FALSE,"CFMODEL"}</definedName>
    <definedName name="dddddddd" localSheetId="21" hidden="1">{"Income Statement",#N/A,FALSE,"CFMODEL";"Balance Sheet",#N/A,FALSE,"CFMODEL"}</definedName>
    <definedName name="dddddddd" localSheetId="14" hidden="1">{"Income Statement",#N/A,FALSE,"CFMODEL";"Balance Sheet",#N/A,FALSE,"CFMODEL"}</definedName>
    <definedName name="dddddddd" hidden="1">{"Income Statement",#N/A,FALSE,"CFMODEL";"Balance Sheet",#N/A,FALSE,"CFMODEL"}</definedName>
    <definedName name="ddddddddddddddd" localSheetId="15" hidden="1">{"SourcesUses",#N/A,TRUE,"CFMODEL";"TransOverview",#N/A,TRUE,"CFMODEL"}</definedName>
    <definedName name="ddddddddddddddd" localSheetId="16" hidden="1">{"SourcesUses",#N/A,TRUE,"CFMODEL";"TransOverview",#N/A,TRUE,"CFMODEL"}</definedName>
    <definedName name="ddddddddddddddd" localSheetId="17" hidden="1">{"SourcesUses",#N/A,TRUE,"CFMODEL";"TransOverview",#N/A,TRUE,"CFMODEL"}</definedName>
    <definedName name="ddddddddddddddd" localSheetId="18" hidden="1">{"SourcesUses",#N/A,TRUE,"CFMODEL";"TransOverview",#N/A,TRUE,"CFMODEL"}</definedName>
    <definedName name="ddddddddddddddd" localSheetId="19" hidden="1">{"SourcesUses",#N/A,TRUE,"CFMODEL";"TransOverview",#N/A,TRUE,"CFMODEL"}</definedName>
    <definedName name="ddddddddddddddd" localSheetId="20" hidden="1">{"SourcesUses",#N/A,TRUE,"CFMODEL";"TransOverview",#N/A,TRUE,"CFMODEL"}</definedName>
    <definedName name="ddddddddddddddd" localSheetId="21" hidden="1">{"SourcesUses",#N/A,TRUE,"CFMODEL";"TransOverview",#N/A,TRUE,"CFMODEL"}</definedName>
    <definedName name="ddddddddddddddd" localSheetId="14" hidden="1">{"SourcesUses",#N/A,TRUE,"CFMODEL";"TransOverview",#N/A,TRUE,"CFMODEL"}</definedName>
    <definedName name="ddddddddddddddd" hidden="1">{"SourcesUses",#N/A,TRUE,"CFMODEL";"TransOverview",#N/A,TRUE,"CFMODEL"}</definedName>
    <definedName name="dddddddddddddddddd" localSheetId="15" hidden="1">{"SourcesUses",#N/A,TRUE,#N/A;"TransOverview",#N/A,TRUE,"CFMODEL"}</definedName>
    <definedName name="dddddddddddddddddd" localSheetId="16" hidden="1">{"SourcesUses",#N/A,TRUE,#N/A;"TransOverview",#N/A,TRUE,"CFMODEL"}</definedName>
    <definedName name="dddddddddddddddddd" localSheetId="17" hidden="1">{"SourcesUses",#N/A,TRUE,#N/A;"TransOverview",#N/A,TRUE,"CFMODEL"}</definedName>
    <definedName name="dddddddddddddddddd" localSheetId="18" hidden="1">{"SourcesUses",#N/A,TRUE,#N/A;"TransOverview",#N/A,TRUE,"CFMODEL"}</definedName>
    <definedName name="dddddddddddddddddd" localSheetId="19" hidden="1">{"SourcesUses",#N/A,TRUE,#N/A;"TransOverview",#N/A,TRUE,"CFMODEL"}</definedName>
    <definedName name="dddddddddddddddddd" localSheetId="20" hidden="1">{"SourcesUses",#N/A,TRUE,#N/A;"TransOverview",#N/A,TRUE,"CFMODEL"}</definedName>
    <definedName name="dddddddddddddddddd" localSheetId="21" hidden="1">{"SourcesUses",#N/A,TRUE,#N/A;"TransOverview",#N/A,TRUE,"CFMODEL"}</definedName>
    <definedName name="dddddddddddddddddd" localSheetId="14" hidden="1">{"SourcesUses",#N/A,TRUE,#N/A;"TransOverview",#N/A,TRUE,"CFMODEL"}</definedName>
    <definedName name="dddddddddddddddddd" hidden="1">{"SourcesUses",#N/A,TRUE,#N/A;"TransOverview",#N/A,TRUE,"CFMODEL"}</definedName>
    <definedName name="ddddddddddddddddddddd" localSheetId="15" hidden="1">{"SourcesUses",#N/A,TRUE,"FundsFlow";"TransOverview",#N/A,TRUE,"FundsFlow"}</definedName>
    <definedName name="ddddddddddddddddddddd" localSheetId="16" hidden="1">{"SourcesUses",#N/A,TRUE,"FundsFlow";"TransOverview",#N/A,TRUE,"FundsFlow"}</definedName>
    <definedName name="ddddddddddddddddddddd" localSheetId="17" hidden="1">{"SourcesUses",#N/A,TRUE,"FundsFlow";"TransOverview",#N/A,TRUE,"FundsFlow"}</definedName>
    <definedName name="ddddddddddddddddddddd" localSheetId="18" hidden="1">{"SourcesUses",#N/A,TRUE,"FundsFlow";"TransOverview",#N/A,TRUE,"FundsFlow"}</definedName>
    <definedName name="ddddddddddddddddddddd" localSheetId="19" hidden="1">{"SourcesUses",#N/A,TRUE,"FundsFlow";"TransOverview",#N/A,TRUE,"FundsFlow"}</definedName>
    <definedName name="ddddddddddddddddddddd" localSheetId="20" hidden="1">{"SourcesUses",#N/A,TRUE,"FundsFlow";"TransOverview",#N/A,TRUE,"FundsFlow"}</definedName>
    <definedName name="ddddddddddddddddddddd" localSheetId="21" hidden="1">{"SourcesUses",#N/A,TRUE,"FundsFlow";"TransOverview",#N/A,TRUE,"FundsFlow"}</definedName>
    <definedName name="ddddddddddddddddddddd" localSheetId="14" hidden="1">{"SourcesUses",#N/A,TRUE,"FundsFlow";"TransOverview",#N/A,TRUE,"FundsFlow"}</definedName>
    <definedName name="ddddddddddddddddddddd" hidden="1">{"SourcesUses",#N/A,TRUE,"FundsFlow";"TransOverview",#N/A,TRUE,"FundsFlow"}</definedName>
    <definedName name="ddddddddddddddddddddddd" localSheetId="15" hidden="1">{"SourcesUses",#N/A,TRUE,#N/A;"TransOverview",#N/A,TRUE,"CFMODEL"}</definedName>
    <definedName name="ddddddddddddddddddddddd" localSheetId="16" hidden="1">{"SourcesUses",#N/A,TRUE,#N/A;"TransOverview",#N/A,TRUE,"CFMODEL"}</definedName>
    <definedName name="ddddddddddddddddddddddd" localSheetId="17" hidden="1">{"SourcesUses",#N/A,TRUE,#N/A;"TransOverview",#N/A,TRUE,"CFMODEL"}</definedName>
    <definedName name="ddddddddddddddddddddddd" localSheetId="18" hidden="1">{"SourcesUses",#N/A,TRUE,#N/A;"TransOverview",#N/A,TRUE,"CFMODEL"}</definedName>
    <definedName name="ddddddddddddddddddddddd" localSheetId="19" hidden="1">{"SourcesUses",#N/A,TRUE,#N/A;"TransOverview",#N/A,TRUE,"CFMODEL"}</definedName>
    <definedName name="ddddddddddddddddddddddd" localSheetId="20" hidden="1">{"SourcesUses",#N/A,TRUE,#N/A;"TransOverview",#N/A,TRUE,"CFMODEL"}</definedName>
    <definedName name="ddddddddddddddddddddddd" localSheetId="21" hidden="1">{"SourcesUses",#N/A,TRUE,#N/A;"TransOverview",#N/A,TRUE,"CFMODEL"}</definedName>
    <definedName name="ddddddddddddddddddddddd" localSheetId="14" hidden="1">{"SourcesUses",#N/A,TRUE,#N/A;"TransOverview",#N/A,TRUE,"CFMODEL"}</definedName>
    <definedName name="ddddddddddddddddddddddd" hidden="1">{"SourcesUses",#N/A,TRUE,#N/A;"TransOverview",#N/A,TRUE,"CFMODEL"}</definedName>
    <definedName name="ddf" localSheetId="15" hidden="1">{"2002Frcst","06Month",FALSE,"Frcst Format 2002"}</definedName>
    <definedName name="ddf" localSheetId="16" hidden="1">{"2002Frcst","06Month",FALSE,"Frcst Format 2002"}</definedName>
    <definedName name="ddf" localSheetId="17" hidden="1">{"2002Frcst","06Month",FALSE,"Frcst Format 2002"}</definedName>
    <definedName name="ddf" localSheetId="18" hidden="1">{"2002Frcst","06Month",FALSE,"Frcst Format 2002"}</definedName>
    <definedName name="ddf" localSheetId="19" hidden="1">{"2002Frcst","06Month",FALSE,"Frcst Format 2002"}</definedName>
    <definedName name="ddf" localSheetId="20" hidden="1">{"2002Frcst","06Month",FALSE,"Frcst Format 2002"}</definedName>
    <definedName name="ddf" localSheetId="21" hidden="1">{"2002Frcst","06Month",FALSE,"Frcst Format 2002"}</definedName>
    <definedName name="ddf" localSheetId="14" hidden="1">{"2002Frcst","06Month",FALSE,"Frcst Format 2002"}</definedName>
    <definedName name="ddf" hidden="1">{"2002Frcst","06Month",FALSE,"Frcst Format 2002"}</definedName>
    <definedName name="Debt_Service_Reserve_Drawn_Spread_year_1_to_5" localSheetId="15">#REF!</definedName>
    <definedName name="Debt_Service_Reserve_Drawn_Spread_year_1_to_5" localSheetId="16">#REF!</definedName>
    <definedName name="Debt_Service_Reserve_Drawn_Spread_year_1_to_5" localSheetId="17">#REF!</definedName>
    <definedName name="Debt_Service_Reserve_Drawn_Spread_year_1_to_5" localSheetId="18">#REF!</definedName>
    <definedName name="Debt_Service_Reserve_Drawn_Spread_year_1_to_5" localSheetId="19">#REF!</definedName>
    <definedName name="Debt_Service_Reserve_Drawn_Spread_year_1_to_5" localSheetId="20">#REF!</definedName>
    <definedName name="Debt_Service_Reserve_Drawn_Spread_year_1_to_5">#REF!</definedName>
    <definedName name="Debt_Service_Reserve_Drawn_Spread_year_6_plus" localSheetId="15">#REF!</definedName>
    <definedName name="Debt_Service_Reserve_Drawn_Spread_year_6_plus" localSheetId="16">#REF!</definedName>
    <definedName name="Debt_Service_Reserve_Drawn_Spread_year_6_plus" localSheetId="17">#REF!</definedName>
    <definedName name="Debt_Service_Reserve_Drawn_Spread_year_6_plus" localSheetId="18">#REF!</definedName>
    <definedName name="Debt_Service_Reserve_Drawn_Spread_year_6_plus" localSheetId="19">#REF!</definedName>
    <definedName name="Debt_Service_Reserve_Drawn_Spread_year_6_plus" localSheetId="20">#REF!</definedName>
    <definedName name="Debt_Service_Reserve_Drawn_Spread_year_6_plus">#REF!</definedName>
    <definedName name="Debt_Service_Reserve_Fund" localSheetId="15">#REF!</definedName>
    <definedName name="Debt_Service_Reserve_Fund" localSheetId="16">#REF!</definedName>
    <definedName name="Debt_Service_Reserve_Fund" localSheetId="17">#REF!</definedName>
    <definedName name="Debt_Service_Reserve_Fund" localSheetId="18">#REF!</definedName>
    <definedName name="Debt_Service_Reserve_Fund" localSheetId="19">#REF!</definedName>
    <definedName name="Debt_Service_Reserve_Fund" localSheetId="20">#REF!</definedName>
    <definedName name="Debt_Service_Reserve_Fund">#REF!</definedName>
    <definedName name="Debt_Service_Reserve_Fund_Change" localSheetId="15">#REF!</definedName>
    <definedName name="Debt_Service_Reserve_Fund_Change" localSheetId="16">#REF!</definedName>
    <definedName name="Debt_Service_Reserve_Fund_Change" localSheetId="17">#REF!</definedName>
    <definedName name="Debt_Service_Reserve_Fund_Change" localSheetId="18">#REF!</definedName>
    <definedName name="Debt_Service_Reserve_Fund_Change" localSheetId="19">#REF!</definedName>
    <definedName name="Debt_Service_Reserve_Fund_Change" localSheetId="20">#REF!</definedName>
    <definedName name="Debt_Service_Reserve_Fund_Change">#REF!</definedName>
    <definedName name="Debt_Service_Reserve_Fund_Initial_Capitalization" localSheetId="15">#REF!</definedName>
    <definedName name="Debt_Service_Reserve_Fund_Initial_Capitalization" localSheetId="16">#REF!</definedName>
    <definedName name="Debt_Service_Reserve_Fund_Initial_Capitalization" localSheetId="17">#REF!</definedName>
    <definedName name="Debt_Service_Reserve_Fund_Initial_Capitalization" localSheetId="18">#REF!</definedName>
    <definedName name="Debt_Service_Reserve_Fund_Initial_Capitalization" localSheetId="19">#REF!</definedName>
    <definedName name="Debt_Service_Reserve_Fund_Initial_Capitalization" localSheetId="20">#REF!</definedName>
    <definedName name="Debt_Service_Reserve_Fund_Initial_Capitalization">#REF!</definedName>
    <definedName name="Debt_Service_Reserve_Fund_Initital_Capitalization" localSheetId="15">#REF!</definedName>
    <definedName name="Debt_Service_Reserve_Fund_Initital_Capitalization" localSheetId="16">#REF!</definedName>
    <definedName name="Debt_Service_Reserve_Fund_Initital_Capitalization" localSheetId="17">#REF!</definedName>
    <definedName name="Debt_Service_Reserve_Fund_Initital_Capitalization" localSheetId="18">#REF!</definedName>
    <definedName name="Debt_Service_Reserve_Fund_Initital_Capitalization" localSheetId="19">#REF!</definedName>
    <definedName name="Debt_Service_Reserve_Fund_Initital_Capitalization" localSheetId="20">#REF!</definedName>
    <definedName name="Debt_Service_Reserve_Fund_Initital_Capitalization">#REF!</definedName>
    <definedName name="Debt_Service_Reserve_Fund_Interest" localSheetId="15">#REF!</definedName>
    <definedName name="Debt_Service_Reserve_Fund_Interest" localSheetId="16">#REF!</definedName>
    <definedName name="Debt_Service_Reserve_Fund_Interest" localSheetId="17">#REF!</definedName>
    <definedName name="Debt_Service_Reserve_Fund_Interest" localSheetId="18">#REF!</definedName>
    <definedName name="Debt_Service_Reserve_Fund_Interest" localSheetId="19">#REF!</definedName>
    <definedName name="Debt_Service_Reserve_Fund_Interest" localSheetId="20">#REF!</definedName>
    <definedName name="Debt_Service_Reserve_Fund_Interest">#REF!</definedName>
    <definedName name="Debt_Service_Reserve_LOC_Fee_Rate_year_1_to_5" localSheetId="15">#REF!</definedName>
    <definedName name="Debt_Service_Reserve_LOC_Fee_Rate_year_1_to_5" localSheetId="16">#REF!</definedName>
    <definedName name="Debt_Service_Reserve_LOC_Fee_Rate_year_1_to_5" localSheetId="17">#REF!</definedName>
    <definedName name="Debt_Service_Reserve_LOC_Fee_Rate_year_1_to_5" localSheetId="18">#REF!</definedName>
    <definedName name="Debt_Service_Reserve_LOC_Fee_Rate_year_1_to_5" localSheetId="19">#REF!</definedName>
    <definedName name="Debt_Service_Reserve_LOC_Fee_Rate_year_1_to_5" localSheetId="20">#REF!</definedName>
    <definedName name="Debt_Service_Reserve_LOC_Fee_Rate_year_1_to_5">#REF!</definedName>
    <definedName name="Debt_Service_Reserve_LOC_Fee_Rate_year_6_plus" localSheetId="15">#REF!</definedName>
    <definedName name="Debt_Service_Reserve_LOC_Fee_Rate_year_6_plus" localSheetId="16">#REF!</definedName>
    <definedName name="Debt_Service_Reserve_LOC_Fee_Rate_year_6_plus" localSheetId="17">#REF!</definedName>
    <definedName name="Debt_Service_Reserve_LOC_Fee_Rate_year_6_plus" localSheetId="18">#REF!</definedName>
    <definedName name="Debt_Service_Reserve_LOC_Fee_Rate_year_6_plus" localSheetId="19">#REF!</definedName>
    <definedName name="Debt_Service_Reserve_LOC_Fee_Rate_year_6_plus" localSheetId="20">#REF!</definedName>
    <definedName name="Debt_Service_Reserve_LOC_Fee_Rate_year_6_plus">#REF!</definedName>
    <definedName name="Debt_Service_Reserve_LOC_Loan_Spread" localSheetId="15">#REF!</definedName>
    <definedName name="Debt_Service_Reserve_LOC_Loan_Spread" localSheetId="16">#REF!</definedName>
    <definedName name="Debt_Service_Reserve_LOC_Loan_Spread" localSheetId="17">#REF!</definedName>
    <definedName name="Debt_Service_Reserve_LOC_Loan_Spread" localSheetId="18">#REF!</definedName>
    <definedName name="Debt_Service_Reserve_LOC_Loan_Spread" localSheetId="19">#REF!</definedName>
    <definedName name="Debt_Service_Reserve_LOC_Loan_Spread" localSheetId="20">#REF!</definedName>
    <definedName name="Debt_Service_Reserve_LOC_Loan_Spread">#REF!</definedName>
    <definedName name="Debt_Service_Reserve_LOC_Spread" localSheetId="15">#REF!</definedName>
    <definedName name="Debt_Service_Reserve_LOC_Spread" localSheetId="16">#REF!</definedName>
    <definedName name="Debt_Service_Reserve_LOC_Spread" localSheetId="17">#REF!</definedName>
    <definedName name="Debt_Service_Reserve_LOC_Spread" localSheetId="18">#REF!</definedName>
    <definedName name="Debt_Service_Reserve_LOC_Spread" localSheetId="19">#REF!</definedName>
    <definedName name="Debt_Service_Reserve_LOC_Spread" localSheetId="20">#REF!</definedName>
    <definedName name="Debt_Service_Reserve_LOC_Spread">#REF!</definedName>
    <definedName name="Debt_Service_Reserve_Switch" localSheetId="15">#REF!</definedName>
    <definedName name="Debt_Service_Reserve_Switch" localSheetId="16">#REF!</definedName>
    <definedName name="Debt_Service_Reserve_Switch" localSheetId="17">#REF!</definedName>
    <definedName name="Debt_Service_Reserve_Switch" localSheetId="18">#REF!</definedName>
    <definedName name="Debt_Service_Reserve_Switch" localSheetId="19">#REF!</definedName>
    <definedName name="Debt_Service_Reserve_Switch" localSheetId="20">#REF!</definedName>
    <definedName name="Debt_Service_Reserve_Switch">#REF!</definedName>
    <definedName name="decimalsep" localSheetId="15">#REF!</definedName>
    <definedName name="decimalsep" localSheetId="16">#REF!</definedName>
    <definedName name="decimalsep" localSheetId="17">#REF!</definedName>
    <definedName name="decimalsep" localSheetId="18">#REF!</definedName>
    <definedName name="decimalsep" localSheetId="19">#REF!</definedName>
    <definedName name="decimalsep" localSheetId="20">#REF!</definedName>
    <definedName name="decimalsep">#REF!</definedName>
    <definedName name="DEFTO65FACTOR" localSheetId="15">#REF!</definedName>
    <definedName name="DEFTO65FACTOR" localSheetId="16">#REF!</definedName>
    <definedName name="DEFTO65FACTOR" localSheetId="17">#REF!</definedName>
    <definedName name="DEFTO65FACTOR" localSheetId="18">#REF!</definedName>
    <definedName name="DEFTO65FACTOR" localSheetId="19">#REF!</definedName>
    <definedName name="DEFTO65FACTOR" localSheetId="20">#REF!</definedName>
    <definedName name="DEFTO65FACTOR">#REF!</definedName>
    <definedName name="DELICIAS_operating_exp" localSheetId="15">#REF!</definedName>
    <definedName name="DELICIAS_operating_exp" localSheetId="16">#REF!</definedName>
    <definedName name="DELICIAS_operating_exp" localSheetId="17">#REF!</definedName>
    <definedName name="DELICIAS_operating_exp" localSheetId="18">#REF!</definedName>
    <definedName name="DELICIAS_operating_exp" localSheetId="19">#REF!</definedName>
    <definedName name="DELICIAS_operating_exp" localSheetId="20">#REF!</definedName>
    <definedName name="DELICIAS_operating_exp">#REF!</definedName>
    <definedName name="DELTA" localSheetId="15">#REF!</definedName>
    <definedName name="DELTA" localSheetId="16">#REF!</definedName>
    <definedName name="DELTA" localSheetId="17">#REF!</definedName>
    <definedName name="DELTA" localSheetId="18">#REF!</definedName>
    <definedName name="DELTA" localSheetId="19">#REF!</definedName>
    <definedName name="DELTA" localSheetId="20">#REF!</definedName>
    <definedName name="DELTA">#REF!</definedName>
    <definedName name="Depreciable_Life">[15]Assumptions!$C$22</definedName>
    <definedName name="Desktop" localSheetId="15">#REF!</definedName>
    <definedName name="Desktop" localSheetId="16">#REF!</definedName>
    <definedName name="Desktop" localSheetId="17">#REF!</definedName>
    <definedName name="Desktop" localSheetId="18">#REF!</definedName>
    <definedName name="Desktop" localSheetId="19">#REF!</definedName>
    <definedName name="Desktop" localSheetId="20">#REF!</definedName>
    <definedName name="Desktop">#REF!</definedName>
    <definedName name="dfdfd" localSheetId="15" hidden="1">{"Page_1",#N/A,FALSE,"BAD4Q98";"Page_2",#N/A,FALSE,"BAD4Q98";"Page_3",#N/A,FALSE,"BAD4Q98";"Page_4",#N/A,FALSE,"BAD4Q98";"Page_5",#N/A,FALSE,"BAD4Q98";"Page_6",#N/A,FALSE,"BAD4Q98";"Input_1",#N/A,FALSE,"BAD4Q98";"Input_2",#N/A,FALSE,"BAD4Q98"}</definedName>
    <definedName name="dfdfd" localSheetId="16" hidden="1">{"Page_1",#N/A,FALSE,"BAD4Q98";"Page_2",#N/A,FALSE,"BAD4Q98";"Page_3",#N/A,FALSE,"BAD4Q98";"Page_4",#N/A,FALSE,"BAD4Q98";"Page_5",#N/A,FALSE,"BAD4Q98";"Page_6",#N/A,FALSE,"BAD4Q98";"Input_1",#N/A,FALSE,"BAD4Q98";"Input_2",#N/A,FALSE,"BAD4Q98"}</definedName>
    <definedName name="dfdfd" localSheetId="17" hidden="1">{"Page_1",#N/A,FALSE,"BAD4Q98";"Page_2",#N/A,FALSE,"BAD4Q98";"Page_3",#N/A,FALSE,"BAD4Q98";"Page_4",#N/A,FALSE,"BAD4Q98";"Page_5",#N/A,FALSE,"BAD4Q98";"Page_6",#N/A,FALSE,"BAD4Q98";"Input_1",#N/A,FALSE,"BAD4Q98";"Input_2",#N/A,FALSE,"BAD4Q98"}</definedName>
    <definedName name="dfdfd" localSheetId="18" hidden="1">{"Page_1",#N/A,FALSE,"BAD4Q98";"Page_2",#N/A,FALSE,"BAD4Q98";"Page_3",#N/A,FALSE,"BAD4Q98";"Page_4",#N/A,FALSE,"BAD4Q98";"Page_5",#N/A,FALSE,"BAD4Q98";"Page_6",#N/A,FALSE,"BAD4Q98";"Input_1",#N/A,FALSE,"BAD4Q98";"Input_2",#N/A,FALSE,"BAD4Q98"}</definedName>
    <definedName name="dfdfd" localSheetId="19" hidden="1">{"Page_1",#N/A,FALSE,"BAD4Q98";"Page_2",#N/A,FALSE,"BAD4Q98";"Page_3",#N/A,FALSE,"BAD4Q98";"Page_4",#N/A,FALSE,"BAD4Q98";"Page_5",#N/A,FALSE,"BAD4Q98";"Page_6",#N/A,FALSE,"BAD4Q98";"Input_1",#N/A,FALSE,"BAD4Q98";"Input_2",#N/A,FALSE,"BAD4Q98"}</definedName>
    <definedName name="dfdfd" localSheetId="20" hidden="1">{"Page_1",#N/A,FALSE,"BAD4Q98";"Page_2",#N/A,FALSE,"BAD4Q98";"Page_3",#N/A,FALSE,"BAD4Q98";"Page_4",#N/A,FALSE,"BAD4Q98";"Page_5",#N/A,FALSE,"BAD4Q98";"Page_6",#N/A,FALSE,"BAD4Q98";"Input_1",#N/A,FALSE,"BAD4Q98";"Input_2",#N/A,FALSE,"BAD4Q98"}</definedName>
    <definedName name="dfdfd" localSheetId="21" hidden="1">{"Page_1",#N/A,FALSE,"BAD4Q98";"Page_2",#N/A,FALSE,"BAD4Q98";"Page_3",#N/A,FALSE,"BAD4Q98";"Page_4",#N/A,FALSE,"BAD4Q98";"Page_5",#N/A,FALSE,"BAD4Q98";"Page_6",#N/A,FALSE,"BAD4Q98";"Input_1",#N/A,FALSE,"BAD4Q98";"Input_2",#N/A,FALSE,"BAD4Q98"}</definedName>
    <definedName name="dfdfd" localSheetId="14" hidden="1">{"Page_1",#N/A,FALSE,"BAD4Q98";"Page_2",#N/A,FALSE,"BAD4Q98";"Page_3",#N/A,FALSE,"BAD4Q98";"Page_4",#N/A,FALSE,"BAD4Q98";"Page_5",#N/A,FALSE,"BAD4Q98";"Page_6",#N/A,FALSE,"BAD4Q98";"Input_1",#N/A,FALSE,"BAD4Q98";"Input_2",#N/A,FALSE,"BAD4Q98"}</definedName>
    <definedName name="dfdfd" hidden="1">{"Page_1",#N/A,FALSE,"BAD4Q98";"Page_2",#N/A,FALSE,"BAD4Q98";"Page_3",#N/A,FALSE,"BAD4Q98";"Page_4",#N/A,FALSE,"BAD4Q98";"Page_5",#N/A,FALSE,"BAD4Q98";"Page_6",#N/A,FALSE,"BAD4Q98";"Input_1",#N/A,FALSE,"BAD4Q98";"Input_2",#N/A,FALSE,"BAD4Q98"}</definedName>
    <definedName name="dfds" localSheetId="15" hidden="1">{"Page_1",#N/A,FALSE,"BAD4Q98";"Page_2",#N/A,FALSE,"BAD4Q98";"Page_3",#N/A,FALSE,"BAD4Q98";"Page_4",#N/A,FALSE,"BAD4Q98";"Page_5",#N/A,FALSE,"BAD4Q98";"Page_6",#N/A,FALSE,"BAD4Q98";"Input_1",#N/A,FALSE,"BAD4Q98";"Input_2",#N/A,FALSE,"BAD4Q98"}</definedName>
    <definedName name="dfds" localSheetId="16" hidden="1">{"Page_1",#N/A,FALSE,"BAD4Q98";"Page_2",#N/A,FALSE,"BAD4Q98";"Page_3",#N/A,FALSE,"BAD4Q98";"Page_4",#N/A,FALSE,"BAD4Q98";"Page_5",#N/A,FALSE,"BAD4Q98";"Page_6",#N/A,FALSE,"BAD4Q98";"Input_1",#N/A,FALSE,"BAD4Q98";"Input_2",#N/A,FALSE,"BAD4Q98"}</definedName>
    <definedName name="dfds" localSheetId="17" hidden="1">{"Page_1",#N/A,FALSE,"BAD4Q98";"Page_2",#N/A,FALSE,"BAD4Q98";"Page_3",#N/A,FALSE,"BAD4Q98";"Page_4",#N/A,FALSE,"BAD4Q98";"Page_5",#N/A,FALSE,"BAD4Q98";"Page_6",#N/A,FALSE,"BAD4Q98";"Input_1",#N/A,FALSE,"BAD4Q98";"Input_2",#N/A,FALSE,"BAD4Q98"}</definedName>
    <definedName name="dfds" localSheetId="18" hidden="1">{"Page_1",#N/A,FALSE,"BAD4Q98";"Page_2",#N/A,FALSE,"BAD4Q98";"Page_3",#N/A,FALSE,"BAD4Q98";"Page_4",#N/A,FALSE,"BAD4Q98";"Page_5",#N/A,FALSE,"BAD4Q98";"Page_6",#N/A,FALSE,"BAD4Q98";"Input_1",#N/A,FALSE,"BAD4Q98";"Input_2",#N/A,FALSE,"BAD4Q98"}</definedName>
    <definedName name="dfds" localSheetId="19" hidden="1">{"Page_1",#N/A,FALSE,"BAD4Q98";"Page_2",#N/A,FALSE,"BAD4Q98";"Page_3",#N/A,FALSE,"BAD4Q98";"Page_4",#N/A,FALSE,"BAD4Q98";"Page_5",#N/A,FALSE,"BAD4Q98";"Page_6",#N/A,FALSE,"BAD4Q98";"Input_1",#N/A,FALSE,"BAD4Q98";"Input_2",#N/A,FALSE,"BAD4Q98"}</definedName>
    <definedName name="dfds" localSheetId="20" hidden="1">{"Page_1",#N/A,FALSE,"BAD4Q98";"Page_2",#N/A,FALSE,"BAD4Q98";"Page_3",#N/A,FALSE,"BAD4Q98";"Page_4",#N/A,FALSE,"BAD4Q98";"Page_5",#N/A,FALSE,"BAD4Q98";"Page_6",#N/A,FALSE,"BAD4Q98";"Input_1",#N/A,FALSE,"BAD4Q98";"Input_2",#N/A,FALSE,"BAD4Q98"}</definedName>
    <definedName name="dfds" localSheetId="21" hidden="1">{"Page_1",#N/A,FALSE,"BAD4Q98";"Page_2",#N/A,FALSE,"BAD4Q98";"Page_3",#N/A,FALSE,"BAD4Q98";"Page_4",#N/A,FALSE,"BAD4Q98";"Page_5",#N/A,FALSE,"BAD4Q98";"Page_6",#N/A,FALSE,"BAD4Q98";"Input_1",#N/A,FALSE,"BAD4Q98";"Input_2",#N/A,FALSE,"BAD4Q98"}</definedName>
    <definedName name="dfds" localSheetId="14" hidden="1">{"Page_1",#N/A,FALSE,"BAD4Q98";"Page_2",#N/A,FALSE,"BAD4Q98";"Page_3",#N/A,FALSE,"BAD4Q98";"Page_4",#N/A,FALSE,"BAD4Q98";"Page_5",#N/A,FALSE,"BAD4Q98";"Page_6",#N/A,FALSE,"BAD4Q98";"Input_1",#N/A,FALSE,"BAD4Q98";"Input_2",#N/A,FALSE,"BAD4Q98"}</definedName>
    <definedName name="dfds" hidden="1">{"Page_1",#N/A,FALSE,"BAD4Q98";"Page_2",#N/A,FALSE,"BAD4Q98";"Page_3",#N/A,FALSE,"BAD4Q98";"Page_4",#N/A,FALSE,"BAD4Q98";"Page_5",#N/A,FALSE,"BAD4Q98";"Page_6",#N/A,FALSE,"BAD4Q98";"Input_1",#N/A,FALSE,"BAD4Q98";"Input_2",#N/A,FALSE,"BAD4Q98"}</definedName>
    <definedName name="Disaster">#REF!</definedName>
    <definedName name="disc_date">[16]Input!$B$3</definedName>
    <definedName name="disc_month" localSheetId="15">#REF!</definedName>
    <definedName name="disc_month" localSheetId="16">#REF!</definedName>
    <definedName name="disc_month" localSheetId="17">#REF!</definedName>
    <definedName name="disc_month" localSheetId="18">#REF!</definedName>
    <definedName name="disc_month" localSheetId="19">#REF!</definedName>
    <definedName name="disc_month" localSheetId="20">#REF!</definedName>
    <definedName name="disc_month">#REF!</definedName>
    <definedName name="disc_year">[16]Input!$C$3</definedName>
    <definedName name="Discount_Year">[4]Inputs!$B$84</definedName>
    <definedName name="distribution_portanl">[5]Inputs!$B$24</definedName>
    <definedName name="DP1287TB1" localSheetId="15">#REF!</definedName>
    <definedName name="DP1287TB1" localSheetId="16">#REF!</definedName>
    <definedName name="DP1287TB1" localSheetId="17">#REF!</definedName>
    <definedName name="DP1287TB1" localSheetId="18">#REF!</definedName>
    <definedName name="DP1287TB1" localSheetId="19">#REF!</definedName>
    <definedName name="DP1287TB1" localSheetId="20">#REF!</definedName>
    <definedName name="DP1287TB1">#REF!</definedName>
    <definedName name="DR" localSheetId="15">#REF!+#REF!</definedName>
    <definedName name="DR" localSheetId="16">#REF!+#REF!</definedName>
    <definedName name="DR" localSheetId="17">#REF!+#REF!</definedName>
    <definedName name="DR" localSheetId="18">#REF!+#REF!</definedName>
    <definedName name="DR" localSheetId="19">#REF!+#REF!</definedName>
    <definedName name="DR" localSheetId="20">#REF!+#REF!</definedName>
    <definedName name="DR">#REF!+#REF!</definedName>
    <definedName name="dual_treesteps" localSheetId="15">#REF!</definedName>
    <definedName name="dual_treesteps" localSheetId="16">#REF!</definedName>
    <definedName name="dual_treesteps" localSheetId="17">#REF!</definedName>
    <definedName name="dual_treesteps" localSheetId="18">#REF!</definedName>
    <definedName name="dual_treesteps" localSheetId="19">#REF!</definedName>
    <definedName name="dual_treesteps" localSheetId="20">#REF!</definedName>
    <definedName name="dual_treesteps">#REF!</definedName>
    <definedName name="dual_volatility" localSheetId="15">#REF!</definedName>
    <definedName name="dual_volatility" localSheetId="16">#REF!</definedName>
    <definedName name="dual_volatility" localSheetId="17">#REF!</definedName>
    <definedName name="dual_volatility" localSheetId="18">#REF!</definedName>
    <definedName name="dual_volatility" localSheetId="19">#REF!</definedName>
    <definedName name="dual_volatility" localSheetId="20">#REF!</definedName>
    <definedName name="dual_volatility">#REF!</definedName>
    <definedName name="dual_volatility2" localSheetId="15">#REF!</definedName>
    <definedName name="dual_volatility2" localSheetId="16">#REF!</definedName>
    <definedName name="dual_volatility2" localSheetId="17">#REF!</definedName>
    <definedName name="dual_volatility2" localSheetId="18">#REF!</definedName>
    <definedName name="dual_volatility2" localSheetId="19">#REF!</definedName>
    <definedName name="dual_volatility2" localSheetId="20">#REF!</definedName>
    <definedName name="dual_volatility2">#REF!</definedName>
    <definedName name="dupper12">[2]Parameters!$D$19</definedName>
    <definedName name="DZ.IndSpec_Left" localSheetId="15" hidden="1">#REF!</definedName>
    <definedName name="DZ.IndSpec_Left" localSheetId="16" hidden="1">#REF!</definedName>
    <definedName name="DZ.IndSpec_Left" localSheetId="17" hidden="1">#REF!</definedName>
    <definedName name="DZ.IndSpec_Left" localSheetId="18" hidden="1">#REF!</definedName>
    <definedName name="DZ.IndSpec_Left" localSheetId="19" hidden="1">#REF!</definedName>
    <definedName name="DZ.IndSpec_Left" localSheetId="20" hidden="1">#REF!</definedName>
    <definedName name="DZ.IndSpec_Left" hidden="1">#REF!</definedName>
    <definedName name="DZ.IndSpec_Right" localSheetId="15" hidden="1">#REF!</definedName>
    <definedName name="DZ.IndSpec_Right" localSheetId="16" hidden="1">#REF!</definedName>
    <definedName name="DZ.IndSpec_Right" localSheetId="17" hidden="1">#REF!</definedName>
    <definedName name="DZ.IndSpec_Right" localSheetId="18" hidden="1">#REF!</definedName>
    <definedName name="DZ.IndSpec_Right" localSheetId="19" hidden="1">#REF!</definedName>
    <definedName name="DZ.IndSpec_Right" localSheetId="20" hidden="1">#REF!</definedName>
    <definedName name="DZ.IndSpec_Right" hidden="1">#REF!</definedName>
    <definedName name="E.R.">2.15</definedName>
    <definedName name="E_Data">#REF!</definedName>
    <definedName name="eeeeeeeeeee" localSheetId="15" hidden="1">{"SourcesUses",#N/A,TRUE,#N/A;"TransOverview",#N/A,TRUE,"CFMODEL"}</definedName>
    <definedName name="eeeeeeeeeee" localSheetId="16" hidden="1">{"SourcesUses",#N/A,TRUE,#N/A;"TransOverview",#N/A,TRUE,"CFMODEL"}</definedName>
    <definedName name="eeeeeeeeeee" localSheetId="17" hidden="1">{"SourcesUses",#N/A,TRUE,#N/A;"TransOverview",#N/A,TRUE,"CFMODEL"}</definedName>
    <definedName name="eeeeeeeeeee" localSheetId="18" hidden="1">{"SourcesUses",#N/A,TRUE,#N/A;"TransOverview",#N/A,TRUE,"CFMODEL"}</definedName>
    <definedName name="eeeeeeeeeee" localSheetId="19" hidden="1">{"SourcesUses",#N/A,TRUE,#N/A;"TransOverview",#N/A,TRUE,"CFMODEL"}</definedName>
    <definedName name="eeeeeeeeeee" localSheetId="20" hidden="1">{"SourcesUses",#N/A,TRUE,#N/A;"TransOverview",#N/A,TRUE,"CFMODEL"}</definedName>
    <definedName name="eeeeeeeeeee" localSheetId="21" hidden="1">{"SourcesUses",#N/A,TRUE,#N/A;"TransOverview",#N/A,TRUE,"CFMODEL"}</definedName>
    <definedName name="eeeeeeeeeee" localSheetId="14" hidden="1">{"SourcesUses",#N/A,TRUE,#N/A;"TransOverview",#N/A,TRUE,"CFMODEL"}</definedName>
    <definedName name="eeeeeeeeeee" hidden="1">{"SourcesUses",#N/A,TRUE,#N/A;"TransOverview",#N/A,TRUE,"CFMODEL"}</definedName>
    <definedName name="eeeeeeeeeeeeeeeeee" localSheetId="15" hidden="1">{"SourcesUses",#N/A,TRUE,"FundsFlow";"TransOverview",#N/A,TRUE,"FundsFlow"}</definedName>
    <definedName name="eeeeeeeeeeeeeeeeee" localSheetId="16" hidden="1">{"SourcesUses",#N/A,TRUE,"FundsFlow";"TransOverview",#N/A,TRUE,"FundsFlow"}</definedName>
    <definedName name="eeeeeeeeeeeeeeeeee" localSheetId="17" hidden="1">{"SourcesUses",#N/A,TRUE,"FundsFlow";"TransOverview",#N/A,TRUE,"FundsFlow"}</definedName>
    <definedName name="eeeeeeeeeeeeeeeeee" localSheetId="18" hidden="1">{"SourcesUses",#N/A,TRUE,"FundsFlow";"TransOverview",#N/A,TRUE,"FundsFlow"}</definedName>
    <definedName name="eeeeeeeeeeeeeeeeee" localSheetId="19" hidden="1">{"SourcesUses",#N/A,TRUE,"FundsFlow";"TransOverview",#N/A,TRUE,"FundsFlow"}</definedName>
    <definedName name="eeeeeeeeeeeeeeeeee" localSheetId="20" hidden="1">{"SourcesUses",#N/A,TRUE,"FundsFlow";"TransOverview",#N/A,TRUE,"FundsFlow"}</definedName>
    <definedName name="eeeeeeeeeeeeeeeeee" localSheetId="21" hidden="1">{"SourcesUses",#N/A,TRUE,"FundsFlow";"TransOverview",#N/A,TRUE,"FundsFlow"}</definedName>
    <definedName name="eeeeeeeeeeeeeeeeee" localSheetId="14" hidden="1">{"SourcesUses",#N/A,TRUE,"FundsFlow";"TransOverview",#N/A,TRUE,"FundsFlow"}</definedName>
    <definedName name="eeeeeeeeeeeeeeeeee" hidden="1">{"SourcesUses",#N/A,TRUE,"FundsFlow";"TransOverview",#N/A,TRUE,"FundsFlow"}</definedName>
    <definedName name="effective_date">[5]Inputs!$B$14</definedName>
    <definedName name="eighty_seven" localSheetId="15">#REF!</definedName>
    <definedName name="eighty_seven" localSheetId="16">#REF!</definedName>
    <definedName name="eighty_seven" localSheetId="17">#REF!</definedName>
    <definedName name="eighty_seven" localSheetId="18">#REF!</definedName>
    <definedName name="eighty_seven" localSheetId="19">#REF!</definedName>
    <definedName name="eighty_seven" localSheetId="20">#REF!</definedName>
    <definedName name="eighty_seven">#REF!</definedName>
    <definedName name="electric" localSheetId="15">#REF!</definedName>
    <definedName name="electric" localSheetId="16">#REF!</definedName>
    <definedName name="electric" localSheetId="17">#REF!</definedName>
    <definedName name="electric" localSheetId="18">#REF!</definedName>
    <definedName name="electric" localSheetId="19">#REF!</definedName>
    <definedName name="electric" localSheetId="20">#REF!</definedName>
    <definedName name="electric">#REF!</definedName>
    <definedName name="EnergyServices_Rev_Growth">[9]Assumptions!$C$13</definedName>
    <definedName name="Enterprise" localSheetId="15">#REF!</definedName>
    <definedName name="Enterprise" localSheetId="16">#REF!</definedName>
    <definedName name="Enterprise" localSheetId="17">#REF!</definedName>
    <definedName name="Enterprise" localSheetId="18">#REF!</definedName>
    <definedName name="Enterprise" localSheetId="19">#REF!</definedName>
    <definedName name="Enterprise" localSheetId="20">#REF!</definedName>
    <definedName name="Enterprise">#REF!</definedName>
    <definedName name="entity" localSheetId="15">#REF!</definedName>
    <definedName name="entity" localSheetId="16">#REF!</definedName>
    <definedName name="entity" localSheetId="17">#REF!</definedName>
    <definedName name="entity" localSheetId="18">#REF!</definedName>
    <definedName name="entity" localSheetId="19">#REF!</definedName>
    <definedName name="entity" localSheetId="20">#REF!</definedName>
    <definedName name="entity">#REF!</definedName>
    <definedName name="entity1" localSheetId="15">#REF!</definedName>
    <definedName name="entity1" localSheetId="16">#REF!</definedName>
    <definedName name="entity1" localSheetId="17">#REF!</definedName>
    <definedName name="entity1" localSheetId="18">#REF!</definedName>
    <definedName name="entity1" localSheetId="19">#REF!</definedName>
    <definedName name="entity1" localSheetId="20">#REF!</definedName>
    <definedName name="entity1">#REF!</definedName>
    <definedName name="Equity_Bridge_Loan_Interest_Expense_Lease" localSheetId="15">#REF!</definedName>
    <definedName name="Equity_Bridge_Loan_Interest_Expense_Lease" localSheetId="16">#REF!</definedName>
    <definedName name="Equity_Bridge_Loan_Interest_Expense_Lease" localSheetId="17">#REF!</definedName>
    <definedName name="Equity_Bridge_Loan_Interest_Expense_Lease" localSheetId="18">#REF!</definedName>
    <definedName name="Equity_Bridge_Loan_Interest_Expense_Lease" localSheetId="19">#REF!</definedName>
    <definedName name="Equity_Bridge_Loan_Interest_Expense_Lease" localSheetId="20">#REF!</definedName>
    <definedName name="Equity_Bridge_Loan_Interest_Expense_Lease">#REF!</definedName>
    <definedName name="equityapo_volatility" localSheetId="15">#REF!</definedName>
    <definedName name="equityapo_volatility" localSheetId="16">#REF!</definedName>
    <definedName name="equityapo_volatility" localSheetId="17">#REF!</definedName>
    <definedName name="equityapo_volatility" localSheetId="18">#REF!</definedName>
    <definedName name="equityapo_volatility" localSheetId="19">#REF!</definedName>
    <definedName name="equityapo_volatility" localSheetId="20">#REF!</definedName>
    <definedName name="equityapo_volatility">#REF!</definedName>
    <definedName name="equityoption_treesteps" localSheetId="15">#REF!</definedName>
    <definedName name="equityoption_treesteps" localSheetId="16">#REF!</definedName>
    <definedName name="equityoption_treesteps" localSheetId="17">#REF!</definedName>
    <definedName name="equityoption_treesteps" localSheetId="18">#REF!</definedName>
    <definedName name="equityoption_treesteps" localSheetId="19">#REF!</definedName>
    <definedName name="equityoption_treesteps" localSheetId="20">#REF!</definedName>
    <definedName name="equityoption_treesteps">#REF!</definedName>
    <definedName name="equityoption_volatility" localSheetId="15">#REF!</definedName>
    <definedName name="equityoption_volatility" localSheetId="16">#REF!</definedName>
    <definedName name="equityoption_volatility" localSheetId="17">#REF!</definedName>
    <definedName name="equityoption_volatility" localSheetId="18">#REF!</definedName>
    <definedName name="equityoption_volatility" localSheetId="19">#REF!</definedName>
    <definedName name="equityoption_volatility" localSheetId="20">#REF!</definedName>
    <definedName name="equityoption_volatility">#REF!</definedName>
    <definedName name="EssAliasTable">"Default"</definedName>
    <definedName name="ESSBASE_AREA">#REF!</definedName>
    <definedName name="eurofutopt_meanreversion" localSheetId="15">#REF!</definedName>
    <definedName name="eurofutopt_meanreversion" localSheetId="16">#REF!</definedName>
    <definedName name="eurofutopt_meanreversion" localSheetId="17">#REF!</definedName>
    <definedName name="eurofutopt_meanreversion" localSheetId="18">#REF!</definedName>
    <definedName name="eurofutopt_meanreversion" localSheetId="19">#REF!</definedName>
    <definedName name="eurofutopt_meanreversion" localSheetId="20">#REF!</definedName>
    <definedName name="eurofutopt_meanreversion">#REF!</definedName>
    <definedName name="eurofutopt_model" localSheetId="15">#REF!</definedName>
    <definedName name="eurofutopt_model" localSheetId="16">#REF!</definedName>
    <definedName name="eurofutopt_model" localSheetId="17">#REF!</definedName>
    <definedName name="eurofutopt_model" localSheetId="18">#REF!</definedName>
    <definedName name="eurofutopt_model" localSheetId="19">#REF!</definedName>
    <definedName name="eurofutopt_model" localSheetId="20">#REF!</definedName>
    <definedName name="eurofutopt_model">#REF!</definedName>
    <definedName name="eurofutopt_volatility" localSheetId="15">#REF!</definedName>
    <definedName name="eurofutopt_volatility" localSheetId="16">#REF!</definedName>
    <definedName name="eurofutopt_volatility" localSheetId="17">#REF!</definedName>
    <definedName name="eurofutopt_volatility" localSheetId="18">#REF!</definedName>
    <definedName name="eurofutopt_volatility" localSheetId="19">#REF!</definedName>
    <definedName name="eurofutopt_volatility" localSheetId="20">#REF!</definedName>
    <definedName name="eurofutopt_volatility">#REF!</definedName>
    <definedName name="ev.Calculation" hidden="1">-4105</definedName>
    <definedName name="ev.Initialized" hidden="1">FALSE</definedName>
    <definedName name="EXA">#REF!</definedName>
    <definedName name="Excess_Dividend_Tax_Amount_Unlevered" localSheetId="15">#REF!</definedName>
    <definedName name="Excess_Dividend_Tax_Amount_Unlevered" localSheetId="16">#REF!</definedName>
    <definedName name="Excess_Dividend_Tax_Amount_Unlevered" localSheetId="17">#REF!</definedName>
    <definedName name="Excess_Dividend_Tax_Amount_Unlevered" localSheetId="18">#REF!</definedName>
    <definedName name="Excess_Dividend_Tax_Amount_Unlevered" localSheetId="19">#REF!</definedName>
    <definedName name="Excess_Dividend_Tax_Amount_Unlevered" localSheetId="20">#REF!</definedName>
    <definedName name="Excess_Dividend_Tax_Amount_Unlevered">#REF!</definedName>
    <definedName name="Excess_Dividends_Tax_Amount" localSheetId="15">#REF!</definedName>
    <definedName name="Excess_Dividends_Tax_Amount" localSheetId="16">#REF!</definedName>
    <definedName name="Excess_Dividends_Tax_Amount" localSheetId="17">#REF!</definedName>
    <definedName name="Excess_Dividends_Tax_Amount" localSheetId="18">#REF!</definedName>
    <definedName name="Excess_Dividends_Tax_Amount" localSheetId="19">#REF!</definedName>
    <definedName name="Excess_Dividends_Tax_Amount" localSheetId="20">#REF!</definedName>
    <definedName name="Excess_Dividends_Tax_Amount">#REF!</definedName>
    <definedName name="exchange_rates">[5]Inputs!$B$29</definedName>
    <definedName name="existing" localSheetId="15">#REF!</definedName>
    <definedName name="existing" localSheetId="16">#REF!</definedName>
    <definedName name="existing" localSheetId="17">#REF!</definedName>
    <definedName name="existing" localSheetId="18">#REF!</definedName>
    <definedName name="existing" localSheetId="19">#REF!</definedName>
    <definedName name="existing" localSheetId="20">#REF!</definedName>
    <definedName name="existing">#REF!</definedName>
    <definedName name="existing_table" localSheetId="15">#REF!</definedName>
    <definedName name="existing_table" localSheetId="16">#REF!</definedName>
    <definedName name="existing_table" localSheetId="17">#REF!</definedName>
    <definedName name="existing_table" localSheetId="18">#REF!</definedName>
    <definedName name="existing_table" localSheetId="19">#REF!</definedName>
    <definedName name="existing_table" localSheetId="20">#REF!</definedName>
    <definedName name="existing_table">#REF!</definedName>
    <definedName name="f" localSheetId="15" hidden="1">{"Page_1",#N/A,FALSE,"BAD4Q98";"Page_2",#N/A,FALSE,"BAD4Q98";"Page_3",#N/A,FALSE,"BAD4Q98";"Page_4",#N/A,FALSE,"BAD4Q98";"Page_5",#N/A,FALSE,"BAD4Q98";"Page_6",#N/A,FALSE,"BAD4Q98";"Input_1",#N/A,FALSE,"BAD4Q98";"Input_2",#N/A,FALSE,"BAD4Q98"}</definedName>
    <definedName name="f" localSheetId="16" hidden="1">{"Page_1",#N/A,FALSE,"BAD4Q98";"Page_2",#N/A,FALSE,"BAD4Q98";"Page_3",#N/A,FALSE,"BAD4Q98";"Page_4",#N/A,FALSE,"BAD4Q98";"Page_5",#N/A,FALSE,"BAD4Q98";"Page_6",#N/A,FALSE,"BAD4Q98";"Input_1",#N/A,FALSE,"BAD4Q98";"Input_2",#N/A,FALSE,"BAD4Q98"}</definedName>
    <definedName name="f" localSheetId="17" hidden="1">{"Page_1",#N/A,FALSE,"BAD4Q98";"Page_2",#N/A,FALSE,"BAD4Q98";"Page_3",#N/A,FALSE,"BAD4Q98";"Page_4",#N/A,FALSE,"BAD4Q98";"Page_5",#N/A,FALSE,"BAD4Q98";"Page_6",#N/A,FALSE,"BAD4Q98";"Input_1",#N/A,FALSE,"BAD4Q98";"Input_2",#N/A,FALSE,"BAD4Q98"}</definedName>
    <definedName name="f" localSheetId="18" hidden="1">{"Page_1",#N/A,FALSE,"BAD4Q98";"Page_2",#N/A,FALSE,"BAD4Q98";"Page_3",#N/A,FALSE,"BAD4Q98";"Page_4",#N/A,FALSE,"BAD4Q98";"Page_5",#N/A,FALSE,"BAD4Q98";"Page_6",#N/A,FALSE,"BAD4Q98";"Input_1",#N/A,FALSE,"BAD4Q98";"Input_2",#N/A,FALSE,"BAD4Q98"}</definedName>
    <definedName name="f" localSheetId="19" hidden="1">{"Page_1",#N/A,FALSE,"BAD4Q98";"Page_2",#N/A,FALSE,"BAD4Q98";"Page_3",#N/A,FALSE,"BAD4Q98";"Page_4",#N/A,FALSE,"BAD4Q98";"Page_5",#N/A,FALSE,"BAD4Q98";"Page_6",#N/A,FALSE,"BAD4Q98";"Input_1",#N/A,FALSE,"BAD4Q98";"Input_2",#N/A,FALSE,"BAD4Q98"}</definedName>
    <definedName name="f" localSheetId="20" hidden="1">{"Page_1",#N/A,FALSE,"BAD4Q98";"Page_2",#N/A,FALSE,"BAD4Q98";"Page_3",#N/A,FALSE,"BAD4Q98";"Page_4",#N/A,FALSE,"BAD4Q98";"Page_5",#N/A,FALSE,"BAD4Q98";"Page_6",#N/A,FALSE,"BAD4Q98";"Input_1",#N/A,FALSE,"BAD4Q98";"Input_2",#N/A,FALSE,"BAD4Q98"}</definedName>
    <definedName name="f" localSheetId="21" hidden="1">{"Page_1",#N/A,FALSE,"BAD4Q98";"Page_2",#N/A,FALSE,"BAD4Q98";"Page_3",#N/A,FALSE,"BAD4Q98";"Page_4",#N/A,FALSE,"BAD4Q98";"Page_5",#N/A,FALSE,"BAD4Q98";"Page_6",#N/A,FALSE,"BAD4Q98";"Input_1",#N/A,FALSE,"BAD4Q98";"Input_2",#N/A,FALSE,"BAD4Q98"}</definedName>
    <definedName name="f" localSheetId="14" hidden="1">{"Page_1",#N/A,FALSE,"BAD4Q98";"Page_2",#N/A,FALSE,"BAD4Q98";"Page_3",#N/A,FALSE,"BAD4Q98";"Page_4",#N/A,FALSE,"BAD4Q98";"Page_5",#N/A,FALSE,"BAD4Q98";"Page_6",#N/A,FALSE,"BAD4Q98";"Input_1",#N/A,FALSE,"BAD4Q98";"Input_2",#N/A,FALSE,"BAD4Q98"}</definedName>
    <definedName name="f" hidden="1">{"Page_1",#N/A,FALSE,"BAD4Q98";"Page_2",#N/A,FALSE,"BAD4Q98";"Page_3",#N/A,FALSE,"BAD4Q98";"Page_4",#N/A,FALSE,"BAD4Q98";"Page_5",#N/A,FALSE,"BAD4Q98";"Page_6",#N/A,FALSE,"BAD4Q98";"Input_1",#N/A,FALSE,"BAD4Q98";"Input_2",#N/A,FALSE,"BAD4Q98"}</definedName>
    <definedName name="FACT">[2]Factors!$B$9:$H$109</definedName>
    <definedName name="fdasdfdsadf" localSheetId="15">#REF!</definedName>
    <definedName name="fdasdfdsadf" localSheetId="16">#REF!</definedName>
    <definedName name="fdasdfdsadf" localSheetId="17">#REF!</definedName>
    <definedName name="fdasdfdsadf" localSheetId="18">#REF!</definedName>
    <definedName name="fdasdfdsadf" localSheetId="19">#REF!</definedName>
    <definedName name="fdasdfdsadf" localSheetId="20">#REF!</definedName>
    <definedName name="fdasdfdsadf">#REF!</definedName>
    <definedName name="fdfdfdfd" localSheetId="15">#REF!</definedName>
    <definedName name="fdfdfdfd" localSheetId="16">#REF!</definedName>
    <definedName name="fdfdfdfd" localSheetId="17">#REF!</definedName>
    <definedName name="fdfdfdfd" localSheetId="18">#REF!</definedName>
    <definedName name="fdfdfdfd" localSheetId="19">#REF!</definedName>
    <definedName name="fdfdfdfd" localSheetId="20">#REF!</definedName>
    <definedName name="fdfdfdfd">#REF!</definedName>
    <definedName name="fdfdfdfdfd" localSheetId="15">#REF!</definedName>
    <definedName name="fdfdfdfdfd" localSheetId="16">#REF!</definedName>
    <definedName name="fdfdfdfdfd" localSheetId="17">#REF!</definedName>
    <definedName name="fdfdfdfdfd" localSheetId="18">#REF!</definedName>
    <definedName name="fdfdfdfdfd" localSheetId="19">#REF!</definedName>
    <definedName name="fdfdfdfdfd" localSheetId="20">#REF!</definedName>
    <definedName name="fdfdfdfdfd">#REF!</definedName>
    <definedName name="FEDELEC" localSheetId="15">#REF!</definedName>
    <definedName name="FEDELEC" localSheetId="16">#REF!</definedName>
    <definedName name="FEDELEC" localSheetId="17">#REF!</definedName>
    <definedName name="FEDELEC" localSheetId="18">#REF!</definedName>
    <definedName name="FEDELEC" localSheetId="19">#REF!</definedName>
    <definedName name="FEDELEC" localSheetId="20">#REF!</definedName>
    <definedName name="FEDELEC">#REF!</definedName>
    <definedName name="Federal_Income_Tax_Amount" localSheetId="15">#REF!</definedName>
    <definedName name="Federal_Income_Tax_Amount" localSheetId="16">#REF!</definedName>
    <definedName name="Federal_Income_Tax_Amount" localSheetId="17">#REF!</definedName>
    <definedName name="Federal_Income_Tax_Amount" localSheetId="18">#REF!</definedName>
    <definedName name="Federal_Income_Tax_Amount" localSheetId="19">#REF!</definedName>
    <definedName name="Federal_Income_Tax_Amount" localSheetId="20">#REF!</definedName>
    <definedName name="Federal_Income_Tax_Amount">#REF!</definedName>
    <definedName name="Federal_Income_Tax_Amount_Unlevered" localSheetId="15">#REF!</definedName>
    <definedName name="Federal_Income_Tax_Amount_Unlevered" localSheetId="16">#REF!</definedName>
    <definedName name="Federal_Income_Tax_Amount_Unlevered" localSheetId="17">#REF!</definedName>
    <definedName name="Federal_Income_Tax_Amount_Unlevered" localSheetId="18">#REF!</definedName>
    <definedName name="Federal_Income_Tax_Amount_Unlevered" localSheetId="19">#REF!</definedName>
    <definedName name="Federal_Income_Tax_Amount_Unlevered" localSheetId="20">#REF!</definedName>
    <definedName name="Federal_Income_Tax_Amount_Unlevered">#REF!</definedName>
    <definedName name="FEDGAS" localSheetId="15">#REF!</definedName>
    <definedName name="FEDGAS" localSheetId="16">#REF!</definedName>
    <definedName name="FEDGAS" localSheetId="17">#REF!</definedName>
    <definedName name="FEDGAS" localSheetId="18">#REF!</definedName>
    <definedName name="FEDGAS" localSheetId="19">#REF!</definedName>
    <definedName name="FEDGAS" localSheetId="20">#REF!</definedName>
    <definedName name="FEDGAS">#REF!</definedName>
    <definedName name="fedopt_volatility" localSheetId="15">#REF!</definedName>
    <definedName name="fedopt_volatility" localSheetId="16">#REF!</definedName>
    <definedName name="fedopt_volatility" localSheetId="17">#REF!</definedName>
    <definedName name="fedopt_volatility" localSheetId="18">#REF!</definedName>
    <definedName name="fedopt_volatility" localSheetId="19">#REF!</definedName>
    <definedName name="fedopt_volatility" localSheetId="20">#REF!</definedName>
    <definedName name="fedopt_volatility">#REF!</definedName>
    <definedName name="fff"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gvfgf">#REF!</definedName>
    <definedName name="fielddelim" localSheetId="15">#REF!</definedName>
    <definedName name="fielddelim" localSheetId="16">#REF!</definedName>
    <definedName name="fielddelim" localSheetId="17">#REF!</definedName>
    <definedName name="fielddelim" localSheetId="18">#REF!</definedName>
    <definedName name="fielddelim" localSheetId="19">#REF!</definedName>
    <definedName name="fielddelim" localSheetId="20">#REF!</definedName>
    <definedName name="fielddelim">#REF!</definedName>
    <definedName name="Fin_Plan_1293" localSheetId="15">#REF!</definedName>
    <definedName name="Fin_Plan_1293" localSheetId="16">#REF!</definedName>
    <definedName name="Fin_Plan_1293" localSheetId="17">#REF!</definedName>
    <definedName name="Fin_Plan_1293" localSheetId="18">#REF!</definedName>
    <definedName name="Fin_Plan_1293" localSheetId="19">#REF!</definedName>
    <definedName name="Fin_Plan_1293" localSheetId="20">#REF!</definedName>
    <definedName name="Fin_Plan_1293">#REF!</definedName>
    <definedName name="Fire_District_Payment_Base_Year" localSheetId="15">#REF!</definedName>
    <definedName name="Fire_District_Payment_Base_Year" localSheetId="16">#REF!</definedName>
    <definedName name="Fire_District_Payment_Base_Year" localSheetId="17">#REF!</definedName>
    <definedName name="Fire_District_Payment_Base_Year" localSheetId="18">#REF!</definedName>
    <definedName name="Fire_District_Payment_Base_Year" localSheetId="19">#REF!</definedName>
    <definedName name="Fire_District_Payment_Base_Year" localSheetId="20">#REF!</definedName>
    <definedName name="Fire_District_Payment_Base_Year">#REF!</definedName>
    <definedName name="Fire_District_Payment_Input" localSheetId="15">#REF!</definedName>
    <definedName name="Fire_District_Payment_Input" localSheetId="16">#REF!</definedName>
    <definedName name="Fire_District_Payment_Input" localSheetId="17">#REF!</definedName>
    <definedName name="Fire_District_Payment_Input" localSheetId="18">#REF!</definedName>
    <definedName name="Fire_District_Payment_Input" localSheetId="19">#REF!</definedName>
    <definedName name="Fire_District_Payment_Input" localSheetId="20">#REF!</definedName>
    <definedName name="Fire_District_Payment_Input">#REF!</definedName>
    <definedName name="FirstOne" localSheetId="15">#REF!</definedName>
    <definedName name="FirstOne" localSheetId="16">#REF!</definedName>
    <definedName name="FirstOne" localSheetId="17">#REF!</definedName>
    <definedName name="FirstOne" localSheetId="18">#REF!</definedName>
    <definedName name="FirstOne" localSheetId="19">#REF!</definedName>
    <definedName name="FirstOne" localSheetId="20">#REF!</definedName>
    <definedName name="FirstOne">#REF!</definedName>
    <definedName name="Fletes" localSheetId="15" hidden="1">{#N/A,#N/A,FALSE,"Aging Summary";#N/A,#N/A,FALSE,"Ratio Analysis";#N/A,#N/A,FALSE,"Test 120 Day Accts";#N/A,#N/A,FALSE,"Tickmarks"}</definedName>
    <definedName name="Fletes" localSheetId="16" hidden="1">{#N/A,#N/A,FALSE,"Aging Summary";#N/A,#N/A,FALSE,"Ratio Analysis";#N/A,#N/A,FALSE,"Test 120 Day Accts";#N/A,#N/A,FALSE,"Tickmarks"}</definedName>
    <definedName name="Fletes" localSheetId="17" hidden="1">{#N/A,#N/A,FALSE,"Aging Summary";#N/A,#N/A,FALSE,"Ratio Analysis";#N/A,#N/A,FALSE,"Test 120 Day Accts";#N/A,#N/A,FALSE,"Tickmarks"}</definedName>
    <definedName name="Fletes" localSheetId="18" hidden="1">{#N/A,#N/A,FALSE,"Aging Summary";#N/A,#N/A,FALSE,"Ratio Analysis";#N/A,#N/A,FALSE,"Test 120 Day Accts";#N/A,#N/A,FALSE,"Tickmarks"}</definedName>
    <definedName name="Fletes" localSheetId="19" hidden="1">{#N/A,#N/A,FALSE,"Aging Summary";#N/A,#N/A,FALSE,"Ratio Analysis";#N/A,#N/A,FALSE,"Test 120 Day Accts";#N/A,#N/A,FALSE,"Tickmarks"}</definedName>
    <definedName name="Fletes" localSheetId="20" hidden="1">{#N/A,#N/A,FALSE,"Aging Summary";#N/A,#N/A,FALSE,"Ratio Analysis";#N/A,#N/A,FALSE,"Test 120 Day Accts";#N/A,#N/A,FALSE,"Tickmarks"}</definedName>
    <definedName name="Fletes" localSheetId="21" hidden="1">{#N/A,#N/A,FALSE,"Aging Summary";#N/A,#N/A,FALSE,"Ratio Analysis";#N/A,#N/A,FALSE,"Test 120 Day Accts";#N/A,#N/A,FALSE,"Tickmarks"}</definedName>
    <definedName name="Fletes" localSheetId="14" hidden="1">{#N/A,#N/A,FALSE,"Aging Summary";#N/A,#N/A,FALSE,"Ratio Analysis";#N/A,#N/A,FALSE,"Test 120 Day Accts";#N/A,#N/A,FALSE,"Tickmarks"}</definedName>
    <definedName name="Fletes" hidden="1">{#N/A,#N/A,FALSE,"Aging Summary";#N/A,#N/A,FALSE,"Ratio Analysis";#N/A,#N/A,FALSE,"Test 120 Day Accts";#N/A,#N/A,FALSE,"Tickmarks"}</definedName>
    <definedName name="Fringe_Rate_1995">'[17]FED G&amp;A Assumption Rates'!$B$4</definedName>
    <definedName name="Fringe_Rate_1996">'[17]FED G&amp;A Assumption Rates'!$C$4</definedName>
    <definedName name="Fringe_Rate_1997">'[17]FED G&amp;A Assumption Rates'!$D$4</definedName>
    <definedName name="Fringe_Rate_1998">'[17]FED G&amp;A Assumption Rates'!$E$4</definedName>
    <definedName name="Fringe_Rate_1999">'[17]FED G&amp;A Assumption Rates'!$F$4</definedName>
    <definedName name="Fringe_Rate_2000">'[17]FED G&amp;A Assumption Rates'!$G$4</definedName>
    <definedName name="FUN" localSheetId="15">#REF!</definedName>
    <definedName name="FUN" localSheetId="16">#REF!</definedName>
    <definedName name="FUN" localSheetId="17">#REF!</definedName>
    <definedName name="FUN" localSheetId="18">#REF!</definedName>
    <definedName name="FUN" localSheetId="19">#REF!</definedName>
    <definedName name="FUN" localSheetId="20">#REF!</definedName>
    <definedName name="FUN">#REF!</definedName>
    <definedName name="FutDates">[18]Futures!$J$1:$BT$2</definedName>
    <definedName name="FutMTM">[18]Futures!$B$34:$BT$50</definedName>
    <definedName name="FutVol">[18]Futures!$B$7:$BT$25</definedName>
    <definedName name="fwdopt_meanreversion" localSheetId="15">#REF!</definedName>
    <definedName name="fwdopt_meanreversion" localSheetId="16">#REF!</definedName>
    <definedName name="fwdopt_meanreversion" localSheetId="17">#REF!</definedName>
    <definedName name="fwdopt_meanreversion" localSheetId="18">#REF!</definedName>
    <definedName name="fwdopt_meanreversion" localSheetId="19">#REF!</definedName>
    <definedName name="fwdopt_meanreversion" localSheetId="20">#REF!</definedName>
    <definedName name="fwdopt_meanreversion">#REF!</definedName>
    <definedName name="fwdopt_meshpoints" localSheetId="15">#REF!</definedName>
    <definedName name="fwdopt_meshpoints" localSheetId="16">#REF!</definedName>
    <definedName name="fwdopt_meshpoints" localSheetId="17">#REF!</definedName>
    <definedName name="fwdopt_meshpoints" localSheetId="18">#REF!</definedName>
    <definedName name="fwdopt_meshpoints" localSheetId="19">#REF!</definedName>
    <definedName name="fwdopt_meshpoints" localSheetId="20">#REF!</definedName>
    <definedName name="fwdopt_meshpoints">#REF!</definedName>
    <definedName name="fwdopt_model" localSheetId="15">#REF!</definedName>
    <definedName name="fwdopt_model" localSheetId="16">#REF!</definedName>
    <definedName name="fwdopt_model" localSheetId="17">#REF!</definedName>
    <definedName name="fwdopt_model" localSheetId="18">#REF!</definedName>
    <definedName name="fwdopt_model" localSheetId="19">#REF!</definedName>
    <definedName name="fwdopt_model" localSheetId="20">#REF!</definedName>
    <definedName name="fwdopt_model">#REF!</definedName>
    <definedName name="FYE">[19]Input1!$B$6</definedName>
    <definedName name="g" localSheetId="15" hidden="1">{"SourcesUses",#N/A,TRUE,#N/A;"TransOverview",#N/A,TRUE,"CFMODEL"}</definedName>
    <definedName name="g" localSheetId="16" hidden="1">{"SourcesUses",#N/A,TRUE,#N/A;"TransOverview",#N/A,TRUE,"CFMODEL"}</definedName>
    <definedName name="g" localSheetId="17" hidden="1">{"SourcesUses",#N/A,TRUE,#N/A;"TransOverview",#N/A,TRUE,"CFMODEL"}</definedName>
    <definedName name="g" localSheetId="18" hidden="1">{"SourcesUses",#N/A,TRUE,#N/A;"TransOverview",#N/A,TRUE,"CFMODEL"}</definedName>
    <definedName name="g" localSheetId="19" hidden="1">{"SourcesUses",#N/A,TRUE,#N/A;"TransOverview",#N/A,TRUE,"CFMODEL"}</definedName>
    <definedName name="g" localSheetId="20" hidden="1">{"SourcesUses",#N/A,TRUE,#N/A;"TransOverview",#N/A,TRUE,"CFMODEL"}</definedName>
    <definedName name="g" localSheetId="21" hidden="1">{"SourcesUses",#N/A,TRUE,#N/A;"TransOverview",#N/A,TRUE,"CFMODEL"}</definedName>
    <definedName name="g" localSheetId="14" hidden="1">{"SourcesUses",#N/A,TRUE,#N/A;"TransOverview",#N/A,TRUE,"CFMODEL"}</definedName>
    <definedName name="g" hidden="1">{"SourcesUses",#N/A,TRUE,#N/A;"TransOverview",#N/A,TRUE,"CFMODEL"}</definedName>
    <definedName name="gas" localSheetId="15">#REF!</definedName>
    <definedName name="gas" localSheetId="16">#REF!</definedName>
    <definedName name="gas" localSheetId="17">#REF!</definedName>
    <definedName name="gas" localSheetId="18">#REF!</definedName>
    <definedName name="gas" localSheetId="19">#REF!</definedName>
    <definedName name="gas" localSheetId="20">#REF!</definedName>
    <definedName name="gas">#REF!</definedName>
    <definedName name="GasServicesDates">[18]GasServices!$L$1:$BU$2</definedName>
    <definedName name="GasServicesMTM">[18]GasServices!$B$62:$BU$105</definedName>
    <definedName name="GasServicesVol">[18]GasServices!$B$7:$BU$50</definedName>
    <definedName name="Gastos_a_prorratear" localSheetId="15">#REF!</definedName>
    <definedName name="Gastos_a_prorratear" localSheetId="16">#REF!</definedName>
    <definedName name="Gastos_a_prorratear" localSheetId="17">#REF!</definedName>
    <definedName name="Gastos_a_prorratear" localSheetId="18">#REF!</definedName>
    <definedName name="Gastos_a_prorratear" localSheetId="19">#REF!</definedName>
    <definedName name="Gastos_a_prorratear" localSheetId="20">#REF!</definedName>
    <definedName name="Gastos_a_prorratear">#REF!</definedName>
    <definedName name="gatt">[20]Parameters!$D$16</definedName>
    <definedName name="gfdg" localSheetId="15" hidden="1">{"Page_1",#N/A,FALSE,"BAD4Q98";"Page_2",#N/A,FALSE,"BAD4Q98";"Page_3",#N/A,FALSE,"BAD4Q98";"Page_4",#N/A,FALSE,"BAD4Q98";"Page_5",#N/A,FALSE,"BAD4Q98";"Page_6",#N/A,FALSE,"BAD4Q98";"Input_1",#N/A,FALSE,"BAD4Q98";"Input_2",#N/A,FALSE,"BAD4Q98"}</definedName>
    <definedName name="gfdg" localSheetId="16" hidden="1">{"Page_1",#N/A,FALSE,"BAD4Q98";"Page_2",#N/A,FALSE,"BAD4Q98";"Page_3",#N/A,FALSE,"BAD4Q98";"Page_4",#N/A,FALSE,"BAD4Q98";"Page_5",#N/A,FALSE,"BAD4Q98";"Page_6",#N/A,FALSE,"BAD4Q98";"Input_1",#N/A,FALSE,"BAD4Q98";"Input_2",#N/A,FALSE,"BAD4Q98"}</definedName>
    <definedName name="gfdg" localSheetId="17" hidden="1">{"Page_1",#N/A,FALSE,"BAD4Q98";"Page_2",#N/A,FALSE,"BAD4Q98";"Page_3",#N/A,FALSE,"BAD4Q98";"Page_4",#N/A,FALSE,"BAD4Q98";"Page_5",#N/A,FALSE,"BAD4Q98";"Page_6",#N/A,FALSE,"BAD4Q98";"Input_1",#N/A,FALSE,"BAD4Q98";"Input_2",#N/A,FALSE,"BAD4Q98"}</definedName>
    <definedName name="gfdg" localSheetId="18" hidden="1">{"Page_1",#N/A,FALSE,"BAD4Q98";"Page_2",#N/A,FALSE,"BAD4Q98";"Page_3",#N/A,FALSE,"BAD4Q98";"Page_4",#N/A,FALSE,"BAD4Q98";"Page_5",#N/A,FALSE,"BAD4Q98";"Page_6",#N/A,FALSE,"BAD4Q98";"Input_1",#N/A,FALSE,"BAD4Q98";"Input_2",#N/A,FALSE,"BAD4Q98"}</definedName>
    <definedName name="gfdg" localSheetId="19" hidden="1">{"Page_1",#N/A,FALSE,"BAD4Q98";"Page_2",#N/A,FALSE,"BAD4Q98";"Page_3",#N/A,FALSE,"BAD4Q98";"Page_4",#N/A,FALSE,"BAD4Q98";"Page_5",#N/A,FALSE,"BAD4Q98";"Page_6",#N/A,FALSE,"BAD4Q98";"Input_1",#N/A,FALSE,"BAD4Q98";"Input_2",#N/A,FALSE,"BAD4Q98"}</definedName>
    <definedName name="gfdg" localSheetId="20" hidden="1">{"Page_1",#N/A,FALSE,"BAD4Q98";"Page_2",#N/A,FALSE,"BAD4Q98";"Page_3",#N/A,FALSE,"BAD4Q98";"Page_4",#N/A,FALSE,"BAD4Q98";"Page_5",#N/A,FALSE,"BAD4Q98";"Page_6",#N/A,FALSE,"BAD4Q98";"Input_1",#N/A,FALSE,"BAD4Q98";"Input_2",#N/A,FALSE,"BAD4Q98"}</definedName>
    <definedName name="gfdg" localSheetId="21" hidden="1">{"Page_1",#N/A,FALSE,"BAD4Q98";"Page_2",#N/A,FALSE,"BAD4Q98";"Page_3",#N/A,FALSE,"BAD4Q98";"Page_4",#N/A,FALSE,"BAD4Q98";"Page_5",#N/A,FALSE,"BAD4Q98";"Page_6",#N/A,FALSE,"BAD4Q98";"Input_1",#N/A,FALSE,"BAD4Q98";"Input_2",#N/A,FALSE,"BAD4Q98"}</definedName>
    <definedName name="gfdg" localSheetId="14" hidden="1">{"Page_1",#N/A,FALSE,"BAD4Q98";"Page_2",#N/A,FALSE,"BAD4Q98";"Page_3",#N/A,FALSE,"BAD4Q98";"Page_4",#N/A,FALSE,"BAD4Q98";"Page_5",#N/A,FALSE,"BAD4Q98";"Page_6",#N/A,FALSE,"BAD4Q98";"Input_1",#N/A,FALSE,"BAD4Q98";"Input_2",#N/A,FALSE,"BAD4Q98"}</definedName>
    <definedName name="gfdg" hidden="1">{"Page_1",#N/A,FALSE,"BAD4Q98";"Page_2",#N/A,FALSE,"BAD4Q98";"Page_3",#N/A,FALSE,"BAD4Q98";"Page_4",#N/A,FALSE,"BAD4Q98";"Page_5",#N/A,FALSE,"BAD4Q98";"Page_6",#N/A,FALSE,"BAD4Q98";"Input_1",#N/A,FALSE,"BAD4Q98";"Input_2",#N/A,FALSE,"BAD4Q98"}</definedName>
    <definedName name="gfgfgf" localSheetId="15">#REF!</definedName>
    <definedName name="gfgfgf" localSheetId="16">#REF!</definedName>
    <definedName name="gfgfgf" localSheetId="17">#REF!</definedName>
    <definedName name="gfgfgf" localSheetId="18">#REF!</definedName>
    <definedName name="gfgfgf" localSheetId="19">#REF!</definedName>
    <definedName name="gfgfgf" localSheetId="20">#REF!</definedName>
    <definedName name="gfgfgf">#REF!</definedName>
    <definedName name="gggg" localSheetId="15" hidden="1">{"SourcesUses",#N/A,TRUE,#N/A;"TransOverview",#N/A,TRUE,"CFMODEL"}</definedName>
    <definedName name="gggg" localSheetId="16" hidden="1">{"SourcesUses",#N/A,TRUE,#N/A;"TransOverview",#N/A,TRUE,"CFMODEL"}</definedName>
    <definedName name="gggg" localSheetId="17" hidden="1">{"SourcesUses",#N/A,TRUE,#N/A;"TransOverview",#N/A,TRUE,"CFMODEL"}</definedName>
    <definedName name="gggg" localSheetId="18" hidden="1">{"SourcesUses",#N/A,TRUE,#N/A;"TransOverview",#N/A,TRUE,"CFMODEL"}</definedName>
    <definedName name="gggg" localSheetId="19" hidden="1">{"SourcesUses",#N/A,TRUE,#N/A;"TransOverview",#N/A,TRUE,"CFMODEL"}</definedName>
    <definedName name="gggg" localSheetId="20" hidden="1">{"SourcesUses",#N/A,TRUE,#N/A;"TransOverview",#N/A,TRUE,"CFMODEL"}</definedName>
    <definedName name="gggg" localSheetId="21" hidden="1">{"SourcesUses",#N/A,TRUE,#N/A;"TransOverview",#N/A,TRUE,"CFMODEL"}</definedName>
    <definedName name="gggg" localSheetId="14" hidden="1">{"SourcesUses",#N/A,TRUE,#N/A;"TransOverview",#N/A,TRUE,"CFMODEL"}</definedName>
    <definedName name="gggg" hidden="1">{"SourcesUses",#N/A,TRUE,#N/A;"TransOverview",#N/A,TRUE,"CFMODEL"}</definedName>
    <definedName name="Gross_Earnings_Tax_Amount" localSheetId="15">#REF!</definedName>
    <definedName name="Gross_Earnings_Tax_Amount" localSheetId="16">#REF!</definedName>
    <definedName name="Gross_Earnings_Tax_Amount" localSheetId="17">#REF!</definedName>
    <definedName name="Gross_Earnings_Tax_Amount" localSheetId="18">#REF!</definedName>
    <definedName name="Gross_Earnings_Tax_Amount" localSheetId="19">#REF!</definedName>
    <definedName name="Gross_Earnings_Tax_Amount" localSheetId="20">#REF!</definedName>
    <definedName name="Gross_Earnings_Tax_Amount">#REF!</definedName>
    <definedName name="guam"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hhhh" localSheetId="15" hidden="1">{"SourcesUses",#N/A,TRUE,#N/A;"TransOverview",#N/A,TRUE,"CFMODEL"}</definedName>
    <definedName name="hhhh" localSheetId="16" hidden="1">{"SourcesUses",#N/A,TRUE,#N/A;"TransOverview",#N/A,TRUE,"CFMODEL"}</definedName>
    <definedName name="hhhh" localSheetId="17" hidden="1">{"SourcesUses",#N/A,TRUE,#N/A;"TransOverview",#N/A,TRUE,"CFMODEL"}</definedName>
    <definedName name="hhhh" localSheetId="18" hidden="1">{"SourcesUses",#N/A,TRUE,#N/A;"TransOverview",#N/A,TRUE,"CFMODEL"}</definedName>
    <definedName name="hhhh" localSheetId="19" hidden="1">{"SourcesUses",#N/A,TRUE,#N/A;"TransOverview",#N/A,TRUE,"CFMODEL"}</definedName>
    <definedName name="hhhh" localSheetId="20" hidden="1">{"SourcesUses",#N/A,TRUE,#N/A;"TransOverview",#N/A,TRUE,"CFMODEL"}</definedName>
    <definedName name="hhhh" localSheetId="21" hidden="1">{"SourcesUses",#N/A,TRUE,#N/A;"TransOverview",#N/A,TRUE,"CFMODEL"}</definedName>
    <definedName name="hhhh" localSheetId="14" hidden="1">{"SourcesUses",#N/A,TRUE,#N/A;"TransOverview",#N/A,TRUE,"CFMODEL"}</definedName>
    <definedName name="hhhh" hidden="1">{"SourcesUses",#N/A,TRUE,#N/A;"TransOverview",#N/A,TRUE,"CFMODEL"}</definedName>
    <definedName name="hkjhkhkjhkh">#REF!</definedName>
    <definedName name="hn._I006" localSheetId="15" hidden="1">#REF!</definedName>
    <definedName name="hn._I006" localSheetId="16" hidden="1">#REF!</definedName>
    <definedName name="hn._I006" localSheetId="17" hidden="1">#REF!</definedName>
    <definedName name="hn._I006" localSheetId="18" hidden="1">#REF!</definedName>
    <definedName name="hn._I006" localSheetId="19" hidden="1">#REF!</definedName>
    <definedName name="hn._I006" localSheetId="20" hidden="1">#REF!</definedName>
    <definedName name="hn._I006" hidden="1">#REF!</definedName>
    <definedName name="hn._I018" localSheetId="15" hidden="1">#REF!</definedName>
    <definedName name="hn._I018" localSheetId="16" hidden="1">#REF!</definedName>
    <definedName name="hn._I018" localSheetId="17" hidden="1">#REF!</definedName>
    <definedName name="hn._I018" localSheetId="18" hidden="1">#REF!</definedName>
    <definedName name="hn._I018" localSheetId="19" hidden="1">#REF!</definedName>
    <definedName name="hn._I018" localSheetId="20" hidden="1">#REF!</definedName>
    <definedName name="hn._I018" hidden="1">#REF!</definedName>
    <definedName name="hn._I024" localSheetId="15" hidden="1">#REF!</definedName>
    <definedName name="hn._I024" localSheetId="16" hidden="1">#REF!</definedName>
    <definedName name="hn._I024" localSheetId="17" hidden="1">#REF!</definedName>
    <definedName name="hn._I024" localSheetId="18" hidden="1">#REF!</definedName>
    <definedName name="hn._I024" localSheetId="19" hidden="1">#REF!</definedName>
    <definedName name="hn._I024" localSheetId="20" hidden="1">#REF!</definedName>
    <definedName name="hn._I024" hidden="1">#REF!</definedName>
    <definedName name="hn._I028" localSheetId="15" hidden="1">#REF!</definedName>
    <definedName name="hn._I028" localSheetId="16" hidden="1">#REF!</definedName>
    <definedName name="hn._I028" localSheetId="17" hidden="1">#REF!</definedName>
    <definedName name="hn._I028" localSheetId="18" hidden="1">#REF!</definedName>
    <definedName name="hn._I028" localSheetId="19" hidden="1">#REF!</definedName>
    <definedName name="hn._I028" localSheetId="20" hidden="1">#REF!</definedName>
    <definedName name="hn._I028" hidden="1">#REF!</definedName>
    <definedName name="hn._I029" localSheetId="15" hidden="1">#REF!</definedName>
    <definedName name="hn._I029" localSheetId="16" hidden="1">#REF!</definedName>
    <definedName name="hn._I029" localSheetId="17" hidden="1">#REF!</definedName>
    <definedName name="hn._I029" localSheetId="18" hidden="1">#REF!</definedName>
    <definedName name="hn._I029" localSheetId="19" hidden="1">#REF!</definedName>
    <definedName name="hn._I029" localSheetId="20" hidden="1">#REF!</definedName>
    <definedName name="hn._I029" hidden="1">#REF!</definedName>
    <definedName name="hn._I030" localSheetId="15" hidden="1">#REF!</definedName>
    <definedName name="hn._I030" localSheetId="16" hidden="1">#REF!</definedName>
    <definedName name="hn._I030" localSheetId="17" hidden="1">#REF!</definedName>
    <definedName name="hn._I030" localSheetId="18" hidden="1">#REF!</definedName>
    <definedName name="hn._I030" localSheetId="19" hidden="1">#REF!</definedName>
    <definedName name="hn._I030" localSheetId="20" hidden="1">#REF!</definedName>
    <definedName name="hn._I030" hidden="1">#REF!</definedName>
    <definedName name="hn._I031" localSheetId="15" hidden="1">#REF!</definedName>
    <definedName name="hn._I031" localSheetId="16" hidden="1">#REF!</definedName>
    <definedName name="hn._I031" localSheetId="17" hidden="1">#REF!</definedName>
    <definedName name="hn._I031" localSheetId="18" hidden="1">#REF!</definedName>
    <definedName name="hn._I031" localSheetId="19" hidden="1">#REF!</definedName>
    <definedName name="hn._I031" localSheetId="20" hidden="1">#REF!</definedName>
    <definedName name="hn._I031" hidden="1">#REF!</definedName>
    <definedName name="hn._I044" localSheetId="15" hidden="1">#REF!</definedName>
    <definedName name="hn._I044" localSheetId="16" hidden="1">#REF!</definedName>
    <definedName name="hn._I044" localSheetId="17" hidden="1">#REF!</definedName>
    <definedName name="hn._I044" localSheetId="18" hidden="1">#REF!</definedName>
    <definedName name="hn._I044" localSheetId="19" hidden="1">#REF!</definedName>
    <definedName name="hn._I044" localSheetId="20" hidden="1">#REF!</definedName>
    <definedName name="hn._I044" hidden="1">#REF!</definedName>
    <definedName name="hn._I051" localSheetId="15" hidden="1">#REF!</definedName>
    <definedName name="hn._I051" localSheetId="16" hidden="1">#REF!</definedName>
    <definedName name="hn._I051" localSheetId="17" hidden="1">#REF!</definedName>
    <definedName name="hn._I051" localSheetId="18" hidden="1">#REF!</definedName>
    <definedName name="hn._I051" localSheetId="19" hidden="1">#REF!</definedName>
    <definedName name="hn._I051" localSheetId="20" hidden="1">#REF!</definedName>
    <definedName name="hn._I051" hidden="1">#REF!</definedName>
    <definedName name="hn._I059" localSheetId="15" hidden="1">#REF!</definedName>
    <definedName name="hn._I059" localSheetId="16" hidden="1">#REF!</definedName>
    <definedName name="hn._I059" localSheetId="17" hidden="1">#REF!</definedName>
    <definedName name="hn._I059" localSheetId="18" hidden="1">#REF!</definedName>
    <definedName name="hn._I059" localSheetId="19" hidden="1">#REF!</definedName>
    <definedName name="hn._I059" localSheetId="20" hidden="1">#REF!</definedName>
    <definedName name="hn._I059" hidden="1">#REF!</definedName>
    <definedName name="hn._I062" localSheetId="15" hidden="1">#REF!</definedName>
    <definedName name="hn._I062" localSheetId="16" hidden="1">#REF!</definedName>
    <definedName name="hn._I062" localSheetId="17" hidden="1">#REF!</definedName>
    <definedName name="hn._I062" localSheetId="18" hidden="1">#REF!</definedName>
    <definedName name="hn._I062" localSheetId="19" hidden="1">#REF!</definedName>
    <definedName name="hn._I062" localSheetId="20" hidden="1">#REF!</definedName>
    <definedName name="hn._I062" hidden="1">#REF!</definedName>
    <definedName name="hn._I070" localSheetId="15" hidden="1">#REF!</definedName>
    <definedName name="hn._I070" localSheetId="16" hidden="1">#REF!</definedName>
    <definedName name="hn._I070" localSheetId="17" hidden="1">#REF!</definedName>
    <definedName name="hn._I070" localSheetId="18" hidden="1">#REF!</definedName>
    <definedName name="hn._I070" localSheetId="19" hidden="1">#REF!</definedName>
    <definedName name="hn._I070" localSheetId="20" hidden="1">#REF!</definedName>
    <definedName name="hn._I070" hidden="1">#REF!</definedName>
    <definedName name="hn._I071" localSheetId="15" hidden="1">#REF!</definedName>
    <definedName name="hn._I071" localSheetId="16" hidden="1">#REF!</definedName>
    <definedName name="hn._I071" localSheetId="17" hidden="1">#REF!</definedName>
    <definedName name="hn._I071" localSheetId="18" hidden="1">#REF!</definedName>
    <definedName name="hn._I071" localSheetId="19" hidden="1">#REF!</definedName>
    <definedName name="hn._I071" localSheetId="20" hidden="1">#REF!</definedName>
    <definedName name="hn._I071" hidden="1">#REF!</definedName>
    <definedName name="hn._I075" localSheetId="15" hidden="1">#REF!</definedName>
    <definedName name="hn._I075" localSheetId="16" hidden="1">#REF!</definedName>
    <definedName name="hn._I075" localSheetId="17" hidden="1">#REF!</definedName>
    <definedName name="hn._I075" localSheetId="18" hidden="1">#REF!</definedName>
    <definedName name="hn._I075" localSheetId="19" hidden="1">#REF!</definedName>
    <definedName name="hn._I075" localSheetId="20" hidden="1">#REF!</definedName>
    <definedName name="hn._I075" hidden="1">#REF!</definedName>
    <definedName name="hn._I077" localSheetId="15" hidden="1">#REF!</definedName>
    <definedName name="hn._I077" localSheetId="16" hidden="1">#REF!</definedName>
    <definedName name="hn._I077" localSheetId="17" hidden="1">#REF!</definedName>
    <definedName name="hn._I077" localSheetId="18" hidden="1">#REF!</definedName>
    <definedName name="hn._I077" localSheetId="19" hidden="1">#REF!</definedName>
    <definedName name="hn._I077" localSheetId="20" hidden="1">#REF!</definedName>
    <definedName name="hn._I077" hidden="1">#REF!</definedName>
    <definedName name="hn._I083" localSheetId="15" hidden="1">#REF!</definedName>
    <definedName name="hn._I083" localSheetId="16" hidden="1">#REF!</definedName>
    <definedName name="hn._I083" localSheetId="17" hidden="1">#REF!</definedName>
    <definedName name="hn._I083" localSheetId="18" hidden="1">#REF!</definedName>
    <definedName name="hn._I083" localSheetId="19" hidden="1">#REF!</definedName>
    <definedName name="hn._I083" localSheetId="20" hidden="1">#REF!</definedName>
    <definedName name="hn._I083" hidden="1">#REF!</definedName>
    <definedName name="hn._I085" localSheetId="15" hidden="1">#REF!</definedName>
    <definedName name="hn._I085" localSheetId="16" hidden="1">#REF!</definedName>
    <definedName name="hn._I085" localSheetId="17" hidden="1">#REF!</definedName>
    <definedName name="hn._I085" localSheetId="18" hidden="1">#REF!</definedName>
    <definedName name="hn._I085" localSheetId="19" hidden="1">#REF!</definedName>
    <definedName name="hn._I085" localSheetId="20" hidden="1">#REF!</definedName>
    <definedName name="hn._I085" hidden="1">#REF!</definedName>
    <definedName name="hn._P001" localSheetId="15" hidden="1">#REF!</definedName>
    <definedName name="hn._P001" localSheetId="16" hidden="1">#REF!</definedName>
    <definedName name="hn._P001" localSheetId="17" hidden="1">#REF!</definedName>
    <definedName name="hn._P001" localSheetId="18" hidden="1">#REF!</definedName>
    <definedName name="hn._P001" localSheetId="19" hidden="1">#REF!</definedName>
    <definedName name="hn._P001" localSheetId="20" hidden="1">#REF!</definedName>
    <definedName name="hn._P001" hidden="1">#REF!</definedName>
    <definedName name="hn._P002" localSheetId="15" hidden="1">#REF!</definedName>
    <definedName name="hn._P002" localSheetId="16" hidden="1">#REF!</definedName>
    <definedName name="hn._P002" localSheetId="17" hidden="1">#REF!</definedName>
    <definedName name="hn._P002" localSheetId="18" hidden="1">#REF!</definedName>
    <definedName name="hn._P002" localSheetId="19" hidden="1">#REF!</definedName>
    <definedName name="hn._P002" localSheetId="20" hidden="1">#REF!</definedName>
    <definedName name="hn._P002" hidden="1">#REF!</definedName>
    <definedName name="hn._P004" localSheetId="15" hidden="1">#REF!</definedName>
    <definedName name="hn._P004" localSheetId="16" hidden="1">#REF!</definedName>
    <definedName name="hn._P004" localSheetId="17" hidden="1">#REF!</definedName>
    <definedName name="hn._P004" localSheetId="18" hidden="1">#REF!</definedName>
    <definedName name="hn._P004" localSheetId="19" hidden="1">#REF!</definedName>
    <definedName name="hn._P004" localSheetId="20" hidden="1">#REF!</definedName>
    <definedName name="hn._P004" hidden="1">#REF!</definedName>
    <definedName name="hn._P014" localSheetId="15" hidden="1">#REF!</definedName>
    <definedName name="hn._P014" localSheetId="16" hidden="1">#REF!</definedName>
    <definedName name="hn._P014" localSheetId="17" hidden="1">#REF!</definedName>
    <definedName name="hn._P014" localSheetId="18" hidden="1">#REF!</definedName>
    <definedName name="hn._P014" localSheetId="19" hidden="1">#REF!</definedName>
    <definedName name="hn._P014" localSheetId="20" hidden="1">#REF!</definedName>
    <definedName name="hn._P014" hidden="1">#REF!</definedName>
    <definedName name="hn._P016" localSheetId="15" hidden="1">#REF!</definedName>
    <definedName name="hn._P016" localSheetId="16" hidden="1">#REF!</definedName>
    <definedName name="hn._P016" localSheetId="17" hidden="1">#REF!</definedName>
    <definedName name="hn._P016" localSheetId="18" hidden="1">#REF!</definedName>
    <definedName name="hn._P016" localSheetId="19" hidden="1">#REF!</definedName>
    <definedName name="hn._P016" localSheetId="20" hidden="1">#REF!</definedName>
    <definedName name="hn._P016" hidden="1">#REF!</definedName>
    <definedName name="hn._P017" localSheetId="15" hidden="1">#REF!</definedName>
    <definedName name="hn._P017" localSheetId="16" hidden="1">#REF!</definedName>
    <definedName name="hn._P017" localSheetId="17" hidden="1">#REF!</definedName>
    <definedName name="hn._P017" localSheetId="18" hidden="1">#REF!</definedName>
    <definedName name="hn._P017" localSheetId="19" hidden="1">#REF!</definedName>
    <definedName name="hn._P017" localSheetId="20" hidden="1">#REF!</definedName>
    <definedName name="hn._P017" hidden="1">#REF!</definedName>
    <definedName name="hn._P017g" localSheetId="15" hidden="1">#REF!</definedName>
    <definedName name="hn._P017g" localSheetId="16" hidden="1">#REF!</definedName>
    <definedName name="hn._P017g" localSheetId="17" hidden="1">#REF!</definedName>
    <definedName name="hn._P017g" localSheetId="18" hidden="1">#REF!</definedName>
    <definedName name="hn._P017g" localSheetId="19" hidden="1">#REF!</definedName>
    <definedName name="hn._P017g" localSheetId="20" hidden="1">#REF!</definedName>
    <definedName name="hn._P017g" hidden="1">#REF!</definedName>
    <definedName name="hn._P021" localSheetId="15" hidden="1">#REF!</definedName>
    <definedName name="hn._P021" localSheetId="16" hidden="1">#REF!</definedName>
    <definedName name="hn._P021" localSheetId="17" hidden="1">#REF!</definedName>
    <definedName name="hn._P021" localSheetId="18" hidden="1">#REF!</definedName>
    <definedName name="hn._P021" localSheetId="19" hidden="1">#REF!</definedName>
    <definedName name="hn._P021" localSheetId="20" hidden="1">#REF!</definedName>
    <definedName name="hn._P021" hidden="1">#REF!</definedName>
    <definedName name="hn._P024" localSheetId="15" hidden="1">#REF!</definedName>
    <definedName name="hn._P024" localSheetId="16" hidden="1">#REF!</definedName>
    <definedName name="hn._P024" localSheetId="17" hidden="1">#REF!</definedName>
    <definedName name="hn._P024" localSheetId="18" hidden="1">#REF!</definedName>
    <definedName name="hn._P024" localSheetId="19" hidden="1">#REF!</definedName>
    <definedName name="hn._P024" localSheetId="20" hidden="1">#REF!</definedName>
    <definedName name="hn._P024" hidden="1">#REF!</definedName>
    <definedName name="hn.Add015" localSheetId="15" hidden="1">#REF!</definedName>
    <definedName name="hn.Add015" localSheetId="16" hidden="1">#REF!</definedName>
    <definedName name="hn.Add015" localSheetId="17" hidden="1">#REF!</definedName>
    <definedName name="hn.Add015" localSheetId="18" hidden="1">#REF!</definedName>
    <definedName name="hn.Add015" localSheetId="19" hidden="1">#REF!</definedName>
    <definedName name="hn.Add015" localSheetId="20" hidden="1">#REF!</definedName>
    <definedName name="hn.Add015" hidden="1">#REF!</definedName>
    <definedName name="hn.ConvertZero1" hidden="1">[21]LTM!$G$461:$J$461,[21]LTM!$G$463:$J$464,[21]LTM!$G$468:$J$469,[21]LTM!$G$473:$J$475,[21]LTM!$G$480:$J$480,[21]LTM!$G$484:$J$485,[21]LTM!$G$490:$J$490,[21]LTM!$G$514:$J$518,[21]LTM!$G$525:$J$526,[21]LTM!$G$532:$J$537</definedName>
    <definedName name="hn.ConvertZero2" hidden="1">[21]LTM!$G$560:$J$560,[21]LTM!$H$590:$J$591,[21]LTM!$H$614:$J$614,[21]LTM!$H$635:$J$636,[21]LTM!$G$676:$J$680,[21]LTM!$G$686:$J$686,[21]LTM!$G$688:$J$694,[21]LTM!$G$681:$J$682</definedName>
    <definedName name="hn.ConvertZero3" hidden="1">[21]LTM!$G$699:$J$706,[21]LTM!$G$710:$J$714,[21]LTM!$G$717:$J$734,[21]LTM!$G$738:$J$738,[21]LTM!$G$745:$J$751</definedName>
    <definedName name="hn.ConvertZero4" hidden="1">[21]LTM!$G$840:$J$840,[21]LTM!$H$1266:$J$1266,[21]LTM!$G$1267:$J$1267,[21]LTM!$G$1454:$J$1461,[21]LTM!$J$1462,[21]LTM!$J$1463,[21]LTM!$G$1468:$J$1469,[21]LTM!$L$1469:$N$1469</definedName>
    <definedName name="hn.ConvertZeroUnhide1" hidden="1">[21]LTM!$G$1469:$J$1469,[21]LTM!$L$1469:$N$1469,[21]LTM!$H$1266:$J$1266</definedName>
    <definedName name="hn.Delete015" localSheetId="15" hidden="1">#REF!,#REF!,#REF!,#REF!</definedName>
    <definedName name="hn.Delete015" localSheetId="16" hidden="1">#REF!,#REF!,#REF!,#REF!</definedName>
    <definedName name="hn.Delete015" localSheetId="17" hidden="1">#REF!,#REF!,#REF!,#REF!</definedName>
    <definedName name="hn.Delete015" localSheetId="18" hidden="1">#REF!,#REF!,#REF!,#REF!</definedName>
    <definedName name="hn.Delete015" localSheetId="19" hidden="1">#REF!,#REF!,#REF!,#REF!</definedName>
    <definedName name="hn.Delete015" localSheetId="20" hidden="1">#REF!,#REF!,#REF!,#REF!</definedName>
    <definedName name="hn.Delete015" hidden="1">#REF!,#REF!,#REF!,#REF!</definedName>
    <definedName name="hn.domestic" localSheetId="15" hidden="1">#REF!</definedName>
    <definedName name="hn.domestic" localSheetId="16" hidden="1">#REF!</definedName>
    <definedName name="hn.domestic" localSheetId="17" hidden="1">#REF!</definedName>
    <definedName name="hn.domestic" localSheetId="18" hidden="1">#REF!</definedName>
    <definedName name="hn.domestic" localSheetId="19" hidden="1">#REF!</definedName>
    <definedName name="hn.domestic" localSheetId="20" hidden="1">#REF!</definedName>
    <definedName name="hn.domestic" hidden="1">#REF!</definedName>
    <definedName name="hn.DZ_MultByFXRates" hidden="1">[21]DropZone!$B$2:$I$118,[21]DropZone!$B$120:$I$132,[21]DropZone!$B$134:$I$136,[21]DropZone!$B$138:$I$146</definedName>
    <definedName name="hn.ExtDb" hidden="1">FALSE</definedName>
    <definedName name="hn.Global" localSheetId="15" hidden="1">#REF!</definedName>
    <definedName name="hn.Global" localSheetId="16" hidden="1">#REF!</definedName>
    <definedName name="hn.Global" localSheetId="17" hidden="1">#REF!</definedName>
    <definedName name="hn.Global" localSheetId="18" hidden="1">#REF!</definedName>
    <definedName name="hn.Global" localSheetId="19" hidden="1">#REF!</definedName>
    <definedName name="hn.Global" localSheetId="20" hidden="1">#REF!</definedName>
    <definedName name="hn.Global" hidden="1">#REF!</definedName>
    <definedName name="hn.LTM_MultByFXRates" hidden="1">[21]LTM!$G$461:$N$477,[21]LTM!$G$480:$N$539,[21]LTM!$G$548:$N$667,[21]LTM!$G$676:$N$1266,[21]LTM!$G$1454:$N$1461,[21]LTM!$G$1463:$N$1465,[21]LTM!$G$1468:$N$1469</definedName>
    <definedName name="hn.ModelType" hidden="1">"DEAL"</definedName>
    <definedName name="hn.ModelVersion" hidden="1">1</definedName>
    <definedName name="hn.MultbyFXRates" hidden="1">[21]LTM!$G$461:$N$477,[21]LTM!$G$480:$N$539,[21]LTM!$G$548:$N$667,[21]LTM!$G$676:$N$1266,[21]LTM!$G$1454:$N$1461,[21]LTM!$G$1463:$N$1465,[21]LTM!$G$1468:$N$1469</definedName>
    <definedName name="hn.MultByFXRates1" hidden="1">[21]LTM!$G$461:$G$477,[21]LTM!$G$480:$G$539,[21]LTM!$G$548:$G$562,[21]LTM!$G$676:$G$840,[21]LTM!$G$1454:$G$1469</definedName>
    <definedName name="hn.MultByFXRates2" hidden="1">[21]LTM!$H$461:$H$477,[21]LTM!$H$480:$H$539,[21]LTM!$H$548:$H$667,[21]LTM!$H$676:$H$1266,[21]LTM!$H$1454:$H$1469</definedName>
    <definedName name="hn.MultByFXRates3" hidden="1">[21]LTM!$I$461:$I$477,[21]LTM!$I$480:$I$539,[21]LTM!$I$548:$I$667,[21]LTM!$I$676:$I$1266,[21]LTM!$I$1454:$I$1469</definedName>
    <definedName name="hn.MultbyFxrates4" hidden="1">[21]LTM!$J$461:$J$477,[21]LTM!$J$480:$J$539,[21]LTM!$J$548:$J$668,[21]LTM!$J$676:$J$1266,[21]LTM!$J$1454:$J$1461,[21]LTM!$J$1463:$J$1465,[21]LTM!$J$1468</definedName>
    <definedName name="hn.multbyfxrates5" hidden="1">[21]LTM!$L$461:$L$477,[21]LTM!$L$480:$L$539,[21]LTM!$L$548:$L$562,[21]LTM!$L$676:$L$840,[21]LTM!$L$1454:$L$1469</definedName>
    <definedName name="hn.multbyfxrates6" hidden="1">[21]LTM!$M$461:$M$477,[21]LTM!$M$480:$M$539,[21]LTM!$M$548:$M$668,[21]LTM!$M$676:$M$1266,[21]LTM!$M$1454:$M$1469</definedName>
    <definedName name="hn.multbyfxrates7" hidden="1">[21]LTM!$N$461:$N$477,[21]LTM!$N$480:$N$539,[21]LTM!$N$548:$N$667,[21]LTM!$N$676:$N$1266,[21]LTM!$N$1454:$N$1469</definedName>
    <definedName name="hn.MultByFXRatesBot1" hidden="1">[21]LTM!$G$676:$G$682,[21]LTM!$G$686,[21]LTM!$G$688:$G$694,[21]LTM!$G$699:$G$706,[21]LTM!$G$710:$G$714,[21]LTM!$G$717:$G$734,[21]LTM!$G$738,[21]LTM!$G$738,[21]LTM!$G$745:$G$751,[21]LTM!$G$840,[21]LTM!$G$1454:$G$1461,[21]LTM!$G$1468:$G$1469</definedName>
    <definedName name="hn.MultByFXRatesBot2" hidden="1">[21]LTM!$H$676:$H$682,[21]LTM!$H$686,[21]LTM!$H$688:$H$694,[21]LTM!$H$699:$H$706,[21]LTM!$H$710:$H$714,[21]LTM!$H$717:$H$734,[21]LTM!$H$738,[21]LTM!$H$745:$H$751,[21]LTM!$H$840,[21]LTM!$H$1266,[21]LTM!$H$1454:$H$1461,[21]LTM!$H$1468:$H$1469</definedName>
    <definedName name="hn.MultByFXRatesBot3" hidden="1">[21]LTM!$I$676:$I$682,[21]LTM!$I$686,[21]LTM!$I$688:$I$694,[21]LTM!$I$699:$I$706,[21]LTM!$I$710:$I$714,[21]LTM!$I$717:$I$734,[21]LTM!$I$738,[21]LTM!$I$745:$I$751,[21]LTM!$I$840,[21]LTM!$I$1266,[21]LTM!$I$1454:$I$1461,[21]LTM!$I$1468:$I$1469</definedName>
    <definedName name="hn.MultByFXRatesBot4" hidden="1">[21]LTM!$J$676:$J$682,[21]LTM!$J$686,[21]LTM!$J$688:$J$694,[21]LTM!$J$699:$J$706,[21]LTM!$J$710:$J$714,[21]LTM!$J$717:$J$734,[21]LTM!$J$738,[21]LTM!$J$745:$J$751,[21]LTM!$J$840,[21]LTM!$J$1266,[21]LTM!$J$1454:$J$1461,[21]LTM!$J$1463:$J$1465,[21]LTM!$J$1468</definedName>
    <definedName name="hn.MultByFXRatesBot5" hidden="1">[21]LTM!$L$676:$L$682,[21]LTM!$L$686,[21]LTM!$L$688:$L$694,[21]LTM!$L$699:$L$706,[21]LTM!$L$710:$L$714,[21]LTM!$L$717:$L$734,[21]LTM!$L$738,[21]LTM!$L$745:$L$751,[21]LTM!$L$837:$L$838,[21]LTM!$L$1454:$L$1458,[21]LTM!$L$1468:$L$1469</definedName>
    <definedName name="hn.MultByFXRatesBot6" hidden="1">[21]LTM!$M$676:$M$682,[21]LTM!$M$686,[21]LTM!$M$688:$M$694,[21]LTM!$M$699:$M$706,[21]LTM!$M$710:$M$714,[21]LTM!$M$717:$M$734,[21]LTM!$M$738,[21]LTM!$M$745:$M$751,[21]LTM!$M$837:$M$838,[21]LTM!$M$1454:$M$1458,[21]LTM!$M$1468:$M$1469</definedName>
    <definedName name="hn.MultByFXRatesBot7" hidden="1">[21]LTM!$N$676:$N$682,[21]LTM!$N$686,[21]LTM!$N$688:$N$694,[21]LTM!$N$699:$N$706,[21]LTM!$N$710:$N$714,[21]LTM!$N$717:$N$734,[21]LTM!$N$738,[21]LTM!$N$745:$N$751,[21]LTM!$N$837:$N$838,[21]LTM!$N$1454:$N$1458,[21]LTM!$N$1468:$N$1469</definedName>
    <definedName name="hn.MultByFXRatesTop1" hidden="1">[21]LTM!$G$461,[21]LTM!$G$463:$G$464,[21]LTM!$G$468:$G$469,[21]LTM!$G$473:$G$475,[21]LTM!$G$480,[21]LTM!$G$484:$G$485,[21]LTM!$G$490:$G$509,[21]LTM!$G$512,[21]LTM!$G$514:$G$518,[21]LTM!$G$525:$G$526,[21]LTM!$G$532:$G$537,[21]LTM!$G$560</definedName>
    <definedName name="hn.MultByFXRatesTop2" hidden="1">[21]LTM!$H$461,[21]LTM!$H$463:$H$464,[21]LTM!$H$468:$H$469,[21]LTM!$H$473:$H$475,[21]LTM!$H$480,[21]LTM!$H$484:$H$485,[21]LTM!$H$490:$H$509,[21]LTM!$H$512,[21]LTM!$H$514:$H$518,[21]LTM!$H$525:$H$526,[21]LTM!$H$532:$H$537,[21]LTM!$H$560,[21]LTM!$H$590:$H$591,[21]LTM!$H$614:$H$631,[21]LTM!$H$635:$H$636</definedName>
    <definedName name="hn.MultByFXRatesTop3" hidden="1">[21]LTM!$I$461,[21]LTM!$I$463:$I$464,[21]LTM!$I$468:$I$469,[21]LTM!$I$473:$I$475,[21]LTM!$I$480,[21]LTM!$I$484:$I$485,[21]LTM!$I$490:$I$509,[21]LTM!$I$512,[21]LTM!$I$514:$I$518,[21]LTM!$I$525:$I$526,[21]LTM!$I$532:$I$537,[21]LTM!$I$560,[21]LTM!$I$590:$I$591,[21]LTM!$I$614:$I$631,[21]LTM!$I$635:$I$636</definedName>
    <definedName name="hn.MultByFXRatesTop4" hidden="1">[21]LTM!$J$461,[21]LTM!$J$463:$J$464,[21]LTM!$J$468:$J$469,[21]LTM!$J$473:$J$475,[21]LTM!$J$480,[21]LTM!$J$484:$J$485,[21]LTM!$J$490:$J$509,[21]LTM!$J$512,[21]LTM!$J$514:$J$518,[21]LTM!$J$525:$J$526,[21]LTM!$J$532:$J$537,[21]LTM!$J$560,[21]LTM!$J$590:$J$591,[21]LTM!$J$614:$J$631,[21]LTM!$J$635:$J$636</definedName>
    <definedName name="hn.MultByFXRatesTop5" hidden="1">[21]LTM!$L$461,[21]LTM!$L$463:$L$464,[21]LTM!$L$468:$L$469,[21]LTM!$L$473:$L$475,[21]LTM!$L$480,[21]LTM!$L$484:$L$485,[21]LTM!$L$490:$L$509,[21]LTM!$L$512,[21]LTM!$L$514:$L$518,[21]LTM!$L$525:$L$526,[21]LTM!$L$532:$L$537,[21]LTM!$L$560</definedName>
    <definedName name="hn.MultByFXRatesTop6" hidden="1">[21]LTM!$M$461,[21]LTM!$M$463:$M$464,[21]LTM!$M$468:$M$469,[21]LTM!$M$473:$M$475,[21]LTM!$M$480,[21]LTM!$M$484:$M$485,[21]LTM!$M$490:$M$509,[21]LTM!$M$512,[21]LTM!$M$514:$M$518,[21]LTM!$M$525:$M$526,[21]LTM!$M$532:$M$537,[21]LTM!$M$560,[21]LTM!$M$590:$M$591,[21]LTM!$M$614:$M$631,[21]LTM!$M$635:$M$636</definedName>
    <definedName name="hn.MultByFXRatesTop7" hidden="1">[21]LTM!$N$461,[21]LTM!$N$463:$N$464,[21]LTM!$N$468:$N$469,[21]LTM!$N$473:$N$475,[21]LTM!$N$480,[21]LTM!$N$484:$N$485,[21]LTM!$N$490:$N$509,[21]LTM!$N$512,[21]LTM!$N$514:$N$518,[21]LTM!$N$525:$N$526,[21]LTM!$N$532:$N$537,[21]LTM!$N$560,[21]LTM!$N$590:$N$591,[21]LTM!$N$614:$N$631,[21]LTM!$N$635:$N$636</definedName>
    <definedName name="hn.NoUpload" hidden="1">0</definedName>
    <definedName name="hn.Version">"Version 2.14"</definedName>
    <definedName name="hn.YearLabel" localSheetId="15" hidden="1">#REF!</definedName>
    <definedName name="hn.YearLabel" localSheetId="16" hidden="1">#REF!</definedName>
    <definedName name="hn.YearLabel" localSheetId="17" hidden="1">#REF!</definedName>
    <definedName name="hn.YearLabel" localSheetId="18" hidden="1">#REF!</definedName>
    <definedName name="hn.YearLabel" localSheetId="19" hidden="1">#REF!</definedName>
    <definedName name="hn.YearLabel" localSheetId="20" hidden="1">#REF!</definedName>
    <definedName name="hn.YearLabel" hidden="1">#REF!</definedName>
    <definedName name="HOJA"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4" hidden="1">{#N/A,#N/A,FALSE,"Index";#N/A,#N/A,FALSE,"COMPBS";#N/A,#N/A,FALSE,"COMPIS";#N/A,#N/A,FALSE,"MOBS";#N/A,#N/A,FALSE,"MOIS";#N/A,#N/A,FALSE,"M&amp;AEXP";#N/A,#N/A,FALSE,"D.L.EXP";#N/A,#N/A,FALSE,"MFGEXP";#N/A,#N/A,FALSE,"ADMEXP";#N/A,#N/A,FALSE,"DLPAY";#N/A,#N/A,FALSE,"INDPAY";#N/A,#N/A,FALSE,"HOURLY";#N/A,#N/A,FALSE,"HEAD";#N/A,#N/A,FALSE,"CASHTRAN";#N/A,#N/A,FALSE,"RESULT";#N/A,#N/A,FALSE,"CASHFLOW"}</definedName>
    <definedName name="HOJA"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4" hidden="1">{#N/A,#N/A,FALSE,"Index";#N/A,#N/A,FALSE,"COMPBS";#N/A,#N/A,FALSE,"COMPIS";#N/A,#N/A,FALSE,"MOBS";#N/A,#N/A,FALSE,"MOIS";#N/A,#N/A,FALSE,"M&amp;AEXP";#N/A,#N/A,FALSE,"D.L.EXP";#N/A,#N/A,FALSE,"MFGEXP";#N/A,#N/A,FALSE,"ADMEXP";#N/A,#N/A,FALSE,"DLPAY";#N/A,#N/A,FALSE,"INDPAY";#N/A,#N/A,FALSE,"HOURLY";#N/A,#N/A,FALSE,"HEAD";#N/A,#N/A,FALSE,"CASHTRAN";#N/A,#N/A,FALSE,"RESULT";#N/A,#N/A,FALSE,"CASHFLOW"}</definedName>
    <definedName name="hoja." hidden="1">{#N/A,#N/A,FALSE,"Index";#N/A,#N/A,FALSE,"COMPBS";#N/A,#N/A,FALSE,"COMPIS";#N/A,#N/A,FALSE,"MOBS";#N/A,#N/A,FALSE,"MOIS";#N/A,#N/A,FALSE,"M&amp;AEXP";#N/A,#N/A,FALSE,"D.L.EXP";#N/A,#N/A,FALSE,"MFGEXP";#N/A,#N/A,FALSE,"ADMEXP";#N/A,#N/A,FALSE,"DLPAY";#N/A,#N/A,FALSE,"INDPAY";#N/A,#N/A,FALSE,"HOURLY";#N/A,#N/A,FALSE,"HEAD";#N/A,#N/A,FALSE,"CASHTRAN";#N/A,#N/A,FALSE,"RESULT";#N/A,#N/A,FALSE,"CASHFLOW"}</definedName>
    <definedName name="home_ccy">[5]Inputs!$B$13</definedName>
    <definedName name="horizon">[5]Inputs!$B$11</definedName>
    <definedName name="HTML_CodePage" hidden="1">1252</definedName>
    <definedName name="HTML_Control" localSheetId="15" hidden="1">{"'Attachment'!$A$1:$L$49"}</definedName>
    <definedName name="HTML_Control" localSheetId="16" hidden="1">{"'Attachment'!$A$1:$L$49"}</definedName>
    <definedName name="HTML_Control" localSheetId="17" hidden="1">{"'Attachment'!$A$1:$L$49"}</definedName>
    <definedName name="HTML_Control" localSheetId="18" hidden="1">{"'Attachment'!$A$1:$L$49"}</definedName>
    <definedName name="HTML_Control" localSheetId="19" hidden="1">{"'Attachment'!$A$1:$L$49"}</definedName>
    <definedName name="HTML_Control" localSheetId="20" hidden="1">{"'Attachment'!$A$1:$L$49"}</definedName>
    <definedName name="HTML_Control" localSheetId="21" hidden="1">{"'Attachment'!$A$1:$L$49"}</definedName>
    <definedName name="HTML_Control" localSheetId="14" hidden="1">{"'Attachment'!$A$1:$L$49"}</definedName>
    <definedName name="HTML_Control" hidden="1">{"'Attachment'!$A$1:$L$49"}</definedName>
    <definedName name="HTML_Control1" localSheetId="15" hidden="1">{"'Attachment'!$A$1:$L$49"}</definedName>
    <definedName name="HTML_Control1" localSheetId="16" hidden="1">{"'Attachment'!$A$1:$L$49"}</definedName>
    <definedName name="HTML_Control1" localSheetId="17" hidden="1">{"'Attachment'!$A$1:$L$49"}</definedName>
    <definedName name="HTML_Control1" localSheetId="18" hidden="1">{"'Attachment'!$A$1:$L$49"}</definedName>
    <definedName name="HTML_Control1" localSheetId="19" hidden="1">{"'Attachment'!$A$1:$L$49"}</definedName>
    <definedName name="HTML_Control1" localSheetId="20" hidden="1">{"'Attachment'!$A$1:$L$49"}</definedName>
    <definedName name="HTML_Control1" localSheetId="21" hidden="1">{"'Attachment'!$A$1:$L$49"}</definedName>
    <definedName name="HTML_Control1" localSheetId="14" hidden="1">{"'Attachment'!$A$1:$L$49"}</definedName>
    <definedName name="HTML_Control1" hidden="1">{"'Attachment'!$A$1:$L$49"}</definedName>
    <definedName name="HTML_Control2" localSheetId="15" hidden="1">{"'Attachment'!$A$1:$L$49"}</definedName>
    <definedName name="HTML_Control2" localSheetId="16" hidden="1">{"'Attachment'!$A$1:$L$49"}</definedName>
    <definedName name="HTML_Control2" localSheetId="17" hidden="1">{"'Attachment'!$A$1:$L$49"}</definedName>
    <definedName name="HTML_Control2" localSheetId="18" hidden="1">{"'Attachment'!$A$1:$L$49"}</definedName>
    <definedName name="HTML_Control2" localSheetId="19" hidden="1">{"'Attachment'!$A$1:$L$49"}</definedName>
    <definedName name="HTML_Control2" localSheetId="20" hidden="1">{"'Attachment'!$A$1:$L$49"}</definedName>
    <definedName name="HTML_Control2" localSheetId="21" hidden="1">{"'Attachment'!$A$1:$L$49"}</definedName>
    <definedName name="HTML_Control2" localSheetId="14" hidden="1">{"'Attachment'!$A$1:$L$49"}</definedName>
    <definedName name="HTML_Control2" hidden="1">{"'Attachment'!$A$1:$L$49"}</definedName>
    <definedName name="HTML_Control3" localSheetId="15" hidden="1">{"'Attachment'!$A$1:$L$49"}</definedName>
    <definedName name="HTML_Control3" localSheetId="16" hidden="1">{"'Attachment'!$A$1:$L$49"}</definedName>
    <definedName name="HTML_Control3" localSheetId="17" hidden="1">{"'Attachment'!$A$1:$L$49"}</definedName>
    <definedName name="HTML_Control3" localSheetId="18" hidden="1">{"'Attachment'!$A$1:$L$49"}</definedName>
    <definedName name="HTML_Control3" localSheetId="19" hidden="1">{"'Attachment'!$A$1:$L$49"}</definedName>
    <definedName name="HTML_Control3" localSheetId="20" hidden="1">{"'Attachment'!$A$1:$L$49"}</definedName>
    <definedName name="HTML_Control3" localSheetId="21" hidden="1">{"'Attachment'!$A$1:$L$49"}</definedName>
    <definedName name="HTML_Control3" localSheetId="14" hidden="1">{"'Attachment'!$A$1:$L$49"}</definedName>
    <definedName name="HTML_Control3" hidden="1">{"'Attachment'!$A$1:$L$49"}</definedName>
    <definedName name="HTML_Description" hidden="1">""</definedName>
    <definedName name="HTML_Email" hidden="1">""</definedName>
    <definedName name="HTML_Header" hidden="1">"Attachment"</definedName>
    <definedName name="HTML_LastUpdate" hidden="1">"09/19/2001"</definedName>
    <definedName name="HTML_LineAfter" hidden="1">FALSE</definedName>
    <definedName name="HTML_LineBefore" hidden="1">FALSE</definedName>
    <definedName name="HTML_Name" hidden="1">"SEMPRA ENERGY"</definedName>
    <definedName name="HTML_OBDlg2" hidden="1">TRUE</definedName>
    <definedName name="HTML_OBDlg4" hidden="1">TRUE</definedName>
    <definedName name="HTML_OS" hidden="1">0</definedName>
    <definedName name="HTML_PathFile" hidden="1">"C:\Data\MyHTML.htm"</definedName>
    <definedName name="HTML_Title" hidden="1">"REG_Acct2001B3"</definedName>
    <definedName name="i">#REF!</definedName>
    <definedName name="iklhj" localSheetId="15" hidden="1">{"Page_1",#N/A,FALSE,"BAD4Q98";"Page_2",#N/A,FALSE,"BAD4Q98";"Page_3",#N/A,FALSE,"BAD4Q98";"Page_4",#N/A,FALSE,"BAD4Q98";"Page_5",#N/A,FALSE,"BAD4Q98";"Page_6",#N/A,FALSE,"BAD4Q98";"Input_1",#N/A,FALSE,"BAD4Q98";"Input_2",#N/A,FALSE,"BAD4Q98"}</definedName>
    <definedName name="iklhj" localSheetId="16" hidden="1">{"Page_1",#N/A,FALSE,"BAD4Q98";"Page_2",#N/A,FALSE,"BAD4Q98";"Page_3",#N/A,FALSE,"BAD4Q98";"Page_4",#N/A,FALSE,"BAD4Q98";"Page_5",#N/A,FALSE,"BAD4Q98";"Page_6",#N/A,FALSE,"BAD4Q98";"Input_1",#N/A,FALSE,"BAD4Q98";"Input_2",#N/A,FALSE,"BAD4Q98"}</definedName>
    <definedName name="iklhj" localSheetId="17" hidden="1">{"Page_1",#N/A,FALSE,"BAD4Q98";"Page_2",#N/A,FALSE,"BAD4Q98";"Page_3",#N/A,FALSE,"BAD4Q98";"Page_4",#N/A,FALSE,"BAD4Q98";"Page_5",#N/A,FALSE,"BAD4Q98";"Page_6",#N/A,FALSE,"BAD4Q98";"Input_1",#N/A,FALSE,"BAD4Q98";"Input_2",#N/A,FALSE,"BAD4Q98"}</definedName>
    <definedName name="iklhj" localSheetId="18" hidden="1">{"Page_1",#N/A,FALSE,"BAD4Q98";"Page_2",#N/A,FALSE,"BAD4Q98";"Page_3",#N/A,FALSE,"BAD4Q98";"Page_4",#N/A,FALSE,"BAD4Q98";"Page_5",#N/A,FALSE,"BAD4Q98";"Page_6",#N/A,FALSE,"BAD4Q98";"Input_1",#N/A,FALSE,"BAD4Q98";"Input_2",#N/A,FALSE,"BAD4Q98"}</definedName>
    <definedName name="iklhj" localSheetId="19" hidden="1">{"Page_1",#N/A,FALSE,"BAD4Q98";"Page_2",#N/A,FALSE,"BAD4Q98";"Page_3",#N/A,FALSE,"BAD4Q98";"Page_4",#N/A,FALSE,"BAD4Q98";"Page_5",#N/A,FALSE,"BAD4Q98";"Page_6",#N/A,FALSE,"BAD4Q98";"Input_1",#N/A,FALSE,"BAD4Q98";"Input_2",#N/A,FALSE,"BAD4Q98"}</definedName>
    <definedName name="iklhj" localSheetId="20" hidden="1">{"Page_1",#N/A,FALSE,"BAD4Q98";"Page_2",#N/A,FALSE,"BAD4Q98";"Page_3",#N/A,FALSE,"BAD4Q98";"Page_4",#N/A,FALSE,"BAD4Q98";"Page_5",#N/A,FALSE,"BAD4Q98";"Page_6",#N/A,FALSE,"BAD4Q98";"Input_1",#N/A,FALSE,"BAD4Q98";"Input_2",#N/A,FALSE,"BAD4Q98"}</definedName>
    <definedName name="iklhj" localSheetId="21" hidden="1">{"Page_1",#N/A,FALSE,"BAD4Q98";"Page_2",#N/A,FALSE,"BAD4Q98";"Page_3",#N/A,FALSE,"BAD4Q98";"Page_4",#N/A,FALSE,"BAD4Q98";"Page_5",#N/A,FALSE,"BAD4Q98";"Page_6",#N/A,FALSE,"BAD4Q98";"Input_1",#N/A,FALSE,"BAD4Q98";"Input_2",#N/A,FALSE,"BAD4Q98"}</definedName>
    <definedName name="iklhj" localSheetId="14" hidden="1">{"Page_1",#N/A,FALSE,"BAD4Q98";"Page_2",#N/A,FALSE,"BAD4Q98";"Page_3",#N/A,FALSE,"BAD4Q98";"Page_4",#N/A,FALSE,"BAD4Q98";"Page_5",#N/A,FALSE,"BAD4Q98";"Page_6",#N/A,FALSE,"BAD4Q98";"Input_1",#N/A,FALSE,"BAD4Q98";"Input_2",#N/A,FALSE,"BAD4Q98"}</definedName>
    <definedName name="iklhj" hidden="1">{"Page_1",#N/A,FALSE,"BAD4Q98";"Page_2",#N/A,FALSE,"BAD4Q98";"Page_3",#N/A,FALSE,"BAD4Q98";"Page_4",#N/A,FALSE,"BAD4Q98";"Page_5",#N/A,FALSE,"BAD4Q98";"Page_6",#N/A,FALSE,"BAD4Q98";"Input_1",#N/A,FALSE,"BAD4Q98";"Input_2",#N/A,FALSE,"BAD4Q98"}</definedName>
    <definedName name="IMPAC2004" localSheetId="15" hidden="1">{#N/A,#N/A,FALSE,"RECAP";#N/A,#N/A,FALSE,"MATBYCLS";#N/A,#N/A,FALSE,"STATUS";#N/A,#N/A,FALSE,"OP-ACT";#N/A,#N/A,FALSE,"W_O"}</definedName>
    <definedName name="IMPAC2004" localSheetId="16" hidden="1">{#N/A,#N/A,FALSE,"RECAP";#N/A,#N/A,FALSE,"MATBYCLS";#N/A,#N/A,FALSE,"STATUS";#N/A,#N/A,FALSE,"OP-ACT";#N/A,#N/A,FALSE,"W_O"}</definedName>
    <definedName name="IMPAC2004" localSheetId="17" hidden="1">{#N/A,#N/A,FALSE,"RECAP";#N/A,#N/A,FALSE,"MATBYCLS";#N/A,#N/A,FALSE,"STATUS";#N/A,#N/A,FALSE,"OP-ACT";#N/A,#N/A,FALSE,"W_O"}</definedName>
    <definedName name="IMPAC2004" localSheetId="18" hidden="1">{#N/A,#N/A,FALSE,"RECAP";#N/A,#N/A,FALSE,"MATBYCLS";#N/A,#N/A,FALSE,"STATUS";#N/A,#N/A,FALSE,"OP-ACT";#N/A,#N/A,FALSE,"W_O"}</definedName>
    <definedName name="IMPAC2004" localSheetId="19" hidden="1">{#N/A,#N/A,FALSE,"RECAP";#N/A,#N/A,FALSE,"MATBYCLS";#N/A,#N/A,FALSE,"STATUS";#N/A,#N/A,FALSE,"OP-ACT";#N/A,#N/A,FALSE,"W_O"}</definedName>
    <definedName name="IMPAC2004" localSheetId="20" hidden="1">{#N/A,#N/A,FALSE,"RECAP";#N/A,#N/A,FALSE,"MATBYCLS";#N/A,#N/A,FALSE,"STATUS";#N/A,#N/A,FALSE,"OP-ACT";#N/A,#N/A,FALSE,"W_O"}</definedName>
    <definedName name="IMPAC2004" localSheetId="21" hidden="1">{#N/A,#N/A,FALSE,"RECAP";#N/A,#N/A,FALSE,"MATBYCLS";#N/A,#N/A,FALSE,"STATUS";#N/A,#N/A,FALSE,"OP-ACT";#N/A,#N/A,FALSE,"W_O"}</definedName>
    <definedName name="IMPAC2004" localSheetId="14" hidden="1">{#N/A,#N/A,FALSE,"RECAP";#N/A,#N/A,FALSE,"MATBYCLS";#N/A,#N/A,FALSE,"STATUS";#N/A,#N/A,FALSE,"OP-ACT";#N/A,#N/A,FALSE,"W_O"}</definedName>
    <definedName name="IMPAC2004" hidden="1">{#N/A,#N/A,FALSE,"RECAP";#N/A,#N/A,FALSE,"MATBYCLS";#N/A,#N/A,FALSE,"STATUS";#N/A,#N/A,FALSE,"OP-ACT";#N/A,#N/A,FALSE,"W_O"}</definedName>
    <definedName name="imputent">#REF!</definedName>
    <definedName name="Inc" localSheetId="15">#REF!</definedName>
    <definedName name="Inc" localSheetId="16">#REF!</definedName>
    <definedName name="Inc" localSheetId="17">#REF!</definedName>
    <definedName name="Inc" localSheetId="18">#REF!</definedName>
    <definedName name="Inc" localSheetId="19">#REF!</definedName>
    <definedName name="Inc" localSheetId="20">#REF!</definedName>
    <definedName name="Inc">#REF!</definedName>
    <definedName name="IncAcct" localSheetId="15">#REF!</definedName>
    <definedName name="IncAcct" localSheetId="16">#REF!</definedName>
    <definedName name="IncAcct" localSheetId="17">#REF!</definedName>
    <definedName name="IncAcct" localSheetId="18">#REF!</definedName>
    <definedName name="IncAcct" localSheetId="19">#REF!</definedName>
    <definedName name="IncAcct" localSheetId="20">#REF!</definedName>
    <definedName name="IncAcct">#REF!</definedName>
    <definedName name="IncDesc" localSheetId="15">#REF!</definedName>
    <definedName name="IncDesc" localSheetId="16">#REF!</definedName>
    <definedName name="IncDesc" localSheetId="17">#REF!</definedName>
    <definedName name="IncDesc" localSheetId="18">#REF!</definedName>
    <definedName name="IncDesc" localSheetId="19">#REF!</definedName>
    <definedName name="IncDesc" localSheetId="20">#REF!</definedName>
    <definedName name="IncDesc">#REF!</definedName>
    <definedName name="index" localSheetId="15">#REF!</definedName>
    <definedName name="index" localSheetId="16">#REF!</definedName>
    <definedName name="index" localSheetId="17">#REF!</definedName>
    <definedName name="index" localSheetId="18">#REF!</definedName>
    <definedName name="index" localSheetId="19">#REF!</definedName>
    <definedName name="index" localSheetId="20">#REF!</definedName>
    <definedName name="index">#REF!</definedName>
    <definedName name="Industrial_Rev_Growth">[9]Assumptions!$C$12</definedName>
    <definedName name="Infl2002">[22]Assumptions!$B$6</definedName>
    <definedName name="Infl2003">[22]Assumptions!$B$7</definedName>
    <definedName name="Infl2004">[22]Assumptions!$B$8</definedName>
    <definedName name="Infl2005">[22]Assumptions!$B$9</definedName>
    <definedName name="Infl2006">[22]Assumptions!$B$10</definedName>
    <definedName name="Inflation_1996">'[17]FED G&amp;A Assumption Rates'!$B$6</definedName>
    <definedName name="Inflation_1997">'[17]FED G&amp;A Assumption Rates'!$C$6</definedName>
    <definedName name="Inflation_1998">'[17]FED G&amp;A Assumption Rates'!$D$6</definedName>
    <definedName name="Inflation_1999">'[17]FED G&amp;A Assumption Rates'!$E$6</definedName>
    <definedName name="Inflation_2000">'[17]FED G&amp;A Assumption Rates'!$F$6</definedName>
    <definedName name="initexp" localSheetId="15">#REF!</definedName>
    <definedName name="initexp" localSheetId="16">#REF!</definedName>
    <definedName name="initexp" localSheetId="17">#REF!</definedName>
    <definedName name="initexp" localSheetId="18">#REF!</definedName>
    <definedName name="initexp" localSheetId="19">#REF!</definedName>
    <definedName name="initexp" localSheetId="20">#REF!</definedName>
    <definedName name="initexp">#REF!</definedName>
    <definedName name="Initial_Cash_Flow_Quarter" localSheetId="15">#REF!</definedName>
    <definedName name="Initial_Cash_Flow_Quarter" localSheetId="16">#REF!</definedName>
    <definedName name="Initial_Cash_Flow_Quarter" localSheetId="17">#REF!</definedName>
    <definedName name="Initial_Cash_Flow_Quarter" localSheetId="18">#REF!</definedName>
    <definedName name="Initial_Cash_Flow_Quarter" localSheetId="19">#REF!</definedName>
    <definedName name="Initial_Cash_Flow_Quarter" localSheetId="20">#REF!</definedName>
    <definedName name="Initial_Cash_Flow_Quarter">#REF!</definedName>
    <definedName name="Initial_Operating_Period_Working_Capital_Percentage" localSheetId="15">#REF!</definedName>
    <definedName name="Initial_Operating_Period_Working_Capital_Percentage" localSheetId="16">#REF!</definedName>
    <definedName name="Initial_Operating_Period_Working_Capital_Percentage" localSheetId="17">#REF!</definedName>
    <definedName name="Initial_Operating_Period_Working_Capital_Percentage" localSheetId="18">#REF!</definedName>
    <definedName name="Initial_Operating_Period_Working_Capital_Percentage" localSheetId="19">#REF!</definedName>
    <definedName name="Initial_Operating_Period_Working_Capital_Percentage" localSheetId="20">#REF!</definedName>
    <definedName name="Initial_Operating_Period_Working_Capital_Percentage">#REF!</definedName>
    <definedName name="Initial_Working_Capital_Calculation" localSheetId="15">#REF!</definedName>
    <definedName name="Initial_Working_Capital_Calculation" localSheetId="16">#REF!</definedName>
    <definedName name="Initial_Working_Capital_Calculation" localSheetId="17">#REF!</definedName>
    <definedName name="Initial_Working_Capital_Calculation" localSheetId="18">#REF!</definedName>
    <definedName name="Initial_Working_Capital_Calculation" localSheetId="19">#REF!</definedName>
    <definedName name="Initial_Working_Capital_Calculation" localSheetId="20">#REF!</definedName>
    <definedName name="Initial_Working_Capital_Calculation">#REF!</definedName>
    <definedName name="inpcjun93">34877.1</definedName>
    <definedName name="Input_1">"ce1:co57"</definedName>
    <definedName name="Input_2">"ce58:co121"</definedName>
    <definedName name="inputent">#REF!</definedName>
    <definedName name="Insurance_Cost_in_1999" localSheetId="15">#REF!</definedName>
    <definedName name="Insurance_Cost_in_1999" localSheetId="16">#REF!</definedName>
    <definedName name="Insurance_Cost_in_1999" localSheetId="17">#REF!</definedName>
    <definedName name="Insurance_Cost_in_1999" localSheetId="18">#REF!</definedName>
    <definedName name="Insurance_Cost_in_1999" localSheetId="19">#REF!</definedName>
    <definedName name="Insurance_Cost_in_1999" localSheetId="20">#REF!</definedName>
    <definedName name="Insurance_Cost_in_1999">#REF!</definedName>
    <definedName name="INT" localSheetId="15">#REF!</definedName>
    <definedName name="INT" localSheetId="16">#REF!</definedName>
    <definedName name="INT" localSheetId="17">#REF!</definedName>
    <definedName name="INT" localSheetId="18">#REF!</definedName>
    <definedName name="INT" localSheetId="19">#REF!</definedName>
    <definedName name="INT" localSheetId="20">#REF!</definedName>
    <definedName name="INT">#REF!</definedName>
    <definedName name="Interco2001">[22]Assumptions!$B$12</definedName>
    <definedName name="Interco2002">[22]Assumptions!$B$13</definedName>
    <definedName name="Interco2003">[22]Assumptions!$B$14</definedName>
    <definedName name="Interco2004">[22]Assumptions!$B$15</definedName>
    <definedName name="Interco2005">[22]Assumptions!$B$16</definedName>
    <definedName name="Interco2006">[22]Assumptions!$B$17</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CONVERSION" hidden="1">"c117"</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TEREST" hidden="1">"c120"</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_REUT" hidden="1">"c5425"</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_REUT" hidden="1">"c5375"</definedName>
    <definedName name="IQ_NI_GW_GUIDANCE" hidden="1">"c4471"</definedName>
    <definedName name="IQ_NI_GW_HIGH_EST_REUT" hidden="1">"c5377"</definedName>
    <definedName name="IQ_NI_GW_HIGH_GUIDANCE" hidden="1">"c4178"</definedName>
    <definedName name="IQ_NI_GW_LOW_EST_REUT" hidden="1">"c5378"</definedName>
    <definedName name="IQ_NI_GW_LOW_GUIDANCE" hidden="1">"c4218"</definedName>
    <definedName name="IQ_NI_GW_MEDIAN_EST_REUT" hidden="1">"c5376"</definedName>
    <definedName name="IQ_NI_GW_NUM_EST_REUT" hidden="1">"c5379"</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ICE_CFPS_FWD" hidden="1">"c2237"</definedName>
    <definedName name="IQ_PRICE_CFPS_FWD_REUT" hidden="1">"c4053"</definedName>
    <definedName name="IQ_PRICE_OVER_BVPS" hidden="1">"c1412"</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REUT" hidden="1">"c3634"</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39620.6696064815</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TDDEV_EST" hidden="1">"c4538"</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"c2104"</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IsColHidden" hidden="1">FALSE</definedName>
    <definedName name="IsLTMColHidden" hidden="1">FALSE</definedName>
    <definedName name="ISO_Fees_Base_Year" localSheetId="15">#REF!</definedName>
    <definedName name="ISO_Fees_Base_Year" localSheetId="16">#REF!</definedName>
    <definedName name="ISO_Fees_Base_Year" localSheetId="17">#REF!</definedName>
    <definedName name="ISO_Fees_Base_Year" localSheetId="18">#REF!</definedName>
    <definedName name="ISO_Fees_Base_Year" localSheetId="19">#REF!</definedName>
    <definedName name="ISO_Fees_Base_Year" localSheetId="20">#REF!</definedName>
    <definedName name="ISO_Fees_Base_Year">#REF!</definedName>
    <definedName name="ISO_Fees_Input" localSheetId="15">#REF!</definedName>
    <definedName name="ISO_Fees_Input" localSheetId="16">#REF!</definedName>
    <definedName name="ISO_Fees_Input" localSheetId="17">#REF!</definedName>
    <definedName name="ISO_Fees_Input" localSheetId="18">#REF!</definedName>
    <definedName name="ISO_Fees_Input" localSheetId="19">#REF!</definedName>
    <definedName name="ISO_Fees_Input" localSheetId="20">#REF!</definedName>
    <definedName name="ISO_Fees_Input">#REF!</definedName>
    <definedName name="istat" localSheetId="15">#REF!</definedName>
    <definedName name="istat" localSheetId="16">#REF!</definedName>
    <definedName name="istat" localSheetId="17">#REF!</definedName>
    <definedName name="istat" localSheetId="18">#REF!</definedName>
    <definedName name="istat" localSheetId="19">#REF!</definedName>
    <definedName name="istat" localSheetId="20">#REF!</definedName>
    <definedName name="istat">#REF!</definedName>
    <definedName name="JANBS" localSheetId="15">#REF!</definedName>
    <definedName name="JANBS" localSheetId="16">#REF!</definedName>
    <definedName name="JANBS" localSheetId="17">#REF!</definedName>
    <definedName name="JANBS" localSheetId="18">#REF!</definedName>
    <definedName name="JANBS" localSheetId="19">#REF!</definedName>
    <definedName name="JANBS" localSheetId="20">#REF!</definedName>
    <definedName name="JANBS">#REF!</definedName>
    <definedName name="JE" localSheetId="15">#REF!</definedName>
    <definedName name="JE" localSheetId="16">#REF!</definedName>
    <definedName name="JE" localSheetId="17">#REF!</definedName>
    <definedName name="JE" localSheetId="18">#REF!</definedName>
    <definedName name="JE" localSheetId="19">#REF!</definedName>
    <definedName name="JE" localSheetId="20">#REF!</definedName>
    <definedName name="JE">#REF!</definedName>
    <definedName name="jkhhkl" localSheetId="15" hidden="1">{"Page_1",#N/A,FALSE,"BAD4Q98";"Page_2",#N/A,FALSE,"BAD4Q98";"Page_3",#N/A,FALSE,"BAD4Q98";"Page_4",#N/A,FALSE,"BAD4Q98";"Page_5",#N/A,FALSE,"BAD4Q98";"Page_6",#N/A,FALSE,"BAD4Q98";"Input_1",#N/A,FALSE,"BAD4Q98";"Input_2",#N/A,FALSE,"BAD4Q98"}</definedName>
    <definedName name="jkhhkl" localSheetId="16" hidden="1">{"Page_1",#N/A,FALSE,"BAD4Q98";"Page_2",#N/A,FALSE,"BAD4Q98";"Page_3",#N/A,FALSE,"BAD4Q98";"Page_4",#N/A,FALSE,"BAD4Q98";"Page_5",#N/A,FALSE,"BAD4Q98";"Page_6",#N/A,FALSE,"BAD4Q98";"Input_1",#N/A,FALSE,"BAD4Q98";"Input_2",#N/A,FALSE,"BAD4Q98"}</definedName>
    <definedName name="jkhhkl" localSheetId="17" hidden="1">{"Page_1",#N/A,FALSE,"BAD4Q98";"Page_2",#N/A,FALSE,"BAD4Q98";"Page_3",#N/A,FALSE,"BAD4Q98";"Page_4",#N/A,FALSE,"BAD4Q98";"Page_5",#N/A,FALSE,"BAD4Q98";"Page_6",#N/A,FALSE,"BAD4Q98";"Input_1",#N/A,FALSE,"BAD4Q98";"Input_2",#N/A,FALSE,"BAD4Q98"}</definedName>
    <definedName name="jkhhkl" localSheetId="18" hidden="1">{"Page_1",#N/A,FALSE,"BAD4Q98";"Page_2",#N/A,FALSE,"BAD4Q98";"Page_3",#N/A,FALSE,"BAD4Q98";"Page_4",#N/A,FALSE,"BAD4Q98";"Page_5",#N/A,FALSE,"BAD4Q98";"Page_6",#N/A,FALSE,"BAD4Q98";"Input_1",#N/A,FALSE,"BAD4Q98";"Input_2",#N/A,FALSE,"BAD4Q98"}</definedName>
    <definedName name="jkhhkl" localSheetId="19" hidden="1">{"Page_1",#N/A,FALSE,"BAD4Q98";"Page_2",#N/A,FALSE,"BAD4Q98";"Page_3",#N/A,FALSE,"BAD4Q98";"Page_4",#N/A,FALSE,"BAD4Q98";"Page_5",#N/A,FALSE,"BAD4Q98";"Page_6",#N/A,FALSE,"BAD4Q98";"Input_1",#N/A,FALSE,"BAD4Q98";"Input_2",#N/A,FALSE,"BAD4Q98"}</definedName>
    <definedName name="jkhhkl" localSheetId="20" hidden="1">{"Page_1",#N/A,FALSE,"BAD4Q98";"Page_2",#N/A,FALSE,"BAD4Q98";"Page_3",#N/A,FALSE,"BAD4Q98";"Page_4",#N/A,FALSE,"BAD4Q98";"Page_5",#N/A,FALSE,"BAD4Q98";"Page_6",#N/A,FALSE,"BAD4Q98";"Input_1",#N/A,FALSE,"BAD4Q98";"Input_2",#N/A,FALSE,"BAD4Q98"}</definedName>
    <definedName name="jkhhkl" localSheetId="21" hidden="1">{"Page_1",#N/A,FALSE,"BAD4Q98";"Page_2",#N/A,FALSE,"BAD4Q98";"Page_3",#N/A,FALSE,"BAD4Q98";"Page_4",#N/A,FALSE,"BAD4Q98";"Page_5",#N/A,FALSE,"BAD4Q98";"Page_6",#N/A,FALSE,"BAD4Q98";"Input_1",#N/A,FALSE,"BAD4Q98";"Input_2",#N/A,FALSE,"BAD4Q98"}</definedName>
    <definedName name="jkhhkl" localSheetId="14" hidden="1">{"Page_1",#N/A,FALSE,"BAD4Q98";"Page_2",#N/A,FALSE,"BAD4Q98";"Page_3",#N/A,FALSE,"BAD4Q98";"Page_4",#N/A,FALSE,"BAD4Q98";"Page_5",#N/A,FALSE,"BAD4Q98";"Page_6",#N/A,FALSE,"BAD4Q98";"Input_1",#N/A,FALSE,"BAD4Q98";"Input_2",#N/A,FALSE,"BAD4Q98"}</definedName>
    <definedName name="jkhhkl" hidden="1">{"Page_1",#N/A,FALSE,"BAD4Q98";"Page_2",#N/A,FALSE,"BAD4Q98";"Page_3",#N/A,FALSE,"BAD4Q98";"Page_4",#N/A,FALSE,"BAD4Q98";"Page_5",#N/A,FALSE,"BAD4Q98";"Page_6",#N/A,FALSE,"BAD4Q98";"Input_1",#N/A,FALSE,"BAD4Q98";"Input_2",#N/A,FALSE,"BAD4Q98"}</definedName>
    <definedName name="July2007" localSheetId="15" hidden="1">{"2002Frcst","06Month",FALSE,"Frcst Format 2002"}</definedName>
    <definedName name="July2007" localSheetId="16" hidden="1">{"2002Frcst","06Month",FALSE,"Frcst Format 2002"}</definedName>
    <definedName name="July2007" localSheetId="17" hidden="1">{"2002Frcst","06Month",FALSE,"Frcst Format 2002"}</definedName>
    <definedName name="July2007" localSheetId="18" hidden="1">{"2002Frcst","06Month",FALSE,"Frcst Format 2002"}</definedName>
    <definedName name="July2007" localSheetId="19" hidden="1">{"2002Frcst","06Month",FALSE,"Frcst Format 2002"}</definedName>
    <definedName name="July2007" localSheetId="20" hidden="1">{"2002Frcst","06Month",FALSE,"Frcst Format 2002"}</definedName>
    <definedName name="July2007" localSheetId="21" hidden="1">{"2002Frcst","06Month",FALSE,"Frcst Format 2002"}</definedName>
    <definedName name="July2007" localSheetId="14" hidden="1">{"2002Frcst","06Month",FALSE,"Frcst Format 2002"}</definedName>
    <definedName name="July2007" hidden="1">{"2002Frcst","06Month",FALSE,"Frcst Format 2002"}</definedName>
    <definedName name="June" localSheetId="15" hidden="1">{"Page_1",#N/A,FALSE,"BAD4Q98";"Page_2",#N/A,FALSE,"BAD4Q98";"Page_3",#N/A,FALSE,"BAD4Q98";"Page_4",#N/A,FALSE,"BAD4Q98";"Page_5",#N/A,FALSE,"BAD4Q98";"Page_6",#N/A,FALSE,"BAD4Q98";"Input_1",#N/A,FALSE,"BAD4Q98";"Input_2",#N/A,FALSE,"BAD4Q98"}</definedName>
    <definedName name="June" localSheetId="16" hidden="1">{"Page_1",#N/A,FALSE,"BAD4Q98";"Page_2",#N/A,FALSE,"BAD4Q98";"Page_3",#N/A,FALSE,"BAD4Q98";"Page_4",#N/A,FALSE,"BAD4Q98";"Page_5",#N/A,FALSE,"BAD4Q98";"Page_6",#N/A,FALSE,"BAD4Q98";"Input_1",#N/A,FALSE,"BAD4Q98";"Input_2",#N/A,FALSE,"BAD4Q98"}</definedName>
    <definedName name="June" localSheetId="17" hidden="1">{"Page_1",#N/A,FALSE,"BAD4Q98";"Page_2",#N/A,FALSE,"BAD4Q98";"Page_3",#N/A,FALSE,"BAD4Q98";"Page_4",#N/A,FALSE,"BAD4Q98";"Page_5",#N/A,FALSE,"BAD4Q98";"Page_6",#N/A,FALSE,"BAD4Q98";"Input_1",#N/A,FALSE,"BAD4Q98";"Input_2",#N/A,FALSE,"BAD4Q98"}</definedName>
    <definedName name="June" localSheetId="18" hidden="1">{"Page_1",#N/A,FALSE,"BAD4Q98";"Page_2",#N/A,FALSE,"BAD4Q98";"Page_3",#N/A,FALSE,"BAD4Q98";"Page_4",#N/A,FALSE,"BAD4Q98";"Page_5",#N/A,FALSE,"BAD4Q98";"Page_6",#N/A,FALSE,"BAD4Q98";"Input_1",#N/A,FALSE,"BAD4Q98";"Input_2",#N/A,FALSE,"BAD4Q98"}</definedName>
    <definedName name="June" localSheetId="19" hidden="1">{"Page_1",#N/A,FALSE,"BAD4Q98";"Page_2",#N/A,FALSE,"BAD4Q98";"Page_3",#N/A,FALSE,"BAD4Q98";"Page_4",#N/A,FALSE,"BAD4Q98";"Page_5",#N/A,FALSE,"BAD4Q98";"Page_6",#N/A,FALSE,"BAD4Q98";"Input_1",#N/A,FALSE,"BAD4Q98";"Input_2",#N/A,FALSE,"BAD4Q98"}</definedName>
    <definedName name="June" localSheetId="20" hidden="1">{"Page_1",#N/A,FALSE,"BAD4Q98";"Page_2",#N/A,FALSE,"BAD4Q98";"Page_3",#N/A,FALSE,"BAD4Q98";"Page_4",#N/A,FALSE,"BAD4Q98";"Page_5",#N/A,FALSE,"BAD4Q98";"Page_6",#N/A,FALSE,"BAD4Q98";"Input_1",#N/A,FALSE,"BAD4Q98";"Input_2",#N/A,FALSE,"BAD4Q98"}</definedName>
    <definedName name="June" localSheetId="21" hidden="1">{"Page_1",#N/A,FALSE,"BAD4Q98";"Page_2",#N/A,FALSE,"BAD4Q98";"Page_3",#N/A,FALSE,"BAD4Q98";"Page_4",#N/A,FALSE,"BAD4Q98";"Page_5",#N/A,FALSE,"BAD4Q98";"Page_6",#N/A,FALSE,"BAD4Q98";"Input_1",#N/A,FALSE,"BAD4Q98";"Input_2",#N/A,FALSE,"BAD4Q98"}</definedName>
    <definedName name="June" localSheetId="14" hidden="1">{"Page_1",#N/A,FALSE,"BAD4Q98";"Page_2",#N/A,FALSE,"BAD4Q98";"Page_3",#N/A,FALSE,"BAD4Q98";"Page_4",#N/A,FALSE,"BAD4Q98";"Page_5",#N/A,FALSE,"BAD4Q98";"Page_6",#N/A,FALSE,"BAD4Q98";"Input_1",#N/A,FALSE,"BAD4Q98";"Input_2",#N/A,FALSE,"BAD4Q98"}</definedName>
    <definedName name="June" hidden="1">{"Page_1",#N/A,FALSE,"BAD4Q98";"Page_2",#N/A,FALSE,"BAD4Q98";"Page_3",#N/A,FALSE,"BAD4Q98";"Page_4",#N/A,FALSE,"BAD4Q98";"Page_5",#N/A,FALSE,"BAD4Q98";"Page_6",#N/A,FALSE,"BAD4Q98";"Input_1",#N/A,FALSE,"BAD4Q98";"Input_2",#N/A,FALSE,"BAD4Q98"}</definedName>
    <definedName name="jutf" localSheetId="15" hidden="1">#REF!</definedName>
    <definedName name="jutf" localSheetId="16" hidden="1">#REF!</definedName>
    <definedName name="jutf" localSheetId="17" hidden="1">#REF!</definedName>
    <definedName name="jutf" localSheetId="18" hidden="1">#REF!</definedName>
    <definedName name="jutf" localSheetId="19" hidden="1">#REF!</definedName>
    <definedName name="jutf" localSheetId="20" hidden="1">#REF!</definedName>
    <definedName name="jutf" hidden="1">#REF!</definedName>
    <definedName name="JWSActualDiscBonus2006" localSheetId="15" hidden="1">#REF!</definedName>
    <definedName name="JWSActualDiscBonus2006" localSheetId="16" hidden="1">#REF!</definedName>
    <definedName name="JWSActualDiscBonus2006" localSheetId="17" hidden="1">#REF!</definedName>
    <definedName name="JWSActualDiscBonus2006" localSheetId="18" hidden="1">#REF!</definedName>
    <definedName name="JWSActualDiscBonus2006" localSheetId="19" hidden="1">#REF!</definedName>
    <definedName name="JWSActualDiscBonus2006" localSheetId="20" hidden="1">#REF!</definedName>
    <definedName name="JWSActualDiscBonus2006" hidden="1">#REF!</definedName>
    <definedName name="JWSBase2005" localSheetId="15" hidden="1">#REF!</definedName>
    <definedName name="JWSBase2005" localSheetId="16" hidden="1">#REF!</definedName>
    <definedName name="JWSBase2005" localSheetId="17" hidden="1">#REF!</definedName>
    <definedName name="JWSBase2005" localSheetId="18" hidden="1">#REF!</definedName>
    <definedName name="JWSBase2005" localSheetId="19" hidden="1">#REF!</definedName>
    <definedName name="JWSBase2005" localSheetId="20" hidden="1">#REF!</definedName>
    <definedName name="JWSBase2005" hidden="1">#REF!</definedName>
    <definedName name="JWSBase2006" localSheetId="15" hidden="1">#REF!</definedName>
    <definedName name="JWSBase2006" localSheetId="16" hidden="1">#REF!</definedName>
    <definedName name="JWSBase2006" localSheetId="17" hidden="1">#REF!</definedName>
    <definedName name="JWSBase2006" localSheetId="18" hidden="1">#REF!</definedName>
    <definedName name="JWSBase2006" localSheetId="19" hidden="1">#REF!</definedName>
    <definedName name="JWSBase2006" localSheetId="20" hidden="1">#REF!</definedName>
    <definedName name="JWSBase2006" hidden="1">#REF!</definedName>
    <definedName name="JWSBase2007" localSheetId="15" hidden="1">#REF!</definedName>
    <definedName name="JWSBase2007" localSheetId="16" hidden="1">#REF!</definedName>
    <definedName name="JWSBase2007" localSheetId="17" hidden="1">#REF!</definedName>
    <definedName name="JWSBase2007" localSheetId="18" hidden="1">#REF!</definedName>
    <definedName name="JWSBase2007" localSheetId="19" hidden="1">#REF!</definedName>
    <definedName name="JWSBase2007" localSheetId="20" hidden="1">#REF!</definedName>
    <definedName name="JWSBase2007" hidden="1">#REF!</definedName>
    <definedName name="JWSBonusPool" localSheetId="15" hidden="1">#REF!</definedName>
    <definedName name="JWSBonusPool" localSheetId="16" hidden="1">#REF!</definedName>
    <definedName name="JWSBonusPool" localSheetId="17" hidden="1">#REF!</definedName>
    <definedName name="JWSBonusPool" localSheetId="18" hidden="1">#REF!</definedName>
    <definedName name="JWSBonusPool" localSheetId="19" hidden="1">#REF!</definedName>
    <definedName name="JWSBonusPool" localSheetId="20" hidden="1">#REF!</definedName>
    <definedName name="JWSBonusPool" hidden="1">#REF!</definedName>
    <definedName name="JWSBonusReceived2006" localSheetId="15" hidden="1">#REF!</definedName>
    <definedName name="JWSBonusReceived2006" localSheetId="16" hidden="1">#REF!</definedName>
    <definedName name="JWSBonusReceived2006" localSheetId="17" hidden="1">#REF!</definedName>
    <definedName name="JWSBonusReceived2006" localSheetId="18" hidden="1">#REF!</definedName>
    <definedName name="JWSBonusReceived2006" localSheetId="19" hidden="1">#REF!</definedName>
    <definedName name="JWSBonusReceived2006" localSheetId="20" hidden="1">#REF!</definedName>
    <definedName name="JWSBonusReceived2006" hidden="1">#REF!</definedName>
    <definedName name="JWSBonusSacr2006" localSheetId="15" hidden="1">#REF!</definedName>
    <definedName name="JWSBonusSacr2006" localSheetId="16" hidden="1">#REF!</definedName>
    <definedName name="JWSBonusSacr2006" localSheetId="17" hidden="1">#REF!</definedName>
    <definedName name="JWSBonusSacr2006" localSheetId="18" hidden="1">#REF!</definedName>
    <definedName name="JWSBonusSacr2006" localSheetId="19" hidden="1">#REF!</definedName>
    <definedName name="JWSBonusSacr2006" localSheetId="20" hidden="1">#REF!</definedName>
    <definedName name="JWSBonusSacr2006" hidden="1">#REF!</definedName>
    <definedName name="JWSBusinessArea" localSheetId="15" hidden="1">#REF!</definedName>
    <definedName name="JWSBusinessArea" localSheetId="16" hidden="1">#REF!</definedName>
    <definedName name="JWSBusinessArea" localSheetId="17" hidden="1">#REF!</definedName>
    <definedName name="JWSBusinessArea" localSheetId="18" hidden="1">#REF!</definedName>
    <definedName name="JWSBusinessArea" localSheetId="19" hidden="1">#REF!</definedName>
    <definedName name="JWSBusinessArea" localSheetId="20" hidden="1">#REF!</definedName>
    <definedName name="JWSBusinessArea" hidden="1">#REF!</definedName>
    <definedName name="JWSCostCentre" localSheetId="15" hidden="1">#REF!</definedName>
    <definedName name="JWSCostCentre" localSheetId="16" hidden="1">#REF!</definedName>
    <definedName name="JWSCostCentre" localSheetId="17" hidden="1">#REF!</definedName>
    <definedName name="JWSCostCentre" localSheetId="18" hidden="1">#REF!</definedName>
    <definedName name="JWSCostCentre" localSheetId="19" hidden="1">#REF!</definedName>
    <definedName name="JWSCostCentre" localSheetId="20" hidden="1">#REF!</definedName>
    <definedName name="JWSCostCentre" hidden="1">#REF!</definedName>
    <definedName name="JWSCountry" localSheetId="15" hidden="1">#REF!</definedName>
    <definedName name="JWSCountry" localSheetId="16" hidden="1">#REF!</definedName>
    <definedName name="JWSCountry" localSheetId="17" hidden="1">#REF!</definedName>
    <definedName name="JWSCountry" localSheetId="18" hidden="1">#REF!</definedName>
    <definedName name="JWSCountry" localSheetId="19" hidden="1">#REF!</definedName>
    <definedName name="JWSCountry" localSheetId="20" hidden="1">#REF!</definedName>
    <definedName name="JWSCountry" hidden="1">#REF!</definedName>
    <definedName name="JWSCurrency" localSheetId="15" hidden="1">#REF!</definedName>
    <definedName name="JWSCurrency" localSheetId="16" hidden="1">#REF!</definedName>
    <definedName name="JWSCurrency" localSheetId="17" hidden="1">#REF!</definedName>
    <definedName name="JWSCurrency" localSheetId="18" hidden="1">#REF!</definedName>
    <definedName name="JWSCurrency" localSheetId="19" hidden="1">#REF!</definedName>
    <definedName name="JWSCurrency" localSheetId="20" hidden="1">#REF!</definedName>
    <definedName name="JWSCurrency" hidden="1">#REF!</definedName>
    <definedName name="JWSDataArea" localSheetId="15" hidden="1">#REF!</definedName>
    <definedName name="JWSDataArea" localSheetId="16" hidden="1">#REF!</definedName>
    <definedName name="JWSDataArea" localSheetId="17" hidden="1">#REF!</definedName>
    <definedName name="JWSDataArea" localSheetId="18" hidden="1">#REF!</definedName>
    <definedName name="JWSDataArea" localSheetId="19" hidden="1">#REF!</definedName>
    <definedName name="JWSDataArea" localSheetId="20" hidden="1">#REF!</definedName>
    <definedName name="JWSDataArea" hidden="1">#REF!</definedName>
    <definedName name="JWSDepartment" localSheetId="15" hidden="1">#REF!</definedName>
    <definedName name="JWSDepartment" localSheetId="16" hidden="1">#REF!</definedName>
    <definedName name="JWSDepartment" localSheetId="17" hidden="1">#REF!</definedName>
    <definedName name="JWSDepartment" localSheetId="18" hidden="1">#REF!</definedName>
    <definedName name="JWSDepartment" localSheetId="19" hidden="1">#REF!</definedName>
    <definedName name="JWSDepartment" localSheetId="20" hidden="1">#REF!</definedName>
    <definedName name="JWSDepartment" hidden="1">#REF!</definedName>
    <definedName name="JWSDiscBonus2006" localSheetId="15" hidden="1">#REF!</definedName>
    <definedName name="JWSDiscBonus2006" localSheetId="16" hidden="1">#REF!</definedName>
    <definedName name="JWSDiscBonus2006" localSheetId="17" hidden="1">#REF!</definedName>
    <definedName name="JWSDiscBonus2006" localSheetId="18" hidden="1">#REF!</definedName>
    <definedName name="JWSDiscBonus2006" localSheetId="19" hidden="1">#REF!</definedName>
    <definedName name="JWSDiscBonus2006" localSheetId="20" hidden="1">#REF!</definedName>
    <definedName name="JWSDiscBonus2006" hidden="1">#REF!</definedName>
    <definedName name="JWSEmpID" localSheetId="15" hidden="1">#REF!</definedName>
    <definedName name="JWSEmpID" localSheetId="16" hidden="1">#REF!</definedName>
    <definedName name="JWSEmpID" localSheetId="17" hidden="1">#REF!</definedName>
    <definedName name="JWSEmpID" localSheetId="18" hidden="1">#REF!</definedName>
    <definedName name="JWSEmpID" localSheetId="19" hidden="1">#REF!</definedName>
    <definedName name="JWSEmpID" localSheetId="20" hidden="1">#REF!</definedName>
    <definedName name="JWSEmpID" hidden="1">#REF!</definedName>
    <definedName name="JWSEmpName" localSheetId="15" hidden="1">#REF!</definedName>
    <definedName name="JWSEmpName" localSheetId="16" hidden="1">#REF!</definedName>
    <definedName name="JWSEmpName" localSheetId="17" hidden="1">#REF!</definedName>
    <definedName name="JWSEmpName" localSheetId="18" hidden="1">#REF!</definedName>
    <definedName name="JWSEmpName" localSheetId="19" hidden="1">#REF!</definedName>
    <definedName name="JWSEmpName" localSheetId="20" hidden="1">#REF!</definedName>
    <definedName name="JWSEmpName" hidden="1">#REF!</definedName>
    <definedName name="JWSFTE" localSheetId="15" hidden="1">#REF!</definedName>
    <definedName name="JWSFTE" localSheetId="16" hidden="1">#REF!</definedName>
    <definedName name="JWSFTE" localSheetId="17" hidden="1">#REF!</definedName>
    <definedName name="JWSFTE" localSheetId="18" hidden="1">#REF!</definedName>
    <definedName name="JWSFTE" localSheetId="19" hidden="1">#REF!</definedName>
    <definedName name="JWSFTE" localSheetId="20" hidden="1">#REF!</definedName>
    <definedName name="JWSFTE" hidden="1">#REF!</definedName>
    <definedName name="JWSG1_Base_M" localSheetId="15" hidden="1">#REF!</definedName>
    <definedName name="JWSG1_Base_M" localSheetId="16" hidden="1">#REF!</definedName>
    <definedName name="JWSG1_Base_M" localSheetId="17" hidden="1">#REF!</definedName>
    <definedName name="JWSG1_Base_M" localSheetId="18" hidden="1">#REF!</definedName>
    <definedName name="JWSG1_Base_M" localSheetId="19" hidden="1">#REF!</definedName>
    <definedName name="JWSG1_Base_M" localSheetId="20" hidden="1">#REF!</definedName>
    <definedName name="JWSG1_Base_M" hidden="1">#REF!</definedName>
    <definedName name="JWSG1_Base_UQ" localSheetId="15" hidden="1">#REF!</definedName>
    <definedName name="JWSG1_Base_UQ" localSheetId="16" hidden="1">#REF!</definedName>
    <definedName name="JWSG1_Base_UQ" localSheetId="17" hidden="1">#REF!</definedName>
    <definedName name="JWSG1_Base_UQ" localSheetId="18" hidden="1">#REF!</definedName>
    <definedName name="JWSG1_Base_UQ" localSheetId="19" hidden="1">#REF!</definedName>
    <definedName name="JWSG1_Base_UQ" localSheetId="20" hidden="1">#REF!</definedName>
    <definedName name="JWSG1_Base_UQ" hidden="1">#REF!</definedName>
    <definedName name="JWSG1_JobCode" localSheetId="15" hidden="1">#REF!</definedName>
    <definedName name="JWSG1_JobCode" localSheetId="16" hidden="1">#REF!</definedName>
    <definedName name="JWSG1_JobCode" localSheetId="17" hidden="1">#REF!</definedName>
    <definedName name="JWSG1_JobCode" localSheetId="18" hidden="1">#REF!</definedName>
    <definedName name="JWSG1_JobCode" localSheetId="19" hidden="1">#REF!</definedName>
    <definedName name="JWSG1_JobCode" localSheetId="20" hidden="1">#REF!</definedName>
    <definedName name="JWSG1_JobCode" hidden="1">#REF!</definedName>
    <definedName name="JWSG1_MarketDesc" localSheetId="15" hidden="1">#REF!</definedName>
    <definedName name="JWSG1_MarketDesc" localSheetId="16" hidden="1">#REF!</definedName>
    <definedName name="JWSG1_MarketDesc" localSheetId="17" hidden="1">#REF!</definedName>
    <definedName name="JWSG1_MarketDesc" localSheetId="18" hidden="1">#REF!</definedName>
    <definedName name="JWSG1_MarketDesc" localSheetId="19" hidden="1">#REF!</definedName>
    <definedName name="JWSG1_MarketDesc" localSheetId="20" hidden="1">#REF!</definedName>
    <definedName name="JWSG1_MarketDesc" hidden="1">#REF!</definedName>
    <definedName name="JWSG1_SurveyCode" localSheetId="15" hidden="1">#REF!</definedName>
    <definedName name="JWSG1_SurveyCode" localSheetId="16" hidden="1">#REF!</definedName>
    <definedName name="JWSG1_SurveyCode" localSheetId="17" hidden="1">#REF!</definedName>
    <definedName name="JWSG1_SurveyCode" localSheetId="18" hidden="1">#REF!</definedName>
    <definedName name="JWSG1_SurveyCode" localSheetId="19" hidden="1">#REF!</definedName>
    <definedName name="JWSG1_SurveyCode" localSheetId="20" hidden="1">#REF!</definedName>
    <definedName name="JWSG1_SurveyCode" hidden="1">#REF!</definedName>
    <definedName name="JWSG1_TotalComp_M" localSheetId="15" hidden="1">#REF!</definedName>
    <definedName name="JWSG1_TotalComp_M" localSheetId="16" hidden="1">#REF!</definedName>
    <definedName name="JWSG1_TotalComp_M" localSheetId="17" hidden="1">#REF!</definedName>
    <definedName name="JWSG1_TotalComp_M" localSheetId="18" hidden="1">#REF!</definedName>
    <definedName name="JWSG1_TotalComp_M" localSheetId="19" hidden="1">#REF!</definedName>
    <definedName name="JWSG1_TotalComp_M" localSheetId="20" hidden="1">#REF!</definedName>
    <definedName name="JWSG1_TotalComp_M" hidden="1">#REF!</definedName>
    <definedName name="JWSG1_TotalComp_UQ" localSheetId="15" hidden="1">#REF!</definedName>
    <definedName name="JWSG1_TotalComp_UQ" localSheetId="16" hidden="1">#REF!</definedName>
    <definedName name="JWSG1_TotalComp_UQ" localSheetId="17" hidden="1">#REF!</definedName>
    <definedName name="JWSG1_TotalComp_UQ" localSheetId="18" hidden="1">#REF!</definedName>
    <definedName name="JWSG1_TotalComp_UQ" localSheetId="19" hidden="1">#REF!</definedName>
    <definedName name="JWSG1_TotalComp_UQ" localSheetId="20" hidden="1">#REF!</definedName>
    <definedName name="JWSG1_TotalComp_UQ" hidden="1">#REF!</definedName>
    <definedName name="JWSG2_Base_M" localSheetId="15" hidden="1">#REF!</definedName>
    <definedName name="JWSG2_Base_M" localSheetId="16" hidden="1">#REF!</definedName>
    <definedName name="JWSG2_Base_M" localSheetId="17" hidden="1">#REF!</definedName>
    <definedName name="JWSG2_Base_M" localSheetId="18" hidden="1">#REF!</definedName>
    <definedName name="JWSG2_Base_M" localSheetId="19" hidden="1">#REF!</definedName>
    <definedName name="JWSG2_Base_M" localSheetId="20" hidden="1">#REF!</definedName>
    <definedName name="JWSG2_Base_M" hidden="1">#REF!</definedName>
    <definedName name="JWSG2_Base_UQ" localSheetId="15" hidden="1">#REF!</definedName>
    <definedName name="JWSG2_Base_UQ" localSheetId="16" hidden="1">#REF!</definedName>
    <definedName name="JWSG2_Base_UQ" localSheetId="17" hidden="1">#REF!</definedName>
    <definedName name="JWSG2_Base_UQ" localSheetId="18" hidden="1">#REF!</definedName>
    <definedName name="JWSG2_Base_UQ" localSheetId="19" hidden="1">#REF!</definedName>
    <definedName name="JWSG2_Base_UQ" localSheetId="20" hidden="1">#REF!</definedName>
    <definedName name="JWSG2_Base_UQ" hidden="1">#REF!</definedName>
    <definedName name="JWSG2_JobCode" localSheetId="15" hidden="1">#REF!</definedName>
    <definedName name="JWSG2_JobCode" localSheetId="16" hidden="1">#REF!</definedName>
    <definedName name="JWSG2_JobCode" localSheetId="17" hidden="1">#REF!</definedName>
    <definedName name="JWSG2_JobCode" localSheetId="18" hidden="1">#REF!</definedName>
    <definedName name="JWSG2_JobCode" localSheetId="19" hidden="1">#REF!</definedName>
    <definedName name="JWSG2_JobCode" localSheetId="20" hidden="1">#REF!</definedName>
    <definedName name="JWSG2_JobCode" hidden="1">#REF!</definedName>
    <definedName name="JWSG2_MarketDesc" localSheetId="15" hidden="1">#REF!</definedName>
    <definedName name="JWSG2_MarketDesc" localSheetId="16" hidden="1">#REF!</definedName>
    <definedName name="JWSG2_MarketDesc" localSheetId="17" hidden="1">#REF!</definedName>
    <definedName name="JWSG2_MarketDesc" localSheetId="18" hidden="1">#REF!</definedName>
    <definedName name="JWSG2_MarketDesc" localSheetId="19" hidden="1">#REF!</definedName>
    <definedName name="JWSG2_MarketDesc" localSheetId="20" hidden="1">#REF!</definedName>
    <definedName name="JWSG2_MarketDesc" hidden="1">#REF!</definedName>
    <definedName name="JWSG2_SurveyCode" localSheetId="15" hidden="1">#REF!</definedName>
    <definedName name="JWSG2_SurveyCode" localSheetId="16" hidden="1">#REF!</definedName>
    <definedName name="JWSG2_SurveyCode" localSheetId="17" hidden="1">#REF!</definedName>
    <definedName name="JWSG2_SurveyCode" localSheetId="18" hidden="1">#REF!</definedName>
    <definedName name="JWSG2_SurveyCode" localSheetId="19" hidden="1">#REF!</definedName>
    <definedName name="JWSG2_SurveyCode" localSheetId="20" hidden="1">#REF!</definedName>
    <definedName name="JWSG2_SurveyCode" hidden="1">#REF!</definedName>
    <definedName name="JWSG2_TotalComp_M" localSheetId="15" hidden="1">#REF!</definedName>
    <definedName name="JWSG2_TotalComp_M" localSheetId="16" hidden="1">#REF!</definedName>
    <definedName name="JWSG2_TotalComp_M" localSheetId="17" hidden="1">#REF!</definedName>
    <definedName name="JWSG2_TotalComp_M" localSheetId="18" hidden="1">#REF!</definedName>
    <definedName name="JWSG2_TotalComp_M" localSheetId="19" hidden="1">#REF!</definedName>
    <definedName name="JWSG2_TotalComp_M" localSheetId="20" hidden="1">#REF!</definedName>
    <definedName name="JWSG2_TotalComp_M" hidden="1">#REF!</definedName>
    <definedName name="JWSG2_TotalComp_UQ" localSheetId="15" hidden="1">#REF!</definedName>
    <definedName name="JWSG2_TotalComp_UQ" localSheetId="16" hidden="1">#REF!</definedName>
    <definedName name="JWSG2_TotalComp_UQ" localSheetId="17" hidden="1">#REF!</definedName>
    <definedName name="JWSG2_TotalComp_UQ" localSheetId="18" hidden="1">#REF!</definedName>
    <definedName name="JWSG2_TotalComp_UQ" localSheetId="19" hidden="1">#REF!</definedName>
    <definedName name="JWSG2_TotalComp_UQ" localSheetId="20" hidden="1">#REF!</definedName>
    <definedName name="JWSG2_TotalComp_UQ" hidden="1">#REF!</definedName>
    <definedName name="JWSGender" localSheetId="15" hidden="1">#REF!</definedName>
    <definedName name="JWSGender" localSheetId="16" hidden="1">#REF!</definedName>
    <definedName name="JWSGender" localSheetId="17" hidden="1">#REF!</definedName>
    <definedName name="JWSGender" localSheetId="18" hidden="1">#REF!</definedName>
    <definedName name="JWSGender" localSheetId="19" hidden="1">#REF!</definedName>
    <definedName name="JWSGender" localSheetId="20" hidden="1">#REF!</definedName>
    <definedName name="JWSGender" hidden="1">#REF!</definedName>
    <definedName name="JWSGuarBonus2006" localSheetId="15" hidden="1">#REF!</definedName>
    <definedName name="JWSGuarBonus2006" localSheetId="16" hidden="1">#REF!</definedName>
    <definedName name="JWSGuarBonus2006" localSheetId="17" hidden="1">#REF!</definedName>
    <definedName name="JWSGuarBonus2006" localSheetId="18" hidden="1">#REF!</definedName>
    <definedName name="JWSGuarBonus2006" localSheetId="19" hidden="1">#REF!</definedName>
    <definedName name="JWSGuarBonus2006" localSheetId="20" hidden="1">#REF!</definedName>
    <definedName name="JWSGuarBonus2006" hidden="1">#REF!</definedName>
    <definedName name="JWSHireDate" localSheetId="15" hidden="1">#REF!</definedName>
    <definedName name="JWSHireDate" localSheetId="16" hidden="1">#REF!</definedName>
    <definedName name="JWSHireDate" localSheetId="17" hidden="1">#REF!</definedName>
    <definedName name="JWSHireDate" localSheetId="18" hidden="1">#REF!</definedName>
    <definedName name="JWSHireDate" localSheetId="19" hidden="1">#REF!</definedName>
    <definedName name="JWSHireDate" localSheetId="20" hidden="1">#REF!</definedName>
    <definedName name="JWSHireDate" hidden="1">#REF!</definedName>
    <definedName name="JWSIntAssign" localSheetId="15" hidden="1">#REF!</definedName>
    <definedName name="JWSIntAssign" localSheetId="16" hidden="1">#REF!</definedName>
    <definedName name="JWSIntAssign" localSheetId="17" hidden="1">#REF!</definedName>
    <definedName name="JWSIntAssign" localSheetId="18" hidden="1">#REF!</definedName>
    <definedName name="JWSIntAssign" localSheetId="19" hidden="1">#REF!</definedName>
    <definedName name="JWSIntAssign" localSheetId="20" hidden="1">#REF!</definedName>
    <definedName name="JWSIntAssign" hidden="1">#REF!</definedName>
    <definedName name="JWSJobTitle" localSheetId="15" hidden="1">#REF!</definedName>
    <definedName name="JWSJobTitle" localSheetId="16" hidden="1">#REF!</definedName>
    <definedName name="JWSJobTitle" localSheetId="17" hidden="1">#REF!</definedName>
    <definedName name="JWSJobTitle" localSheetId="18" hidden="1">#REF!</definedName>
    <definedName name="JWSJobTitle" localSheetId="19" hidden="1">#REF!</definedName>
    <definedName name="JWSJobTitle" localSheetId="20" hidden="1">#REF!</definedName>
    <definedName name="JWSJobTitle" hidden="1">#REF!</definedName>
    <definedName name="JWSManagerLevel" localSheetId="15" hidden="1">#REF!</definedName>
    <definedName name="JWSManagerLevel" localSheetId="16" hidden="1">#REF!</definedName>
    <definedName name="JWSManagerLevel" localSheetId="17" hidden="1">#REF!</definedName>
    <definedName name="JWSManagerLevel" localSheetId="18" hidden="1">#REF!</definedName>
    <definedName name="JWSManagerLevel" localSheetId="19" hidden="1">#REF!</definedName>
    <definedName name="JWSManagerLevel" localSheetId="20" hidden="1">#REF!</definedName>
    <definedName name="JWSManagerLevel" hidden="1">#REF!</definedName>
    <definedName name="JWSOffshorePen2006" localSheetId="15" hidden="1">#REF!</definedName>
    <definedName name="JWSOffshorePen2006" localSheetId="16" hidden="1">#REF!</definedName>
    <definedName name="JWSOffshorePen2006" localSheetId="17" hidden="1">#REF!</definedName>
    <definedName name="JWSOffshorePen2006" localSheetId="18" hidden="1">#REF!</definedName>
    <definedName name="JWSOffshorePen2006" localSheetId="19" hidden="1">#REF!</definedName>
    <definedName name="JWSOffshorePen2006" localSheetId="20" hidden="1">#REF!</definedName>
    <definedName name="JWSOffshorePen2006" hidden="1">#REF!</definedName>
    <definedName name="JWSPerChangeSalary" localSheetId="15" hidden="1">#REF!</definedName>
    <definedName name="JWSPerChangeSalary" localSheetId="16" hidden="1">#REF!</definedName>
    <definedName name="JWSPerChangeSalary" localSheetId="17" hidden="1">#REF!</definedName>
    <definedName name="JWSPerChangeSalary" localSheetId="18" hidden="1">#REF!</definedName>
    <definedName name="JWSPerChangeSalary" localSheetId="19" hidden="1">#REF!</definedName>
    <definedName name="JWSPerChangeSalary" localSheetId="20" hidden="1">#REF!</definedName>
    <definedName name="JWSPerChangeSalary" hidden="1">#REF!</definedName>
    <definedName name="JWSPerChangeTotalComp" localSheetId="15" hidden="1">#REF!</definedName>
    <definedName name="JWSPerChangeTotalComp" localSheetId="16" hidden="1">#REF!</definedName>
    <definedName name="JWSPerChangeTotalComp" localSheetId="17" hidden="1">#REF!</definedName>
    <definedName name="JWSPerChangeTotalComp" localSheetId="18" hidden="1">#REF!</definedName>
    <definedName name="JWSPerChangeTotalComp" localSheetId="19" hidden="1">#REF!</definedName>
    <definedName name="JWSPerChangeTotalComp" localSheetId="20" hidden="1">#REF!</definedName>
    <definedName name="JWSPerChangeTotalComp" hidden="1">#REF!</definedName>
    <definedName name="JWSPerformGuar2006" localSheetId="15" hidden="1">#REF!</definedName>
    <definedName name="JWSPerformGuar2006" localSheetId="16" hidden="1">#REF!</definedName>
    <definedName name="JWSPerformGuar2006" localSheetId="17" hidden="1">#REF!</definedName>
    <definedName name="JWSPerformGuar2006" localSheetId="18" hidden="1">#REF!</definedName>
    <definedName name="JWSPerformGuar2006" localSheetId="19" hidden="1">#REF!</definedName>
    <definedName name="JWSPerformGuar2006" localSheetId="20" hidden="1">#REF!</definedName>
    <definedName name="JWSPerformGuar2006" hidden="1">#REF!</definedName>
    <definedName name="JWSProductLine" localSheetId="15" hidden="1">#REF!</definedName>
    <definedName name="JWSProductLine" localSheetId="16" hidden="1">#REF!</definedName>
    <definedName name="JWSProductLine" localSheetId="17" hidden="1">#REF!</definedName>
    <definedName name="JWSProductLine" localSheetId="18" hidden="1">#REF!</definedName>
    <definedName name="JWSProductLine" localSheetId="19" hidden="1">#REF!</definedName>
    <definedName name="JWSProductLine" localSheetId="20" hidden="1">#REF!</definedName>
    <definedName name="JWSProductLine" hidden="1">#REF!</definedName>
    <definedName name="JWSProfitSharing2006" localSheetId="15" hidden="1">#REF!</definedName>
    <definedName name="JWSProfitSharing2006" localSheetId="16" hidden="1">#REF!</definedName>
    <definedName name="JWSProfitSharing2006" localSheetId="17" hidden="1">#REF!</definedName>
    <definedName name="JWSProfitSharing2006" localSheetId="18" hidden="1">#REF!</definedName>
    <definedName name="JWSProfitSharing2006" localSheetId="19" hidden="1">#REF!</definedName>
    <definedName name="JWSProfitSharing2006" localSheetId="20" hidden="1">#REF!</definedName>
    <definedName name="JWSProfitSharing2006" hidden="1">#REF!</definedName>
    <definedName name="JWSPromotionFlag" localSheetId="15" hidden="1">#REF!</definedName>
    <definedName name="JWSPromotionFlag" localSheetId="16" hidden="1">#REF!</definedName>
    <definedName name="JWSPromotionFlag" localSheetId="17" hidden="1">#REF!</definedName>
    <definedName name="JWSPromotionFlag" localSheetId="18" hidden="1">#REF!</definedName>
    <definedName name="JWSPromotionFlag" localSheetId="19" hidden="1">#REF!</definedName>
    <definedName name="JWSPromotionFlag" localSheetId="20" hidden="1">#REF!</definedName>
    <definedName name="JWSPromotionFlag" hidden="1">#REF!</definedName>
    <definedName name="JWSPropJobTitle" localSheetId="15" hidden="1">#REF!</definedName>
    <definedName name="JWSPropJobTitle" localSheetId="16" hidden="1">#REF!</definedName>
    <definedName name="JWSPropJobTitle" localSheetId="17" hidden="1">#REF!</definedName>
    <definedName name="JWSPropJobTitle" localSheetId="18" hidden="1">#REF!</definedName>
    <definedName name="JWSPropJobTitle" localSheetId="19" hidden="1">#REF!</definedName>
    <definedName name="JWSPropJobTitle" localSheetId="20" hidden="1">#REF!</definedName>
    <definedName name="JWSPropJobTitle" hidden="1">#REF!</definedName>
    <definedName name="JWSPropManagerLevel" localSheetId="15" hidden="1">#REF!</definedName>
    <definedName name="JWSPropManagerLevel" localSheetId="16" hidden="1">#REF!</definedName>
    <definedName name="JWSPropManagerLevel" localSheetId="17" hidden="1">#REF!</definedName>
    <definedName name="JWSPropManagerLevel" localSheetId="18" hidden="1">#REF!</definedName>
    <definedName name="JWSPropManagerLevel" localSheetId="19" hidden="1">#REF!</definedName>
    <definedName name="JWSPropManagerLevel" localSheetId="20" hidden="1">#REF!</definedName>
    <definedName name="JWSPropManagerLevel" hidden="1">#REF!</definedName>
    <definedName name="JWSRating2004" localSheetId="15" hidden="1">#REF!</definedName>
    <definedName name="JWSRating2004" localSheetId="16" hidden="1">#REF!</definedName>
    <definedName name="JWSRating2004" localSheetId="17" hidden="1">#REF!</definedName>
    <definedName name="JWSRating2004" localSheetId="18" hidden="1">#REF!</definedName>
    <definedName name="JWSRating2004" localSheetId="19" hidden="1">#REF!</definedName>
    <definedName name="JWSRating2004" localSheetId="20" hidden="1">#REF!</definedName>
    <definedName name="JWSRating2004" hidden="1">#REF!</definedName>
    <definedName name="JWSRating2005" localSheetId="15" hidden="1">#REF!</definedName>
    <definedName name="JWSRating2005" localSheetId="16" hidden="1">#REF!</definedName>
    <definedName name="JWSRating2005" localSheetId="17" hidden="1">#REF!</definedName>
    <definedName name="JWSRating2005" localSheetId="18" hidden="1">#REF!</definedName>
    <definedName name="JWSRating2005" localSheetId="19" hidden="1">#REF!</definedName>
    <definedName name="JWSRating2005" localSheetId="20" hidden="1">#REF!</definedName>
    <definedName name="JWSRating2005" hidden="1">#REF!</definedName>
    <definedName name="JWSRating2006" localSheetId="15" hidden="1">#REF!</definedName>
    <definedName name="JWSRating2006" localSheetId="16" hidden="1">#REF!</definedName>
    <definedName name="JWSRating2006" localSheetId="17" hidden="1">#REF!</definedName>
    <definedName name="JWSRating2006" localSheetId="18" hidden="1">#REF!</definedName>
    <definedName name="JWSRating2006" localSheetId="19" hidden="1">#REF!</definedName>
    <definedName name="JWSRating2006" localSheetId="20" hidden="1">#REF!</definedName>
    <definedName name="JWSRating2006" hidden="1">#REF!</definedName>
    <definedName name="JWSRational" localSheetId="15" hidden="1">#REF!</definedName>
    <definedName name="JWSRational" localSheetId="16" hidden="1">#REF!</definedName>
    <definedName name="JWSRational" localSheetId="17" hidden="1">#REF!</definedName>
    <definedName name="JWSRational" localSheetId="18" hidden="1">#REF!</definedName>
    <definedName name="JWSRational" localSheetId="19" hidden="1">#REF!</definedName>
    <definedName name="JWSRational" localSheetId="20" hidden="1">#REF!</definedName>
    <definedName name="JWSRational" hidden="1">#REF!</definedName>
    <definedName name="JWSRegion" localSheetId="15" hidden="1">#REF!</definedName>
    <definedName name="JWSRegion" localSheetId="16" hidden="1">#REF!</definedName>
    <definedName name="JWSRegion" localSheetId="17" hidden="1">#REF!</definedName>
    <definedName name="JWSRegion" localSheetId="18" hidden="1">#REF!</definedName>
    <definedName name="JWSRegion" localSheetId="19" hidden="1">#REF!</definedName>
    <definedName name="JWSRegion" localSheetId="20" hidden="1">#REF!</definedName>
    <definedName name="JWSRegion" hidden="1">#REF!</definedName>
    <definedName name="JWSSalesCommQ42006" localSheetId="15" hidden="1">#REF!</definedName>
    <definedName name="JWSSalesCommQ42006" localSheetId="16" hidden="1">#REF!</definedName>
    <definedName name="JWSSalesCommQ42006" localSheetId="17" hidden="1">#REF!</definedName>
    <definedName name="JWSSalesCommQ42006" localSheetId="18" hidden="1">#REF!</definedName>
    <definedName name="JWSSalesCommQ42006" localSheetId="19" hidden="1">#REF!</definedName>
    <definedName name="JWSSalesCommQ42006" localSheetId="20" hidden="1">#REF!</definedName>
    <definedName name="JWSSalesCommQ42006" hidden="1">#REF!</definedName>
    <definedName name="JWSTotalBonus2005" localSheetId="15" hidden="1">#REF!</definedName>
    <definedName name="JWSTotalBonus2005" localSheetId="16" hidden="1">#REF!</definedName>
    <definedName name="JWSTotalBonus2005" localSheetId="17" hidden="1">#REF!</definedName>
    <definedName name="JWSTotalBonus2005" localSheetId="18" hidden="1">#REF!</definedName>
    <definedName name="JWSTotalBonus2005" localSheetId="19" hidden="1">#REF!</definedName>
    <definedName name="JWSTotalBonus2005" localSheetId="20" hidden="1">#REF!</definedName>
    <definedName name="JWSTotalBonus2005" hidden="1">#REF!</definedName>
    <definedName name="JWSTotalBonus2006" localSheetId="15" hidden="1">#REF!</definedName>
    <definedName name="JWSTotalBonus2006" localSheetId="16" hidden="1">#REF!</definedName>
    <definedName name="JWSTotalBonus2006" localSheetId="17" hidden="1">#REF!</definedName>
    <definedName name="JWSTotalBonus2006" localSheetId="18" hidden="1">#REF!</definedName>
    <definedName name="JWSTotalBonus2006" localSheetId="19" hidden="1">#REF!</definedName>
    <definedName name="JWSTotalBonus2006" localSheetId="20" hidden="1">#REF!</definedName>
    <definedName name="JWSTotalBonus2006" hidden="1">#REF!</definedName>
    <definedName name="JWSTotalComp2004" localSheetId="15" hidden="1">#REF!</definedName>
    <definedName name="JWSTotalComp2004" localSheetId="16" hidden="1">#REF!</definedName>
    <definedName name="JWSTotalComp2004" localSheetId="17" hidden="1">#REF!</definedName>
    <definedName name="JWSTotalComp2004" localSheetId="18" hidden="1">#REF!</definedName>
    <definedName name="JWSTotalComp2004" localSheetId="19" hidden="1">#REF!</definedName>
    <definedName name="JWSTotalComp2004" localSheetId="20" hidden="1">#REF!</definedName>
    <definedName name="JWSTotalComp2004" hidden="1">#REF!</definedName>
    <definedName name="JWSTotalComp2005" localSheetId="15" hidden="1">#REF!</definedName>
    <definedName name="JWSTotalComp2005" localSheetId="16" hidden="1">#REF!</definedName>
    <definedName name="JWSTotalComp2005" localSheetId="17" hidden="1">#REF!</definedName>
    <definedName name="JWSTotalComp2005" localSheetId="18" hidden="1">#REF!</definedName>
    <definedName name="JWSTotalComp2005" localSheetId="19" hidden="1">#REF!</definedName>
    <definedName name="JWSTotalComp2005" localSheetId="20" hidden="1">#REF!</definedName>
    <definedName name="JWSTotalComp2005" hidden="1">#REF!</definedName>
    <definedName name="JWSTotalComp2006" localSheetId="15" hidden="1">#REF!</definedName>
    <definedName name="JWSTotalComp2006" localSheetId="16" hidden="1">#REF!</definedName>
    <definedName name="JWSTotalComp2006" localSheetId="17" hidden="1">#REF!</definedName>
    <definedName name="JWSTotalComp2006" localSheetId="18" hidden="1">#REF!</definedName>
    <definedName name="JWSTotalComp2006" localSheetId="19" hidden="1">#REF!</definedName>
    <definedName name="JWSTotalComp2006" localSheetId="20" hidden="1">#REF!</definedName>
    <definedName name="JWSTotalComp2006" hidden="1">#REF!</definedName>
    <definedName name="JWSValueAccount2006" localSheetId="15" hidden="1">#REF!</definedName>
    <definedName name="JWSValueAccount2006" localSheetId="16" hidden="1">#REF!</definedName>
    <definedName name="JWSValueAccount2006" localSheetId="17" hidden="1">#REF!</definedName>
    <definedName name="JWSValueAccount2006" localSheetId="18" hidden="1">#REF!</definedName>
    <definedName name="JWSValueAccount2006" localSheetId="19" hidden="1">#REF!</definedName>
    <definedName name="JWSValueAccount2006" localSheetId="20" hidden="1">#REF!</definedName>
    <definedName name="JWSValueAccount2006" hidden="1">#REF!</definedName>
    <definedName name="JWSValueAccount2007" localSheetId="15" hidden="1">#REF!</definedName>
    <definedName name="JWSValueAccount2007" localSheetId="16" hidden="1">#REF!</definedName>
    <definedName name="JWSValueAccount2007" localSheetId="17" hidden="1">#REF!</definedName>
    <definedName name="JWSValueAccount2007" localSheetId="18" hidden="1">#REF!</definedName>
    <definedName name="JWSValueAccount2007" localSheetId="19" hidden="1">#REF!</definedName>
    <definedName name="JWSValueAccount2007" localSheetId="20" hidden="1">#REF!</definedName>
    <definedName name="JWSValueAccount2007" hidden="1">#REF!</definedName>
    <definedName name="JWSVAMarker" localSheetId="15" hidden="1">#REF!</definedName>
    <definedName name="JWSVAMarker" localSheetId="16" hidden="1">#REF!</definedName>
    <definedName name="JWSVAMarker" localSheetId="17" hidden="1">#REF!</definedName>
    <definedName name="JWSVAMarker" localSheetId="18" hidden="1">#REF!</definedName>
    <definedName name="JWSVAMarker" localSheetId="19" hidden="1">#REF!</definedName>
    <definedName name="JWSVAMarker" localSheetId="20" hidden="1">#REF!</definedName>
    <definedName name="JWSVAMarker" hidden="1">#REF!</definedName>
    <definedName name="k" localSheetId="15" hidden="1">#REF!</definedName>
    <definedName name="k" localSheetId="16" hidden="1">#REF!</definedName>
    <definedName name="k" localSheetId="17" hidden="1">#REF!</definedName>
    <definedName name="k" localSheetId="18" hidden="1">#REF!</definedName>
    <definedName name="k" localSheetId="19" hidden="1">#REF!</definedName>
    <definedName name="k" localSheetId="20" hidden="1">#REF!</definedName>
    <definedName name="k" hidden="1">#REF!</definedName>
    <definedName name="kenerr" localSheetId="15" hidden="1">{"by_month",#N/A,TRUE,"template";"Destec_month",#N/A,TRUE,"template";"by_quarter",#N/A,TRUE,"template";"destec_quarter",#N/A,TRUE,"template";"by_year",#N/A,TRUE,"template";"Destec_annual",#N/A,TRUE,"template"}</definedName>
    <definedName name="kenerr" localSheetId="16" hidden="1">{"by_month",#N/A,TRUE,"template";"Destec_month",#N/A,TRUE,"template";"by_quarter",#N/A,TRUE,"template";"destec_quarter",#N/A,TRUE,"template";"by_year",#N/A,TRUE,"template";"Destec_annual",#N/A,TRUE,"template"}</definedName>
    <definedName name="kenerr" localSheetId="17" hidden="1">{"by_month",#N/A,TRUE,"template";"Destec_month",#N/A,TRUE,"template";"by_quarter",#N/A,TRUE,"template";"destec_quarter",#N/A,TRUE,"template";"by_year",#N/A,TRUE,"template";"Destec_annual",#N/A,TRUE,"template"}</definedName>
    <definedName name="kenerr" localSheetId="18" hidden="1">{"by_month",#N/A,TRUE,"template";"Destec_month",#N/A,TRUE,"template";"by_quarter",#N/A,TRUE,"template";"destec_quarter",#N/A,TRUE,"template";"by_year",#N/A,TRUE,"template";"Destec_annual",#N/A,TRUE,"template"}</definedName>
    <definedName name="kenerr" localSheetId="19" hidden="1">{"by_month",#N/A,TRUE,"template";"Destec_month",#N/A,TRUE,"template";"by_quarter",#N/A,TRUE,"template";"destec_quarter",#N/A,TRUE,"template";"by_year",#N/A,TRUE,"template";"Destec_annual",#N/A,TRUE,"template"}</definedName>
    <definedName name="kenerr" localSheetId="20" hidden="1">{"by_month",#N/A,TRUE,"template";"Destec_month",#N/A,TRUE,"template";"by_quarter",#N/A,TRUE,"template";"destec_quarter",#N/A,TRUE,"template";"by_year",#N/A,TRUE,"template";"Destec_annual",#N/A,TRUE,"template"}</definedName>
    <definedName name="kenerr" localSheetId="21" hidden="1">{"by_month",#N/A,TRUE,"template";"Destec_month",#N/A,TRUE,"template";"by_quarter",#N/A,TRUE,"template";"destec_quarter",#N/A,TRUE,"template";"by_year",#N/A,TRUE,"template";"Destec_annual",#N/A,TRUE,"template"}</definedName>
    <definedName name="kenerr" localSheetId="14" hidden="1">{"by_month",#N/A,TRUE,"template";"Destec_month",#N/A,TRUE,"template";"by_quarter",#N/A,TRUE,"template";"destec_quarter",#N/A,TRUE,"template";"by_year",#N/A,TRUE,"template";"Destec_annual",#N/A,TRUE,"template"}</definedName>
    <definedName name="kenerr" hidden="1">{"by_month",#N/A,TRUE,"template";"Destec_month",#N/A,TRUE,"template";"by_quarter",#N/A,TRUE,"template";"destec_quarter",#N/A,TRUE,"template";"by_year",#N/A,TRUE,"template";"Destec_annual",#N/A,TRUE,"template"}</definedName>
    <definedName name="kern" localSheetId="15"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6"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7"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8"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9"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0"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1"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4"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jkj" localSheetId="15">#REF!</definedName>
    <definedName name="kjkj" localSheetId="16">#REF!</definedName>
    <definedName name="kjkj" localSheetId="17">#REF!</definedName>
    <definedName name="kjkj" localSheetId="18">#REF!</definedName>
    <definedName name="kjkj" localSheetId="19">#REF!</definedName>
    <definedName name="kjkj" localSheetId="20">#REF!</definedName>
    <definedName name="kjkj">#REF!</definedName>
    <definedName name="ksjfjJJJJ" localSheetId="15" hidden="1">{"Sch.L_MaterialIssue",#N/A,FALSE,"Sch.L"}</definedName>
    <definedName name="ksjfjJJJJ" localSheetId="16" hidden="1">{"Sch.L_MaterialIssue",#N/A,FALSE,"Sch.L"}</definedName>
    <definedName name="ksjfjJJJJ" localSheetId="17" hidden="1">{"Sch.L_MaterialIssue",#N/A,FALSE,"Sch.L"}</definedName>
    <definedName name="ksjfjJJJJ" localSheetId="18" hidden="1">{"Sch.L_MaterialIssue",#N/A,FALSE,"Sch.L"}</definedName>
    <definedName name="ksjfjJJJJ" localSheetId="19" hidden="1">{"Sch.L_MaterialIssue",#N/A,FALSE,"Sch.L"}</definedName>
    <definedName name="ksjfjJJJJ" localSheetId="20" hidden="1">{"Sch.L_MaterialIssue",#N/A,FALSE,"Sch.L"}</definedName>
    <definedName name="ksjfjJJJJ" localSheetId="21" hidden="1">{"Sch.L_MaterialIssue",#N/A,FALSE,"Sch.L"}</definedName>
    <definedName name="ksjfjJJJJ" localSheetId="14" hidden="1">{"Sch.L_MaterialIssue",#N/A,FALSE,"Sch.L"}</definedName>
    <definedName name="ksjfjJJJJ" hidden="1">{"Sch.L_MaterialIssue",#N/A,FALSE,"Sch.L"}</definedName>
    <definedName name="LAHRS" localSheetId="15">#REF!</definedName>
    <definedName name="LAHRS" localSheetId="16">#REF!</definedName>
    <definedName name="LAHRS" localSheetId="17">#REF!</definedName>
    <definedName name="LAHRS" localSheetId="18">#REF!</definedName>
    <definedName name="LAHRS" localSheetId="19">#REF!</definedName>
    <definedName name="LAHRS" localSheetId="20">#REF!</definedName>
    <definedName name="LAHRS">#REF!</definedName>
    <definedName name="Land_Purchase_Option_Pmts" localSheetId="15">#REF!</definedName>
    <definedName name="Land_Purchase_Option_Pmts" localSheetId="16">#REF!</definedName>
    <definedName name="Land_Purchase_Option_Pmts" localSheetId="17">#REF!</definedName>
    <definedName name="Land_Purchase_Option_Pmts" localSheetId="18">#REF!</definedName>
    <definedName name="Land_Purchase_Option_Pmts" localSheetId="19">#REF!</definedName>
    <definedName name="Land_Purchase_Option_Pmts" localSheetId="20">#REF!</definedName>
    <definedName name="Land_Purchase_Option_Pmts">#REF!</definedName>
    <definedName name="Land_Trust_Funding_Input" localSheetId="15">#REF!</definedName>
    <definedName name="Land_Trust_Funding_Input" localSheetId="16">#REF!</definedName>
    <definedName name="Land_Trust_Funding_Input" localSheetId="17">#REF!</definedName>
    <definedName name="Land_Trust_Funding_Input" localSheetId="18">#REF!</definedName>
    <definedName name="Land_Trust_Funding_Input" localSheetId="19">#REF!</definedName>
    <definedName name="Land_Trust_Funding_Input" localSheetId="20">#REF!</definedName>
    <definedName name="Land_Trust_Funding_Input">#REF!</definedName>
    <definedName name="Land_Trust_Funding_Period" localSheetId="15">#REF!</definedName>
    <definedName name="Land_Trust_Funding_Period" localSheetId="16">#REF!</definedName>
    <definedName name="Land_Trust_Funding_Period" localSheetId="17">#REF!</definedName>
    <definedName name="Land_Trust_Funding_Period" localSheetId="18">#REF!</definedName>
    <definedName name="Land_Trust_Funding_Period" localSheetId="19">#REF!</definedName>
    <definedName name="Land_Trust_Funding_Period" localSheetId="20">#REF!</definedName>
    <definedName name="Land_Trust_Funding_Period">#REF!</definedName>
    <definedName name="LARR" localSheetId="15">#REF!</definedName>
    <definedName name="LARR" localSheetId="16">#REF!</definedName>
    <definedName name="LARR" localSheetId="17">#REF!</definedName>
    <definedName name="LARR" localSheetId="18">#REF!</definedName>
    <definedName name="LARR" localSheetId="19">#REF!</definedName>
    <definedName name="LARR" localSheetId="20">#REF!</definedName>
    <definedName name="LARR">#REF!</definedName>
    <definedName name="Last_Row" localSheetId="15">IF('CARE Table 1'!Values_Entered,HEADER_ROW+'CARE Table 1'!Number_of_Payments,HEADER_ROW)</definedName>
    <definedName name="Last_Row" localSheetId="16">IF('CARE Table 2'!Values_Entered,HEADER_ROW+'CARE Table 2'!Number_of_Payments,HEADER_ROW)</definedName>
    <definedName name="Last_Row" localSheetId="17">IF('CARE Table 3A _3B'!Values_Entered,HEADER_ROW+'CARE Table 3A _3B'!Number_of_Payments,HEADER_ROW)</definedName>
    <definedName name="Last_Row" localSheetId="18">IF('CARE Table 4'!Values_Entered,HEADER_ROW+'CARE Table 4'!Number_of_Payments,HEADER_ROW)</definedName>
    <definedName name="Last_Row" localSheetId="19">IF('CARE Table 5'!Values_Entered,HEADER_ROW+'CARE Table 5'!Number_of_Payments,HEADER_ROW)</definedName>
    <definedName name="Last_Row" localSheetId="20">IF('CARE Table 6'!Values_Entered,HEADER_ROW+'CARE Table 6'!Number_of_Payments,HEADER_ROW)</definedName>
    <definedName name="Last_Row" localSheetId="21">IF('CARE Table 7'!Values_Entered,HEADER_ROW+'CARE Table 7'!Number_of_Payments,HEADER_ROW)</definedName>
    <definedName name="Last_Row" localSheetId="14">IF('ESA Table 9'!Values_Entered,HEADER_ROW+'ESA Table 9'!Number_of_Payments,HEADER_ROW)</definedName>
    <definedName name="Last_Row">IF(Values_Entered,HEADER_ROW+Number_of_Payments,HEADER_ROW)</definedName>
    <definedName name="Last_Row_Pref" localSheetId="15">IF('CARE Table 1'!Values_Entered_Pref,HEADER_ROW_PREF+'CARE Table 1'!No_of_Pamts_Pref,HEADER_ROW_PREF)</definedName>
    <definedName name="Last_Row_Pref" localSheetId="16">IF('CARE Table 2'!Values_Entered_Pref,HEADER_ROW_PREF+'CARE Table 2'!No_of_Pamts_Pref,HEADER_ROW_PREF)</definedName>
    <definedName name="Last_Row_Pref" localSheetId="17">IF('CARE Table 3A _3B'!Values_Entered_Pref,HEADER_ROW_PREF+'CARE Table 3A _3B'!No_of_Pamts_Pref,HEADER_ROW_PREF)</definedName>
    <definedName name="Last_Row_Pref" localSheetId="18">IF('CARE Table 4'!Values_Entered_Pref,HEADER_ROW_PREF+'CARE Table 4'!No_of_Pamts_Pref,HEADER_ROW_PREF)</definedName>
    <definedName name="Last_Row_Pref" localSheetId="19">IF('CARE Table 5'!Values_Entered_Pref,HEADER_ROW_PREF+'CARE Table 5'!No_of_Pamts_Pref,HEADER_ROW_PREF)</definedName>
    <definedName name="Last_Row_Pref" localSheetId="20">IF('CARE Table 6'!Values_Entered_Pref,HEADER_ROW_PREF+'CARE Table 6'!No_of_Pamts_Pref,HEADER_ROW_PREF)</definedName>
    <definedName name="Last_Row_Pref" localSheetId="21">IF('CARE Table 7'!Values_Entered_Pref,HEADER_ROW_PREF+'CARE Table 7'!No_of_Pamts_Pref,HEADER_ROW_PREF)</definedName>
    <definedName name="Last_Row_Pref" localSheetId="14">IF('ESA Table 9'!Values_Entered_Pref,HEADER_ROW_PREF+'ESA Table 9'!No_of_Pamts_Pref,HEADER_ROW_PREF)</definedName>
    <definedName name="Last_Row_Pref">IF(Values_Entered_Pref,HEADER_ROW_PREF+No_of_Pamts_Pref,HEADER_ROW_PREF)</definedName>
    <definedName name="LC_Arrangement_Fee_Rate" localSheetId="15">#REF!</definedName>
    <definedName name="LC_Arrangement_Fee_Rate" localSheetId="16">#REF!</definedName>
    <definedName name="LC_Arrangement_Fee_Rate" localSheetId="17">#REF!</definedName>
    <definedName name="LC_Arrangement_Fee_Rate" localSheetId="18">#REF!</definedName>
    <definedName name="LC_Arrangement_Fee_Rate" localSheetId="19">#REF!</definedName>
    <definedName name="LC_Arrangement_Fee_Rate" localSheetId="20">#REF!</definedName>
    <definedName name="LC_Arrangement_Fee_Rate">#REF!</definedName>
    <definedName name="LC_Commitment_Fee_Rate" localSheetId="15">#REF!</definedName>
    <definedName name="LC_Commitment_Fee_Rate" localSheetId="16">#REF!</definedName>
    <definedName name="LC_Commitment_Fee_Rate" localSheetId="17">#REF!</definedName>
    <definedName name="LC_Commitment_Fee_Rate" localSheetId="18">#REF!</definedName>
    <definedName name="LC_Commitment_Fee_Rate" localSheetId="19">#REF!</definedName>
    <definedName name="LC_Commitment_Fee_Rate" localSheetId="20">#REF!</definedName>
    <definedName name="LC_Commitment_Fee_Rate">#REF!</definedName>
    <definedName name="LCM" localSheetId="15">#REF!</definedName>
    <definedName name="LCM" localSheetId="16">#REF!</definedName>
    <definedName name="LCM" localSheetId="17">#REF!</definedName>
    <definedName name="LCM" localSheetId="18">#REF!</definedName>
    <definedName name="LCM" localSheetId="19">#REF!</definedName>
    <definedName name="LCM" localSheetId="20">#REF!</definedName>
    <definedName name="LCM">#REF!</definedName>
    <definedName name="LDs_EPC_Contractor" localSheetId="15">#REF!</definedName>
    <definedName name="LDs_EPC_Contractor" localSheetId="16">#REF!</definedName>
    <definedName name="LDs_EPC_Contractor" localSheetId="17">#REF!</definedName>
    <definedName name="LDs_EPC_Contractor" localSheetId="18">#REF!</definedName>
    <definedName name="LDs_EPC_Contractor" localSheetId="19">#REF!</definedName>
    <definedName name="LDs_EPC_Contractor" localSheetId="20">#REF!</definedName>
    <definedName name="LDs_EPC_Contractor">#REF!</definedName>
    <definedName name="LDs_Turbine_Supplier" localSheetId="15">#REF!</definedName>
    <definedName name="LDs_Turbine_Supplier" localSheetId="16">#REF!</definedName>
    <definedName name="LDs_Turbine_Supplier" localSheetId="17">#REF!</definedName>
    <definedName name="LDs_Turbine_Supplier" localSheetId="18">#REF!</definedName>
    <definedName name="LDs_Turbine_Supplier" localSheetId="19">#REF!</definedName>
    <definedName name="LDs_Turbine_Supplier" localSheetId="20">#REF!</definedName>
    <definedName name="LDs_Turbine_Supplier">#REF!</definedName>
    <definedName name="Leveraged_Results_Print_Range" localSheetId="15">#REF!</definedName>
    <definedName name="Leveraged_Results_Print_Range" localSheetId="16">#REF!</definedName>
    <definedName name="Leveraged_Results_Print_Range" localSheetId="17">#REF!</definedName>
    <definedName name="Leveraged_Results_Print_Range" localSheetId="18">#REF!</definedName>
    <definedName name="Leveraged_Results_Print_Range" localSheetId="19">#REF!</definedName>
    <definedName name="Leveraged_Results_Print_Range" localSheetId="20">#REF!</definedName>
    <definedName name="Leveraged_Results_Print_Range">#REF!</definedName>
    <definedName name="LiabDate" localSheetId="15">#REF!</definedName>
    <definedName name="LiabDate" localSheetId="16">#REF!</definedName>
    <definedName name="LiabDate" localSheetId="17">#REF!</definedName>
    <definedName name="LiabDate" localSheetId="18">#REF!</definedName>
    <definedName name="LiabDate" localSheetId="19">#REF!</definedName>
    <definedName name="LiabDate" localSheetId="20">#REF!</definedName>
    <definedName name="LiabDate">#REF!</definedName>
    <definedName name="Liabilities">'[6]Account Balances'!$R$5,'[6]Account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Balances'!$R$109:$R$116</definedName>
    <definedName name="LIBOR_12_year_Fwd_Swap_Tranche_B" localSheetId="15">#REF!</definedName>
    <definedName name="LIBOR_12_year_Fwd_Swap_Tranche_B" localSheetId="16">#REF!</definedName>
    <definedName name="LIBOR_12_year_Fwd_Swap_Tranche_B" localSheetId="17">#REF!</definedName>
    <definedName name="LIBOR_12_year_Fwd_Swap_Tranche_B" localSheetId="18">#REF!</definedName>
    <definedName name="LIBOR_12_year_Fwd_Swap_Tranche_B" localSheetId="19">#REF!</definedName>
    <definedName name="LIBOR_12_year_Fwd_Swap_Tranche_B" localSheetId="20">#REF!</definedName>
    <definedName name="LIBOR_12_year_Fwd_Swap_Tranche_B">#REF!</definedName>
    <definedName name="LIBOR_2_year_Swap" localSheetId="15">#REF!</definedName>
    <definedName name="LIBOR_2_year_Swap" localSheetId="16">#REF!</definedName>
    <definedName name="LIBOR_2_year_Swap" localSheetId="17">#REF!</definedName>
    <definedName name="LIBOR_2_year_Swap" localSheetId="18">#REF!</definedName>
    <definedName name="LIBOR_2_year_Swap" localSheetId="19">#REF!</definedName>
    <definedName name="LIBOR_2_year_Swap" localSheetId="20">#REF!</definedName>
    <definedName name="LIBOR_2_year_Swap">#REF!</definedName>
    <definedName name="LIBOR_2_year_Swap__Tranche_A_B_C" localSheetId="15">#REF!</definedName>
    <definedName name="LIBOR_2_year_Swap__Tranche_A_B_C" localSheetId="16">#REF!</definedName>
    <definedName name="LIBOR_2_year_Swap__Tranche_A_B_C" localSheetId="17">#REF!</definedName>
    <definedName name="LIBOR_2_year_Swap__Tranche_A_B_C" localSheetId="18">#REF!</definedName>
    <definedName name="LIBOR_2_year_Swap__Tranche_A_B_C" localSheetId="19">#REF!</definedName>
    <definedName name="LIBOR_2_year_Swap__Tranche_A_B_C" localSheetId="20">#REF!</definedName>
    <definedName name="LIBOR_2_year_Swap__Tranche_A_B_C">#REF!</definedName>
    <definedName name="LIBOR_3_year_Fwd_Swap__Tranche_A" localSheetId="15">#REF!</definedName>
    <definedName name="LIBOR_3_year_Fwd_Swap__Tranche_A" localSheetId="16">#REF!</definedName>
    <definedName name="LIBOR_3_year_Fwd_Swap__Tranche_A" localSheetId="17">#REF!</definedName>
    <definedName name="LIBOR_3_year_Fwd_Swap__Tranche_A" localSheetId="18">#REF!</definedName>
    <definedName name="LIBOR_3_year_Fwd_Swap__Tranche_A" localSheetId="19">#REF!</definedName>
    <definedName name="LIBOR_3_year_Fwd_Swap__Tranche_A" localSheetId="20">#REF!</definedName>
    <definedName name="LIBOR_3_year_Fwd_Swap__Tranche_A">#REF!</definedName>
    <definedName name="LIBOR_3_year_Fwd_Swap_Tranche_B_C" localSheetId="15">#REF!</definedName>
    <definedName name="LIBOR_3_year_Fwd_Swap_Tranche_B_C" localSheetId="16">#REF!</definedName>
    <definedName name="LIBOR_3_year_Fwd_Swap_Tranche_B_C" localSheetId="17">#REF!</definedName>
    <definedName name="LIBOR_3_year_Fwd_Swap_Tranche_B_C" localSheetId="18">#REF!</definedName>
    <definedName name="LIBOR_3_year_Fwd_Swap_Tranche_B_C" localSheetId="19">#REF!</definedName>
    <definedName name="LIBOR_3_year_Fwd_Swap_Tranche_B_C" localSheetId="20">#REF!</definedName>
    <definedName name="LIBOR_3_year_Fwd_Swap_Tranche_B_C">#REF!</definedName>
    <definedName name="limcount" hidden="1">1</definedName>
    <definedName name="LLC_Debt_Service_Coverage_Ratio_List" localSheetId="15">#REF!</definedName>
    <definedName name="LLC_Debt_Service_Coverage_Ratio_List" localSheetId="16">#REF!</definedName>
    <definedName name="LLC_Debt_Service_Coverage_Ratio_List" localSheetId="17">#REF!</definedName>
    <definedName name="LLC_Debt_Service_Coverage_Ratio_List" localSheetId="18">#REF!</definedName>
    <definedName name="LLC_Debt_Service_Coverage_Ratio_List" localSheetId="19">#REF!</definedName>
    <definedName name="LLC_Debt_Service_Coverage_Ratio_List" localSheetId="20">#REF!</definedName>
    <definedName name="LLC_Debt_Service_Coverage_Ratio_List">#REF!</definedName>
    <definedName name="Loan_Balance_End_of_Month" localSheetId="15">#REF!</definedName>
    <definedName name="Loan_Balance_End_of_Month" localSheetId="16">#REF!</definedName>
    <definedName name="Loan_Balance_End_of_Month" localSheetId="17">#REF!</definedName>
    <definedName name="Loan_Balance_End_of_Month" localSheetId="18">#REF!</definedName>
    <definedName name="Loan_Balance_End_of_Month" localSheetId="19">#REF!</definedName>
    <definedName name="Loan_Balance_End_of_Month" localSheetId="20">#REF!</definedName>
    <definedName name="Loan_Balance_End_of_Month">#REF!</definedName>
    <definedName name="Loan_Facility_Amount" localSheetId="15">#REF!</definedName>
    <definedName name="Loan_Facility_Amount" localSheetId="16">#REF!</definedName>
    <definedName name="Loan_Facility_Amount" localSheetId="17">#REF!</definedName>
    <definedName name="Loan_Facility_Amount" localSheetId="18">#REF!</definedName>
    <definedName name="Loan_Facility_Amount" localSheetId="19">#REF!</definedName>
    <definedName name="Loan_Facility_Amount" localSheetId="20">#REF!</definedName>
    <definedName name="Loan_Facility_Amount">#REF!</definedName>
    <definedName name="LOCTTLHRS" localSheetId="15">#REF!</definedName>
    <definedName name="LOCTTLHRS" localSheetId="16">#REF!</definedName>
    <definedName name="LOCTTLHRS" localSheetId="17">#REF!</definedName>
    <definedName name="LOCTTLHRS" localSheetId="18">#REF!</definedName>
    <definedName name="LOCTTLHRS" localSheetId="19">#REF!</definedName>
    <definedName name="LOCTTLHRS" localSheetId="20">#REF!</definedName>
    <definedName name="LOCTTLHRS">#REF!</definedName>
    <definedName name="ls5per" localSheetId="15">#REF!</definedName>
    <definedName name="ls5per" localSheetId="16">#REF!</definedName>
    <definedName name="ls5per" localSheetId="17">#REF!</definedName>
    <definedName name="ls5per" localSheetId="18">#REF!</definedName>
    <definedName name="ls5per" localSheetId="19">#REF!</definedName>
    <definedName name="ls5per" localSheetId="20">#REF!</definedName>
    <definedName name="ls5per">#REF!</definedName>
    <definedName name="lssdge" localSheetId="15">#REF!</definedName>
    <definedName name="lssdge" localSheetId="16">#REF!</definedName>
    <definedName name="lssdge" localSheetId="17">#REF!</definedName>
    <definedName name="lssdge" localSheetId="18">#REF!</definedName>
    <definedName name="lssdge" localSheetId="19">#REF!</definedName>
    <definedName name="lssdge" localSheetId="20">#REF!</definedName>
    <definedName name="lssdge">#REF!</definedName>
    <definedName name="LUNCH" localSheetId="15">#REF!</definedName>
    <definedName name="LUNCH" localSheetId="16">#REF!</definedName>
    <definedName name="LUNCH" localSheetId="17">#REF!</definedName>
    <definedName name="LUNCH" localSheetId="18">#REF!</definedName>
    <definedName name="LUNCH" localSheetId="19">#REF!</definedName>
    <definedName name="LUNCH" localSheetId="20">#REF!</definedName>
    <definedName name="LUNCH">#REF!</definedName>
    <definedName name="Major_Maintenance_BOP_Base_Year" localSheetId="15">#REF!</definedName>
    <definedName name="Major_Maintenance_BOP_Base_Year" localSheetId="16">#REF!</definedName>
    <definedName name="Major_Maintenance_BOP_Base_Year" localSheetId="17">#REF!</definedName>
    <definedName name="Major_Maintenance_BOP_Base_Year" localSheetId="18">#REF!</definedName>
    <definedName name="Major_Maintenance_BOP_Base_Year" localSheetId="19">#REF!</definedName>
    <definedName name="Major_Maintenance_BOP_Base_Year" localSheetId="20">#REF!</definedName>
    <definedName name="Major_Maintenance_BOP_Base_Year">#REF!</definedName>
    <definedName name="Major_Maintenance_BOP_Book" localSheetId="15">#REF!</definedName>
    <definedName name="Major_Maintenance_BOP_Book" localSheetId="16">#REF!</definedName>
    <definedName name="Major_Maintenance_BOP_Book" localSheetId="17">#REF!</definedName>
    <definedName name="Major_Maintenance_BOP_Book" localSheetId="18">#REF!</definedName>
    <definedName name="Major_Maintenance_BOP_Book" localSheetId="19">#REF!</definedName>
    <definedName name="Major_Maintenance_BOP_Book" localSheetId="20">#REF!</definedName>
    <definedName name="Major_Maintenance_BOP_Book">#REF!</definedName>
    <definedName name="Major_Maintenance_BOP_Cash" localSheetId="15">#REF!</definedName>
    <definedName name="Major_Maintenance_BOP_Cash" localSheetId="16">#REF!</definedName>
    <definedName name="Major_Maintenance_BOP_Cash" localSheetId="17">#REF!</definedName>
    <definedName name="Major_Maintenance_BOP_Cash" localSheetId="18">#REF!</definedName>
    <definedName name="Major_Maintenance_BOP_Cash" localSheetId="19">#REF!</definedName>
    <definedName name="Major_Maintenance_BOP_Cash" localSheetId="20">#REF!</definedName>
    <definedName name="Major_Maintenance_BOP_Cash">#REF!</definedName>
    <definedName name="Major_Maintenance_BOP_Escalation_Factor" localSheetId="15">#REF!</definedName>
    <definedName name="Major_Maintenance_BOP_Escalation_Factor" localSheetId="16">#REF!</definedName>
    <definedName name="Major_Maintenance_BOP_Escalation_Factor" localSheetId="17">#REF!</definedName>
    <definedName name="Major_Maintenance_BOP_Escalation_Factor" localSheetId="18">#REF!</definedName>
    <definedName name="Major_Maintenance_BOP_Escalation_Factor" localSheetId="19">#REF!</definedName>
    <definedName name="Major_Maintenance_BOP_Escalation_Factor" localSheetId="20">#REF!</definedName>
    <definedName name="Major_Maintenance_BOP_Escalation_Factor">#REF!</definedName>
    <definedName name="Major_Maintenance_Smoothing_Threshold" localSheetId="15">#REF!</definedName>
    <definedName name="Major_Maintenance_Smoothing_Threshold" localSheetId="16">#REF!</definedName>
    <definedName name="Major_Maintenance_Smoothing_Threshold" localSheetId="17">#REF!</definedName>
    <definedName name="Major_Maintenance_Smoothing_Threshold" localSheetId="18">#REF!</definedName>
    <definedName name="Major_Maintenance_Smoothing_Threshold" localSheetId="19">#REF!</definedName>
    <definedName name="Major_Maintenance_Smoothing_Threshold" localSheetId="20">#REF!</definedName>
    <definedName name="Major_Maintenance_Smoothing_Threshold">#REF!</definedName>
    <definedName name="Major_Maintenance_Table" localSheetId="15">#REF!</definedName>
    <definedName name="Major_Maintenance_Table" localSheetId="16">#REF!</definedName>
    <definedName name="Major_Maintenance_Table" localSheetId="17">#REF!</definedName>
    <definedName name="Major_Maintenance_Table" localSheetId="18">#REF!</definedName>
    <definedName name="Major_Maintenance_Table" localSheetId="19">#REF!</definedName>
    <definedName name="Major_Maintenance_Table" localSheetId="20">#REF!</definedName>
    <definedName name="Major_Maintenance_Table">#REF!</definedName>
    <definedName name="marathon" localSheetId="1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S_Base_Year">#REF!</definedName>
    <definedName name="Mayfdsdfd" localSheetId="15" hidden="1">{"Page_1",#N/A,FALSE,"BAD4Q98";"Page_2",#N/A,FALSE,"BAD4Q98";"Page_3",#N/A,FALSE,"BAD4Q98";"Page_4",#N/A,FALSE,"BAD4Q98";"Page_5",#N/A,FALSE,"BAD4Q98";"Page_6",#N/A,FALSE,"BAD4Q98";"Input_1",#N/A,FALSE,"BAD4Q98";"Input_2",#N/A,FALSE,"BAD4Q98"}</definedName>
    <definedName name="Mayfdsdfd" localSheetId="16" hidden="1">{"Page_1",#N/A,FALSE,"BAD4Q98";"Page_2",#N/A,FALSE,"BAD4Q98";"Page_3",#N/A,FALSE,"BAD4Q98";"Page_4",#N/A,FALSE,"BAD4Q98";"Page_5",#N/A,FALSE,"BAD4Q98";"Page_6",#N/A,FALSE,"BAD4Q98";"Input_1",#N/A,FALSE,"BAD4Q98";"Input_2",#N/A,FALSE,"BAD4Q98"}</definedName>
    <definedName name="Mayfdsdfd" localSheetId="17" hidden="1">{"Page_1",#N/A,FALSE,"BAD4Q98";"Page_2",#N/A,FALSE,"BAD4Q98";"Page_3",#N/A,FALSE,"BAD4Q98";"Page_4",#N/A,FALSE,"BAD4Q98";"Page_5",#N/A,FALSE,"BAD4Q98";"Page_6",#N/A,FALSE,"BAD4Q98";"Input_1",#N/A,FALSE,"BAD4Q98";"Input_2",#N/A,FALSE,"BAD4Q98"}</definedName>
    <definedName name="Mayfdsdfd" localSheetId="18" hidden="1">{"Page_1",#N/A,FALSE,"BAD4Q98";"Page_2",#N/A,FALSE,"BAD4Q98";"Page_3",#N/A,FALSE,"BAD4Q98";"Page_4",#N/A,FALSE,"BAD4Q98";"Page_5",#N/A,FALSE,"BAD4Q98";"Page_6",#N/A,FALSE,"BAD4Q98";"Input_1",#N/A,FALSE,"BAD4Q98";"Input_2",#N/A,FALSE,"BAD4Q98"}</definedName>
    <definedName name="Mayfdsdfd" localSheetId="19" hidden="1">{"Page_1",#N/A,FALSE,"BAD4Q98";"Page_2",#N/A,FALSE,"BAD4Q98";"Page_3",#N/A,FALSE,"BAD4Q98";"Page_4",#N/A,FALSE,"BAD4Q98";"Page_5",#N/A,FALSE,"BAD4Q98";"Page_6",#N/A,FALSE,"BAD4Q98";"Input_1",#N/A,FALSE,"BAD4Q98";"Input_2",#N/A,FALSE,"BAD4Q98"}</definedName>
    <definedName name="Mayfdsdfd" localSheetId="20" hidden="1">{"Page_1",#N/A,FALSE,"BAD4Q98";"Page_2",#N/A,FALSE,"BAD4Q98";"Page_3",#N/A,FALSE,"BAD4Q98";"Page_4",#N/A,FALSE,"BAD4Q98";"Page_5",#N/A,FALSE,"BAD4Q98";"Page_6",#N/A,FALSE,"BAD4Q98";"Input_1",#N/A,FALSE,"BAD4Q98";"Input_2",#N/A,FALSE,"BAD4Q98"}</definedName>
    <definedName name="Mayfdsdfd" localSheetId="21" hidden="1">{"Page_1",#N/A,FALSE,"BAD4Q98";"Page_2",#N/A,FALSE,"BAD4Q98";"Page_3",#N/A,FALSE,"BAD4Q98";"Page_4",#N/A,FALSE,"BAD4Q98";"Page_5",#N/A,FALSE,"BAD4Q98";"Page_6",#N/A,FALSE,"BAD4Q98";"Input_1",#N/A,FALSE,"BAD4Q98";"Input_2",#N/A,FALSE,"BAD4Q98"}</definedName>
    <definedName name="Mayfdsdfd" localSheetId="14" hidden="1">{"Page_1",#N/A,FALSE,"BAD4Q98";"Page_2",#N/A,FALSE,"BAD4Q98";"Page_3",#N/A,FALSE,"BAD4Q98";"Page_4",#N/A,FALSE,"BAD4Q98";"Page_5",#N/A,FALSE,"BAD4Q98";"Page_6",#N/A,FALSE,"BAD4Q98";"Input_1",#N/A,FALSE,"BAD4Q98";"Input_2",#N/A,FALSE,"BAD4Q98"}</definedName>
    <definedName name="Mayfdsdfd" hidden="1">{"Page_1",#N/A,FALSE,"BAD4Q98";"Page_2",#N/A,FALSE,"BAD4Q98";"Page_3",#N/A,FALSE,"BAD4Q98";"Page_4",#N/A,FALSE,"BAD4Q98";"Page_5",#N/A,FALSE,"BAD4Q98";"Page_6",#N/A,FALSE,"BAD4Q98";"Input_1",#N/A,FALSE,"BAD4Q98";"Input_2",#N/A,FALSE,"BAD4Q98"}</definedName>
    <definedName name="mb_inputLocation" hidden="1">#REF!</definedName>
    <definedName name="McKittrick_School_District_Donation_Input" localSheetId="15">#REF!</definedName>
    <definedName name="McKittrick_School_District_Donation_Input" localSheetId="16">#REF!</definedName>
    <definedName name="McKittrick_School_District_Donation_Input" localSheetId="17">#REF!</definedName>
    <definedName name="McKittrick_School_District_Donation_Input" localSheetId="18">#REF!</definedName>
    <definedName name="McKittrick_School_District_Donation_Input" localSheetId="19">#REF!</definedName>
    <definedName name="McKittrick_School_District_Donation_Input" localSheetId="20">#REF!</definedName>
    <definedName name="McKittrick_School_District_Donation_Input">#REF!</definedName>
    <definedName name="MED_MTR">2</definedName>
    <definedName name="Merch_Cum_Escalation_Factor" localSheetId="15">#REF!</definedName>
    <definedName name="Merch_Cum_Escalation_Factor" localSheetId="16">#REF!</definedName>
    <definedName name="Merch_Cum_Escalation_Factor" localSheetId="17">#REF!</definedName>
    <definedName name="Merch_Cum_Escalation_Factor" localSheetId="18">#REF!</definedName>
    <definedName name="Merch_Cum_Escalation_Factor" localSheetId="19">#REF!</definedName>
    <definedName name="Merch_Cum_Escalation_Factor" localSheetId="20">#REF!</definedName>
    <definedName name="Merch_Cum_Escalation_Factor">#REF!</definedName>
    <definedName name="Merch_Fuel_Doll_KW" localSheetId="15">#REF!</definedName>
    <definedName name="Merch_Fuel_Doll_KW" localSheetId="16">#REF!</definedName>
    <definedName name="Merch_Fuel_Doll_KW" localSheetId="17">#REF!</definedName>
    <definedName name="Merch_Fuel_Doll_KW" localSheetId="18">#REF!</definedName>
    <definedName name="Merch_Fuel_Doll_KW" localSheetId="19">#REF!</definedName>
    <definedName name="Merch_Fuel_Doll_KW" localSheetId="20">#REF!</definedName>
    <definedName name="Merch_Fuel_Doll_KW">#REF!</definedName>
    <definedName name="Merch_margin_Doll_KW" localSheetId="15">#REF!</definedName>
    <definedName name="Merch_margin_Doll_KW" localSheetId="16">#REF!</definedName>
    <definedName name="Merch_margin_Doll_KW" localSheetId="17">#REF!</definedName>
    <definedName name="Merch_margin_Doll_KW" localSheetId="18">#REF!</definedName>
    <definedName name="Merch_margin_Doll_KW" localSheetId="19">#REF!</definedName>
    <definedName name="Merch_margin_Doll_KW" localSheetId="20">#REF!</definedName>
    <definedName name="Merch_margin_Doll_KW">#REF!</definedName>
    <definedName name="Merch_Months_partial_Year_Factor" localSheetId="15">#REF!</definedName>
    <definedName name="Merch_Months_partial_Year_Factor" localSheetId="16">#REF!</definedName>
    <definedName name="Merch_Months_partial_Year_Factor" localSheetId="17">#REF!</definedName>
    <definedName name="Merch_Months_partial_Year_Factor" localSheetId="18">#REF!</definedName>
    <definedName name="Merch_Months_partial_Year_Factor" localSheetId="19">#REF!</definedName>
    <definedName name="Merch_Months_partial_Year_Factor" localSheetId="20">#REF!</definedName>
    <definedName name="Merch_Months_partial_Year_Factor">#REF!</definedName>
    <definedName name="Michelle" localSheetId="15">#REF!</definedName>
    <definedName name="Michelle" localSheetId="16">#REF!</definedName>
    <definedName name="Michelle" localSheetId="17">#REF!</definedName>
    <definedName name="Michelle" localSheetId="18">#REF!</definedName>
    <definedName name="Michelle" localSheetId="19">#REF!</definedName>
    <definedName name="Michelle" localSheetId="20">#REF!</definedName>
    <definedName name="Michelle">#REF!</definedName>
    <definedName name="Minimum_Debt_Service_Coverage" localSheetId="15">#REF!</definedName>
    <definedName name="Minimum_Debt_Service_Coverage" localSheetId="16">#REF!</definedName>
    <definedName name="Minimum_Debt_Service_Coverage" localSheetId="17">#REF!</definedName>
    <definedName name="Minimum_Debt_Service_Coverage" localSheetId="18">#REF!</definedName>
    <definedName name="Minimum_Debt_Service_Coverage" localSheetId="19">#REF!</definedName>
    <definedName name="Minimum_Debt_Service_Coverage" localSheetId="20">#REF!</definedName>
    <definedName name="Minimum_Debt_Service_Coverage">#REF!</definedName>
    <definedName name="Mobilization_Months" localSheetId="15">#REF!</definedName>
    <definedName name="Mobilization_Months" localSheetId="16">#REF!</definedName>
    <definedName name="Mobilization_Months" localSheetId="17">#REF!</definedName>
    <definedName name="Mobilization_Months" localSheetId="18">#REF!</definedName>
    <definedName name="Mobilization_Months" localSheetId="19">#REF!</definedName>
    <definedName name="Mobilization_Months" localSheetId="20">#REF!</definedName>
    <definedName name="Mobilization_Months">#REF!</definedName>
    <definedName name="MODEL" localSheetId="15">#REF!</definedName>
    <definedName name="MODEL" localSheetId="16">#REF!</definedName>
    <definedName name="MODEL" localSheetId="17">#REF!</definedName>
    <definedName name="MODEL" localSheetId="18">#REF!</definedName>
    <definedName name="MODEL" localSheetId="19">#REF!</definedName>
    <definedName name="MODEL" localSheetId="20">#REF!</definedName>
    <definedName name="MODEL">#REF!</definedName>
    <definedName name="modifiedavailmod"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nth1" localSheetId="15">#REF!</definedName>
    <definedName name="Month1" localSheetId="16">#REF!</definedName>
    <definedName name="Month1" localSheetId="17">#REF!</definedName>
    <definedName name="Month1" localSheetId="18">#REF!</definedName>
    <definedName name="Month1" localSheetId="19">#REF!</definedName>
    <definedName name="Month1" localSheetId="20">#REF!</definedName>
    <definedName name="Month1">#REF!</definedName>
    <definedName name="Month2" localSheetId="15">#REF!</definedName>
    <definedName name="Month2" localSheetId="16">#REF!</definedName>
    <definedName name="Month2" localSheetId="17">#REF!</definedName>
    <definedName name="Month2" localSheetId="18">#REF!</definedName>
    <definedName name="Month2" localSheetId="19">#REF!</definedName>
    <definedName name="Month2" localSheetId="20">#REF!</definedName>
    <definedName name="Month2">#REF!</definedName>
    <definedName name="Month3" localSheetId="15">#REF!</definedName>
    <definedName name="Month3" localSheetId="16">#REF!</definedName>
    <definedName name="Month3" localSheetId="17">#REF!</definedName>
    <definedName name="Month3" localSheetId="18">#REF!</definedName>
    <definedName name="Month3" localSheetId="19">#REF!</definedName>
    <definedName name="Month3" localSheetId="20">#REF!</definedName>
    <definedName name="Month3">#REF!</definedName>
    <definedName name="MONTHLYREC" localSheetId="15">#REF!</definedName>
    <definedName name="MONTHLYREC" localSheetId="16">#REF!</definedName>
    <definedName name="MONTHLYREC" localSheetId="17">#REF!</definedName>
    <definedName name="MONTHLYREC" localSheetId="18">#REF!</definedName>
    <definedName name="MONTHLYREC" localSheetId="19">#REF!</definedName>
    <definedName name="MONTHLYREC" localSheetId="20">#REF!</definedName>
    <definedName name="MONTHLYREC">#REF!</definedName>
    <definedName name="Months" localSheetId="15">'[8]misc tables'!$B$2:$B$13</definedName>
    <definedName name="Months" localSheetId="16">'[8]misc tables'!$B$2:$B$13</definedName>
    <definedName name="Months" localSheetId="17">'[8]misc tables'!$B$2:$B$13</definedName>
    <definedName name="Months" localSheetId="18">'[8]misc tables'!$B$2:$B$13</definedName>
    <definedName name="Months" localSheetId="19">'[8]misc tables'!$B$2:$B$13</definedName>
    <definedName name="Months" localSheetId="20">'[8]misc tables'!$B$2:$B$13</definedName>
    <definedName name="Months">'[8]misc tables'!$B$2:$B$13</definedName>
    <definedName name="Months_of_Debt_Service_Reserve" localSheetId="15">#REF!</definedName>
    <definedName name="Months_of_Debt_Service_Reserve" localSheetId="16">#REF!</definedName>
    <definedName name="Months_of_Debt_Service_Reserve" localSheetId="17">#REF!</definedName>
    <definedName name="Months_of_Debt_Service_Reserve" localSheetId="18">#REF!</definedName>
    <definedName name="Months_of_Debt_Service_Reserve" localSheetId="19">#REF!</definedName>
    <definedName name="Months_of_Debt_Service_Reserve" localSheetId="20">#REF!</definedName>
    <definedName name="Months_of_Debt_Service_Reserve">#REF!</definedName>
    <definedName name="Months_Per_Year" localSheetId="15">#REF!</definedName>
    <definedName name="Months_Per_Year" localSheetId="16">#REF!</definedName>
    <definedName name="Months_Per_Year" localSheetId="17">#REF!</definedName>
    <definedName name="Months_Per_Year" localSheetId="18">#REF!</definedName>
    <definedName name="Months_Per_Year" localSheetId="19">#REF!</definedName>
    <definedName name="Months_Per_Year" localSheetId="20">#REF!</definedName>
    <definedName name="Months_Per_Year">#REF!</definedName>
    <definedName name="MSA_Fee" localSheetId="15">#REF!</definedName>
    <definedName name="MSA_Fee" localSheetId="16">#REF!</definedName>
    <definedName name="MSA_Fee" localSheetId="17">#REF!</definedName>
    <definedName name="MSA_Fee" localSheetId="18">#REF!</definedName>
    <definedName name="MSA_Fee" localSheetId="19">#REF!</definedName>
    <definedName name="MSA_Fee" localSheetId="20">#REF!</definedName>
    <definedName name="MSA_Fee">#REF!</definedName>
    <definedName name="MSA_Fee_Base_Year" localSheetId="15">#REF!</definedName>
    <definedName name="MSA_Fee_Base_Year" localSheetId="16">#REF!</definedName>
    <definedName name="MSA_Fee_Base_Year" localSheetId="17">#REF!</definedName>
    <definedName name="MSA_Fee_Base_Year" localSheetId="18">#REF!</definedName>
    <definedName name="MSA_Fee_Base_Year" localSheetId="19">#REF!</definedName>
    <definedName name="MSA_Fee_Base_Year" localSheetId="20">#REF!</definedName>
    <definedName name="MSA_Fee_Base_Year">#REF!</definedName>
    <definedName name="MSA_Fee_Input_per_Year" localSheetId="15">#REF!</definedName>
    <definedName name="MSA_Fee_Input_per_Year" localSheetId="16">#REF!</definedName>
    <definedName name="MSA_Fee_Input_per_Year" localSheetId="17">#REF!</definedName>
    <definedName name="MSA_Fee_Input_per_Year" localSheetId="18">#REF!</definedName>
    <definedName name="MSA_Fee_Input_per_Year" localSheetId="19">#REF!</definedName>
    <definedName name="MSA_Fee_Input_per_Year" localSheetId="20">#REF!</definedName>
    <definedName name="MSA_Fee_Input_per_Year">#REF!</definedName>
    <definedName name="MthAvg" localSheetId="15">#REF!</definedName>
    <definedName name="MthAvg" localSheetId="16">#REF!</definedName>
    <definedName name="MthAvg" localSheetId="17">#REF!</definedName>
    <definedName name="MthAvg" localSheetId="18">#REF!</definedName>
    <definedName name="MthAvg" localSheetId="19">#REF!</definedName>
    <definedName name="MthAvg" localSheetId="20">#REF!</definedName>
    <definedName name="MthAvg">#REF!</definedName>
    <definedName name="N_A" localSheetId="15">#REF!</definedName>
    <definedName name="N_A" localSheetId="16">#REF!</definedName>
    <definedName name="N_A" localSheetId="17">#REF!</definedName>
    <definedName name="N_A" localSheetId="18">#REF!</definedName>
    <definedName name="N_A" localSheetId="19">#REF!</definedName>
    <definedName name="N_A" localSheetId="20">#REF!</definedName>
    <definedName name="N_A">#REF!</definedName>
    <definedName name="Net_Cash_Flow" localSheetId="15">#REF!</definedName>
    <definedName name="Net_Cash_Flow" localSheetId="16">#REF!</definedName>
    <definedName name="Net_Cash_Flow" localSheetId="17">#REF!</definedName>
    <definedName name="Net_Cash_Flow" localSheetId="18">#REF!</definedName>
    <definedName name="Net_Cash_Flow" localSheetId="19">#REF!</definedName>
    <definedName name="Net_Cash_Flow" localSheetId="20">#REF!</definedName>
    <definedName name="Net_Cash_Flow">#REF!</definedName>
    <definedName name="Net_Fixed_Assets" localSheetId="15">#REF!</definedName>
    <definedName name="Net_Fixed_Assets" localSheetId="16">#REF!</definedName>
    <definedName name="Net_Fixed_Assets" localSheetId="17">#REF!</definedName>
    <definedName name="Net_Fixed_Assets" localSheetId="18">#REF!</definedName>
    <definedName name="Net_Fixed_Assets" localSheetId="19">#REF!</definedName>
    <definedName name="Net_Fixed_Assets" localSheetId="20">#REF!</definedName>
    <definedName name="Net_Fixed_Assets">#REF!</definedName>
    <definedName name="Net_Gain_on_Sale_of_Assets" localSheetId="15">#REF!</definedName>
    <definedName name="Net_Gain_on_Sale_of_Assets" localSheetId="16">#REF!</definedName>
    <definedName name="Net_Gain_on_Sale_of_Assets" localSheetId="17">#REF!</definedName>
    <definedName name="Net_Gain_on_Sale_of_Assets" localSheetId="18">#REF!</definedName>
    <definedName name="Net_Gain_on_Sale_of_Assets" localSheetId="19">#REF!</definedName>
    <definedName name="Net_Gain_on_Sale_of_Assets" localSheetId="20">#REF!</definedName>
    <definedName name="Net_Gain_on_Sale_of_Assets">#REF!</definedName>
    <definedName name="Net_Payments_on_Fire_Truck_during_Construction_Input" localSheetId="15">#REF!</definedName>
    <definedName name="Net_Payments_on_Fire_Truck_during_Construction_Input" localSheetId="16">#REF!</definedName>
    <definedName name="Net_Payments_on_Fire_Truck_during_Construction_Input" localSheetId="17">#REF!</definedName>
    <definedName name="Net_Payments_on_Fire_Truck_during_Construction_Input" localSheetId="18">#REF!</definedName>
    <definedName name="Net_Payments_on_Fire_Truck_during_Construction_Input" localSheetId="19">#REF!</definedName>
    <definedName name="Net_Payments_on_Fire_Truck_during_Construction_Input" localSheetId="20">#REF!</definedName>
    <definedName name="Net_Payments_on_Fire_Truck_during_Construction_Input">#REF!</definedName>
    <definedName name="Net_Start_Up_Revenues" localSheetId="15">#REF!</definedName>
    <definedName name="Net_Start_Up_Revenues" localSheetId="16">#REF!</definedName>
    <definedName name="Net_Start_Up_Revenues" localSheetId="17">#REF!</definedName>
    <definedName name="Net_Start_Up_Revenues" localSheetId="18">#REF!</definedName>
    <definedName name="Net_Start_Up_Revenues" localSheetId="19">#REF!</definedName>
    <definedName name="Net_Start_Up_Revenues" localSheetId="20">#REF!</definedName>
    <definedName name="Net_Start_Up_Revenues">#REF!</definedName>
    <definedName name="new" localSheetId="15" hidden="1">{"Page_1",#N/A,FALSE,"BAD4Q98";"Page_2",#N/A,FALSE,"BAD4Q98";"Page_3",#N/A,FALSE,"BAD4Q98";"Page_4",#N/A,FALSE,"BAD4Q98";"Page_5",#N/A,FALSE,"BAD4Q98";"Page_6",#N/A,FALSE,"BAD4Q98";"Input_1",#N/A,FALSE,"BAD4Q98";"Input_2",#N/A,FALSE,"BAD4Q98"}</definedName>
    <definedName name="new" localSheetId="16" hidden="1">{"Page_1",#N/A,FALSE,"BAD4Q98";"Page_2",#N/A,FALSE,"BAD4Q98";"Page_3",#N/A,FALSE,"BAD4Q98";"Page_4",#N/A,FALSE,"BAD4Q98";"Page_5",#N/A,FALSE,"BAD4Q98";"Page_6",#N/A,FALSE,"BAD4Q98";"Input_1",#N/A,FALSE,"BAD4Q98";"Input_2",#N/A,FALSE,"BAD4Q98"}</definedName>
    <definedName name="new" localSheetId="17" hidden="1">{"Page_1",#N/A,FALSE,"BAD4Q98";"Page_2",#N/A,FALSE,"BAD4Q98";"Page_3",#N/A,FALSE,"BAD4Q98";"Page_4",#N/A,FALSE,"BAD4Q98";"Page_5",#N/A,FALSE,"BAD4Q98";"Page_6",#N/A,FALSE,"BAD4Q98";"Input_1",#N/A,FALSE,"BAD4Q98";"Input_2",#N/A,FALSE,"BAD4Q98"}</definedName>
    <definedName name="new" localSheetId="18" hidden="1">{"Page_1",#N/A,FALSE,"BAD4Q98";"Page_2",#N/A,FALSE,"BAD4Q98";"Page_3",#N/A,FALSE,"BAD4Q98";"Page_4",#N/A,FALSE,"BAD4Q98";"Page_5",#N/A,FALSE,"BAD4Q98";"Page_6",#N/A,FALSE,"BAD4Q98";"Input_1",#N/A,FALSE,"BAD4Q98";"Input_2",#N/A,FALSE,"BAD4Q98"}</definedName>
    <definedName name="new" localSheetId="19" hidden="1">{"Page_1",#N/A,FALSE,"BAD4Q98";"Page_2",#N/A,FALSE,"BAD4Q98";"Page_3",#N/A,FALSE,"BAD4Q98";"Page_4",#N/A,FALSE,"BAD4Q98";"Page_5",#N/A,FALSE,"BAD4Q98";"Page_6",#N/A,FALSE,"BAD4Q98";"Input_1",#N/A,FALSE,"BAD4Q98";"Input_2",#N/A,FALSE,"BAD4Q98"}</definedName>
    <definedName name="new" localSheetId="20" hidden="1">{"Page_1",#N/A,FALSE,"BAD4Q98";"Page_2",#N/A,FALSE,"BAD4Q98";"Page_3",#N/A,FALSE,"BAD4Q98";"Page_4",#N/A,FALSE,"BAD4Q98";"Page_5",#N/A,FALSE,"BAD4Q98";"Page_6",#N/A,FALSE,"BAD4Q98";"Input_1",#N/A,FALSE,"BAD4Q98";"Input_2",#N/A,FALSE,"BAD4Q98"}</definedName>
    <definedName name="new" localSheetId="21" hidden="1">{"Page_1",#N/A,FALSE,"BAD4Q98";"Page_2",#N/A,FALSE,"BAD4Q98";"Page_3",#N/A,FALSE,"BAD4Q98";"Page_4",#N/A,FALSE,"BAD4Q98";"Page_5",#N/A,FALSE,"BAD4Q98";"Page_6",#N/A,FALSE,"BAD4Q98";"Input_1",#N/A,FALSE,"BAD4Q98";"Input_2",#N/A,FALSE,"BAD4Q98"}</definedName>
    <definedName name="new" localSheetId="14" hidden="1">{"Page_1",#N/A,FALSE,"BAD4Q98";"Page_2",#N/A,FALSE,"BAD4Q98";"Page_3",#N/A,FALSE,"BAD4Q98";"Page_4",#N/A,FALSE,"BAD4Q98";"Page_5",#N/A,FALSE,"BAD4Q98";"Page_6",#N/A,FALSE,"BAD4Q98";"Input_1",#N/A,FALSE,"BAD4Q98";"Input_2",#N/A,FALSE,"BAD4Q98"}</definedName>
    <definedName name="new" hidden="1">{"Page_1",#N/A,FALSE,"BAD4Q98";"Page_2",#N/A,FALSE,"BAD4Q98";"Page_3",#N/A,FALSE,"BAD4Q98";"Page_4",#N/A,FALSE,"BAD4Q98";"Page_5",#N/A,FALSE,"BAD4Q98";"Page_6",#N/A,FALSE,"BAD4Q98";"Input_1",#N/A,FALSE,"BAD4Q98";"Input_2",#N/A,FALSE,"BAD4Q98"}</definedName>
    <definedName name="newwrev" localSheetId="15" hidden="1">{#N/A,#N/A,TRUE,"SDGE";#N/A,#N/A,TRUE,"GBU";#N/A,#N/A,TRUE,"TBU";#N/A,#N/A,TRUE,"EDBU";#N/A,#N/A,TRUE,"ExclCC"}</definedName>
    <definedName name="newwrev" localSheetId="16" hidden="1">{#N/A,#N/A,TRUE,"SDGE";#N/A,#N/A,TRUE,"GBU";#N/A,#N/A,TRUE,"TBU";#N/A,#N/A,TRUE,"EDBU";#N/A,#N/A,TRUE,"ExclCC"}</definedName>
    <definedName name="newwrev" localSheetId="17" hidden="1">{#N/A,#N/A,TRUE,"SDGE";#N/A,#N/A,TRUE,"GBU";#N/A,#N/A,TRUE,"TBU";#N/A,#N/A,TRUE,"EDBU";#N/A,#N/A,TRUE,"ExclCC"}</definedName>
    <definedName name="newwrev" localSheetId="18" hidden="1">{#N/A,#N/A,TRUE,"SDGE";#N/A,#N/A,TRUE,"GBU";#N/A,#N/A,TRUE,"TBU";#N/A,#N/A,TRUE,"EDBU";#N/A,#N/A,TRUE,"ExclCC"}</definedName>
    <definedName name="newwrev" localSheetId="19" hidden="1">{#N/A,#N/A,TRUE,"SDGE";#N/A,#N/A,TRUE,"GBU";#N/A,#N/A,TRUE,"TBU";#N/A,#N/A,TRUE,"EDBU";#N/A,#N/A,TRUE,"ExclCC"}</definedName>
    <definedName name="newwrev" localSheetId="20" hidden="1">{#N/A,#N/A,TRUE,"SDGE";#N/A,#N/A,TRUE,"GBU";#N/A,#N/A,TRUE,"TBU";#N/A,#N/A,TRUE,"EDBU";#N/A,#N/A,TRUE,"ExclCC"}</definedName>
    <definedName name="newwrev" localSheetId="21" hidden="1">{#N/A,#N/A,TRUE,"SDGE";#N/A,#N/A,TRUE,"GBU";#N/A,#N/A,TRUE,"TBU";#N/A,#N/A,TRUE,"EDBU";#N/A,#N/A,TRUE,"ExclCC"}</definedName>
    <definedName name="newwrev" localSheetId="14" hidden="1">{#N/A,#N/A,TRUE,"SDGE";#N/A,#N/A,TRUE,"GBU";#N/A,#N/A,TRUE,"TBU";#N/A,#N/A,TRUE,"EDBU";#N/A,#N/A,TRUE,"ExclCC"}</definedName>
    <definedName name="newwrev" hidden="1">{#N/A,#N/A,TRUE,"SDGE";#N/A,#N/A,TRUE,"GBU";#N/A,#N/A,TRUE,"TBU";#N/A,#N/A,TRUE,"EDBU";#N/A,#N/A,TRUE,"ExclCC"}</definedName>
    <definedName name="nine" localSheetId="15">#REF!</definedName>
    <definedName name="nine" localSheetId="16">#REF!</definedName>
    <definedName name="nine" localSheetId="17">#REF!</definedName>
    <definedName name="nine" localSheetId="18">#REF!</definedName>
    <definedName name="nine" localSheetId="19">#REF!</definedName>
    <definedName name="nine" localSheetId="20">#REF!</definedName>
    <definedName name="nine">#REF!</definedName>
    <definedName name="No_of_Pamts_Pref" localSheetId="15">MATCH(0.01,END_BAL_PREF,-1)+1</definedName>
    <definedName name="No_of_Pamts_Pref" localSheetId="16">MATCH(0.01,END_BAL_PREF,-1)+1</definedName>
    <definedName name="No_of_Pamts_Pref" localSheetId="17">MATCH(0.01,END_BAL_PREF,-1)+1</definedName>
    <definedName name="No_of_Pamts_Pref" localSheetId="18">MATCH(0.01,END_BAL_PREF,-1)+1</definedName>
    <definedName name="No_of_Pamts_Pref" localSheetId="19">MATCH(0.01,END_BAL_PREF,-1)+1</definedName>
    <definedName name="No_of_Pamts_Pref" localSheetId="20">MATCH(0.01,END_BAL_PREF,-1)+1</definedName>
    <definedName name="No_of_Pamts_Pref" localSheetId="21">MATCH(0.01,END_BAL_PREF,-1)+1</definedName>
    <definedName name="No_of_Pamts_Pref" localSheetId="14">MATCH(0.01,END_BAL_PREF,-1)+1</definedName>
    <definedName name="No_of_Pamts_Pref">MATCH(0.01,END_BAL_PREF,-1)+1</definedName>
    <definedName name="Non_Recourse_CP_Conduit_LIBOR_Spread" localSheetId="15">#REF!</definedName>
    <definedName name="Non_Recourse_CP_Conduit_LIBOR_Spread" localSheetId="16">#REF!</definedName>
    <definedName name="Non_Recourse_CP_Conduit_LIBOR_Spread" localSheetId="17">#REF!</definedName>
    <definedName name="Non_Recourse_CP_Conduit_LIBOR_Spread" localSheetId="18">#REF!</definedName>
    <definedName name="Non_Recourse_CP_Conduit_LIBOR_Spread" localSheetId="19">#REF!</definedName>
    <definedName name="Non_Recourse_CP_Conduit_LIBOR_Spread" localSheetId="20">#REF!</definedName>
    <definedName name="Non_Recourse_CP_Conduit_LIBOR_Spread">#REF!</definedName>
    <definedName name="Non_Recourse_Facility_CP_adder" localSheetId="15">#REF!</definedName>
    <definedName name="Non_Recourse_Facility_CP_adder" localSheetId="16">#REF!</definedName>
    <definedName name="Non_Recourse_Facility_CP_adder" localSheetId="17">#REF!</definedName>
    <definedName name="Non_Recourse_Facility_CP_adder" localSheetId="18">#REF!</definedName>
    <definedName name="Non_Recourse_Facility_CP_adder" localSheetId="19">#REF!</definedName>
    <definedName name="Non_Recourse_Facility_CP_adder" localSheetId="20">#REF!</definedName>
    <definedName name="Non_Recourse_Facility_CP_adder">#REF!</definedName>
    <definedName name="none" localSheetId="15" hidden="1">#REF!</definedName>
    <definedName name="none" localSheetId="16" hidden="1">#REF!</definedName>
    <definedName name="none" localSheetId="17" hidden="1">#REF!</definedName>
    <definedName name="none" localSheetId="18" hidden="1">#REF!</definedName>
    <definedName name="none" localSheetId="19" hidden="1">#REF!</definedName>
    <definedName name="none" localSheetId="20" hidden="1">#REF!</definedName>
    <definedName name="none" hidden="1">#REF!</definedName>
    <definedName name="none2" localSheetId="15" hidden="1">#REF!</definedName>
    <definedName name="none2" localSheetId="16" hidden="1">#REF!</definedName>
    <definedName name="none2" localSheetId="17" hidden="1">#REF!</definedName>
    <definedName name="none2" localSheetId="18" hidden="1">#REF!</definedName>
    <definedName name="none2" localSheetId="19" hidden="1">#REF!</definedName>
    <definedName name="none2" localSheetId="20" hidden="1">#REF!</definedName>
    <definedName name="none2" hidden="1">#REF!</definedName>
    <definedName name="nopremort" localSheetId="15">#REF!</definedName>
    <definedName name="nopremort" localSheetId="16">#REF!</definedName>
    <definedName name="nopremort" localSheetId="17">#REF!</definedName>
    <definedName name="nopremort" localSheetId="18">#REF!</definedName>
    <definedName name="nopremort" localSheetId="19">#REF!</definedName>
    <definedName name="nopremort" localSheetId="20">#REF!</definedName>
    <definedName name="nopremort">#REF!</definedName>
    <definedName name="NOx_Allowances__Nominal___ton" localSheetId="15">#REF!</definedName>
    <definedName name="NOx_Allowances__Nominal___ton" localSheetId="16">#REF!</definedName>
    <definedName name="NOx_Allowances__Nominal___ton" localSheetId="17">#REF!</definedName>
    <definedName name="NOx_Allowances__Nominal___ton" localSheetId="18">#REF!</definedName>
    <definedName name="NOx_Allowances__Nominal___ton" localSheetId="19">#REF!</definedName>
    <definedName name="NOx_Allowances__Nominal___ton" localSheetId="20">#REF!</definedName>
    <definedName name="NOx_Allowances__Nominal___ton">#REF!</definedName>
    <definedName name="Nox_Allowances_in_1999" localSheetId="15">#REF!</definedName>
    <definedName name="Nox_Allowances_in_1999" localSheetId="16">#REF!</definedName>
    <definedName name="Nox_Allowances_in_1999" localSheetId="17">#REF!</definedName>
    <definedName name="Nox_Allowances_in_1999" localSheetId="18">#REF!</definedName>
    <definedName name="Nox_Allowances_in_1999" localSheetId="19">#REF!</definedName>
    <definedName name="Nox_Allowances_in_1999" localSheetId="20">#REF!</definedName>
    <definedName name="Nox_Allowances_in_1999">#REF!</definedName>
    <definedName name="NOx_Emissions_Rate__lb_hr" localSheetId="15">#REF!</definedName>
    <definedName name="NOx_Emissions_Rate__lb_hr" localSheetId="16">#REF!</definedName>
    <definedName name="NOx_Emissions_Rate__lb_hr" localSheetId="17">#REF!</definedName>
    <definedName name="NOx_Emissions_Rate__lb_hr" localSheetId="18">#REF!</definedName>
    <definedName name="NOx_Emissions_Rate__lb_hr" localSheetId="19">#REF!</definedName>
    <definedName name="NOx_Emissions_Rate__lb_hr" localSheetId="20">#REF!</definedName>
    <definedName name="NOx_Emissions_Rate__lb_hr">#REF!</definedName>
    <definedName name="NOx_Offsets" localSheetId="15">#REF!</definedName>
    <definedName name="NOx_Offsets" localSheetId="16">#REF!</definedName>
    <definedName name="NOx_Offsets" localSheetId="17">#REF!</definedName>
    <definedName name="NOx_Offsets" localSheetId="18">#REF!</definedName>
    <definedName name="NOx_Offsets" localSheetId="19">#REF!</definedName>
    <definedName name="NOx_Offsets" localSheetId="20">#REF!</definedName>
    <definedName name="NOx_Offsets">#REF!</definedName>
    <definedName name="NOx_Offsets_Calculation_Factor__lb_MMBtu" localSheetId="15">#REF!</definedName>
    <definedName name="NOx_Offsets_Calculation_Factor__lb_MMBtu" localSheetId="16">#REF!</definedName>
    <definedName name="NOx_Offsets_Calculation_Factor__lb_MMBtu" localSheetId="17">#REF!</definedName>
    <definedName name="NOx_Offsets_Calculation_Factor__lb_MMBtu" localSheetId="18">#REF!</definedName>
    <definedName name="NOx_Offsets_Calculation_Factor__lb_MMBtu" localSheetId="19">#REF!</definedName>
    <definedName name="NOx_Offsets_Calculation_Factor__lb_MMBtu" localSheetId="20">#REF!</definedName>
    <definedName name="NOx_Offsets_Calculation_Factor__lb_MMBtu">#REF!</definedName>
    <definedName name="NOx_Offsets_Construction" localSheetId="15">#REF!</definedName>
    <definedName name="NOx_Offsets_Construction" localSheetId="16">#REF!</definedName>
    <definedName name="NOx_Offsets_Construction" localSheetId="17">#REF!</definedName>
    <definedName name="NOx_Offsets_Construction" localSheetId="18">#REF!</definedName>
    <definedName name="NOx_Offsets_Construction" localSheetId="19">#REF!</definedName>
    <definedName name="NOx_Offsets_Construction" localSheetId="20">#REF!</definedName>
    <definedName name="NOx_Offsets_Construction">#REF!</definedName>
    <definedName name="NPV_20_Year_12_Percent_Quarterly" localSheetId="15">#REF!</definedName>
    <definedName name="NPV_20_Year_12_Percent_Quarterly" localSheetId="16">#REF!</definedName>
    <definedName name="NPV_20_Year_12_Percent_Quarterly" localSheetId="17">#REF!</definedName>
    <definedName name="NPV_20_Year_12_Percent_Quarterly" localSheetId="18">#REF!</definedName>
    <definedName name="NPV_20_Year_12_Percent_Quarterly" localSheetId="19">#REF!</definedName>
    <definedName name="NPV_20_Year_12_Percent_Quarterly" localSheetId="20">#REF!</definedName>
    <definedName name="NPV_20_Year_12_Percent_Quarterly">#REF!</definedName>
    <definedName name="NPV_20_Year_13_Percent_Quarterly" localSheetId="15">#REF!</definedName>
    <definedName name="NPV_20_Year_13_Percent_Quarterly" localSheetId="16">#REF!</definedName>
    <definedName name="NPV_20_Year_13_Percent_Quarterly" localSheetId="17">#REF!</definedName>
    <definedName name="NPV_20_Year_13_Percent_Quarterly" localSheetId="18">#REF!</definedName>
    <definedName name="NPV_20_Year_13_Percent_Quarterly" localSheetId="19">#REF!</definedName>
    <definedName name="NPV_20_Year_13_Percent_Quarterly" localSheetId="20">#REF!</definedName>
    <definedName name="NPV_20_Year_13_Percent_Quarterly">#REF!</definedName>
    <definedName name="NPV_20_Year_14_Percent_Quarterly" localSheetId="15">#REF!</definedName>
    <definedName name="NPV_20_Year_14_Percent_Quarterly" localSheetId="16">#REF!</definedName>
    <definedName name="NPV_20_Year_14_Percent_Quarterly" localSheetId="17">#REF!</definedName>
    <definedName name="NPV_20_Year_14_Percent_Quarterly" localSheetId="18">#REF!</definedName>
    <definedName name="NPV_20_Year_14_Percent_Quarterly" localSheetId="19">#REF!</definedName>
    <definedName name="NPV_20_Year_14_Percent_Quarterly" localSheetId="20">#REF!</definedName>
    <definedName name="NPV_20_Year_14_Percent_Quarterly">#REF!</definedName>
    <definedName name="NQInd" localSheetId="15">#REF!</definedName>
    <definedName name="NQInd" localSheetId="16">#REF!</definedName>
    <definedName name="NQInd" localSheetId="17">#REF!</definedName>
    <definedName name="NQInd" localSheetId="18">#REF!</definedName>
    <definedName name="NQInd" localSheetId="19">#REF!</definedName>
    <definedName name="NQInd" localSheetId="20">#REF!</definedName>
    <definedName name="NQInd">#REF!</definedName>
    <definedName name="NRW"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umber_of_Payments" localSheetId="15">MATCH(0.01,END_BAL,-1)+1</definedName>
    <definedName name="Number_of_Payments" localSheetId="16">MATCH(0.01,END_BAL,-1)+1</definedName>
    <definedName name="Number_of_Payments" localSheetId="17">MATCH(0.01,END_BAL,-1)+1</definedName>
    <definedName name="Number_of_Payments" localSheetId="18">MATCH(0.01,END_BAL,-1)+1</definedName>
    <definedName name="Number_of_Payments" localSheetId="19">MATCH(0.01,END_BAL,-1)+1</definedName>
    <definedName name="Number_of_Payments" localSheetId="20">MATCH(0.01,END_BAL,-1)+1</definedName>
    <definedName name="Number_of_Payments" localSheetId="21">MATCH(0.01,END_BAL,-1)+1</definedName>
    <definedName name="Number_of_Payments" localSheetId="14">MATCH(0.01,END_BAL,-1)+1</definedName>
    <definedName name="Number_of_Payments">MATCH(0.01,END_BAL,-1)+1</definedName>
    <definedName name="Number_of_Units" localSheetId="15">#REF!</definedName>
    <definedName name="Number_of_Units" localSheetId="16">#REF!</definedName>
    <definedName name="Number_of_Units" localSheetId="17">#REF!</definedName>
    <definedName name="Number_of_Units" localSheetId="18">#REF!</definedName>
    <definedName name="Number_of_Units" localSheetId="19">#REF!</definedName>
    <definedName name="Number_of_Units" localSheetId="20">#REF!</definedName>
    <definedName name="Number_of_Units">#REF!</definedName>
    <definedName name="Number_of_Years_to_Payback" localSheetId="15">#REF!</definedName>
    <definedName name="Number_of_Years_to_Payback" localSheetId="16">#REF!</definedName>
    <definedName name="Number_of_Years_to_Payback" localSheetId="17">#REF!</definedName>
    <definedName name="Number_of_Years_to_Payback" localSheetId="18">#REF!</definedName>
    <definedName name="Number_of_Years_to_Payback" localSheetId="19">#REF!</definedName>
    <definedName name="Number_of_Years_to_Payback" localSheetId="20">#REF!</definedName>
    <definedName name="Number_of_Years_to_Payback">#REF!</definedName>
    <definedName name="NvsASD">"V1999-12-31"</definedName>
    <definedName name="NvsAutoDrillOk">"VN"</definedName>
    <definedName name="NvsElapsedTime">0.00223576388816582</definedName>
    <definedName name="NvsEndTime">36549.5633866898</definedName>
    <definedName name="NvsInstSpec">"%"</definedName>
    <definedName name="NvsLayoutType">"M3"</definedName>
    <definedName name="NvsPanelEffdt">"V1940-01-01"</definedName>
    <definedName name="NvsPanelSetid">"VPPL"</definedName>
    <definedName name="NvsReqBU">"VPPL"</definedName>
    <definedName name="NvsReqBUOnly">"VY"</definedName>
    <definedName name="NvsTransLed">"VN"</definedName>
    <definedName name="NvsTreeASD">"V1999-12-31"</definedName>
    <definedName name="NY_State_Dividend_Allowance_Rate" localSheetId="15">#REF!</definedName>
    <definedName name="NY_State_Dividend_Allowance_Rate" localSheetId="16">#REF!</definedName>
    <definedName name="NY_State_Dividend_Allowance_Rate" localSheetId="17">#REF!</definedName>
    <definedName name="NY_State_Dividend_Allowance_Rate" localSheetId="18">#REF!</definedName>
    <definedName name="NY_State_Dividend_Allowance_Rate" localSheetId="19">#REF!</definedName>
    <definedName name="NY_State_Dividend_Allowance_Rate" localSheetId="20">#REF!</definedName>
    <definedName name="NY_State_Dividend_Allowance_Rate">#REF!</definedName>
    <definedName name="NY_State_Excess_Dividends_Tax" localSheetId="15">#REF!</definedName>
    <definedName name="NY_State_Excess_Dividends_Tax" localSheetId="16">#REF!</definedName>
    <definedName name="NY_State_Excess_Dividends_Tax" localSheetId="17">#REF!</definedName>
    <definedName name="NY_State_Excess_Dividends_Tax" localSheetId="18">#REF!</definedName>
    <definedName name="NY_State_Excess_Dividends_Tax" localSheetId="19">#REF!</definedName>
    <definedName name="NY_State_Excess_Dividends_Tax" localSheetId="20">#REF!</definedName>
    <definedName name="NY_State_Excess_Dividends_Tax">#REF!</definedName>
    <definedName name="NY_State_Gross_Earnings_Tax" localSheetId="15">#REF!</definedName>
    <definedName name="NY_State_Gross_Earnings_Tax" localSheetId="16">#REF!</definedName>
    <definedName name="NY_State_Gross_Earnings_Tax" localSheetId="17">#REF!</definedName>
    <definedName name="NY_State_Gross_Earnings_Tax" localSheetId="18">#REF!</definedName>
    <definedName name="NY_State_Gross_Earnings_Tax" localSheetId="19">#REF!</definedName>
    <definedName name="NY_State_Gross_Earnings_Tax" localSheetId="20">#REF!</definedName>
    <definedName name="NY_State_Gross_Earnings_Tax">#REF!</definedName>
    <definedName name="NY_State_Gross_Receipts_Tax" localSheetId="15">#REF!</definedName>
    <definedName name="NY_State_Gross_Receipts_Tax" localSheetId="16">#REF!</definedName>
    <definedName name="NY_State_Gross_Receipts_Tax" localSheetId="17">#REF!</definedName>
    <definedName name="NY_State_Gross_Receipts_Tax" localSheetId="18">#REF!</definedName>
    <definedName name="NY_State_Gross_Receipts_Tax" localSheetId="19">#REF!</definedName>
    <definedName name="NY_State_Gross_Receipts_Tax" localSheetId="20">#REF!</definedName>
    <definedName name="NY_State_Gross_Receipts_Tax">#REF!</definedName>
    <definedName name="NY_State_Income_Tax_Switch" localSheetId="15">#REF!</definedName>
    <definedName name="NY_State_Income_Tax_Switch" localSheetId="16">#REF!</definedName>
    <definedName name="NY_State_Income_Tax_Switch" localSheetId="17">#REF!</definedName>
    <definedName name="NY_State_Income_Tax_Switch" localSheetId="18">#REF!</definedName>
    <definedName name="NY_State_Income_Tax_Switch" localSheetId="19">#REF!</definedName>
    <definedName name="NY_State_Income_Tax_Switch" localSheetId="20">#REF!</definedName>
    <definedName name="NY_State_Income_Tax_Switch">#REF!</definedName>
    <definedName name="O_M_Mobilization" localSheetId="15">#REF!</definedName>
    <definedName name="O_M_Mobilization" localSheetId="16">#REF!</definedName>
    <definedName name="O_M_Mobilization" localSheetId="17">#REF!</definedName>
    <definedName name="O_M_Mobilization" localSheetId="18">#REF!</definedName>
    <definedName name="O_M_Mobilization" localSheetId="19">#REF!</definedName>
    <definedName name="O_M_Mobilization" localSheetId="20">#REF!</definedName>
    <definedName name="O_M_Mobilization">#REF!</definedName>
    <definedName name="O_M_Mobilization___Labor" localSheetId="15">#REF!</definedName>
    <definedName name="O_M_Mobilization___Labor" localSheetId="16">#REF!</definedName>
    <definedName name="O_M_Mobilization___Labor" localSheetId="17">#REF!</definedName>
    <definedName name="O_M_Mobilization___Labor" localSheetId="18">#REF!</definedName>
    <definedName name="O_M_Mobilization___Labor" localSheetId="19">#REF!</definedName>
    <definedName name="O_M_Mobilization___Labor" localSheetId="20">#REF!</definedName>
    <definedName name="O_M_Mobilization___Labor">#REF!</definedName>
    <definedName name="Off_Peak_Hours" localSheetId="15">#REF!</definedName>
    <definedName name="Off_Peak_Hours" localSheetId="16">#REF!</definedName>
    <definedName name="Off_Peak_Hours" localSheetId="17">#REF!</definedName>
    <definedName name="Off_Peak_Hours" localSheetId="18">#REF!</definedName>
    <definedName name="Off_Peak_Hours" localSheetId="19">#REF!</definedName>
    <definedName name="Off_Peak_Hours" localSheetId="20">#REF!</definedName>
    <definedName name="Off_Peak_Hours">#REF!</definedName>
    <definedName name="Off_Peak_Percent" localSheetId="15">#REF!</definedName>
    <definedName name="Off_Peak_Percent" localSheetId="16">#REF!</definedName>
    <definedName name="Off_Peak_Percent" localSheetId="17">#REF!</definedName>
    <definedName name="Off_Peak_Percent" localSheetId="18">#REF!</definedName>
    <definedName name="Off_Peak_Percent" localSheetId="19">#REF!</definedName>
    <definedName name="Off_Peak_Percent" localSheetId="20">#REF!</definedName>
    <definedName name="Off_Peak_Percent">#REF!</definedName>
    <definedName name="Offsite_Work_Road_Paving" localSheetId="15">#REF!</definedName>
    <definedName name="Offsite_Work_Road_Paving" localSheetId="16">#REF!</definedName>
    <definedName name="Offsite_Work_Road_Paving" localSheetId="17">#REF!</definedName>
    <definedName name="Offsite_Work_Road_Paving" localSheetId="18">#REF!</definedName>
    <definedName name="Offsite_Work_Road_Paving" localSheetId="19">#REF!</definedName>
    <definedName name="Offsite_Work_Road_Paving" localSheetId="20">#REF!</definedName>
    <definedName name="Offsite_Work_Road_Paving">#REF!</definedName>
    <definedName name="okay" localSheetId="15" hidden="1">{"Page_1",#N/A,FALSE,"BAD4Q98";"Page_2",#N/A,FALSE,"BAD4Q98";"Page_3",#N/A,FALSE,"BAD4Q98";"Page_4",#N/A,FALSE,"BAD4Q98";"Page_5",#N/A,FALSE,"BAD4Q98";"Page_6",#N/A,FALSE,"BAD4Q98";"Input_1",#N/A,FALSE,"BAD4Q98";"Input_2",#N/A,FALSE,"BAD4Q98"}</definedName>
    <definedName name="okay" localSheetId="16" hidden="1">{"Page_1",#N/A,FALSE,"BAD4Q98";"Page_2",#N/A,FALSE,"BAD4Q98";"Page_3",#N/A,FALSE,"BAD4Q98";"Page_4",#N/A,FALSE,"BAD4Q98";"Page_5",#N/A,FALSE,"BAD4Q98";"Page_6",#N/A,FALSE,"BAD4Q98";"Input_1",#N/A,FALSE,"BAD4Q98";"Input_2",#N/A,FALSE,"BAD4Q98"}</definedName>
    <definedName name="okay" localSheetId="17" hidden="1">{"Page_1",#N/A,FALSE,"BAD4Q98";"Page_2",#N/A,FALSE,"BAD4Q98";"Page_3",#N/A,FALSE,"BAD4Q98";"Page_4",#N/A,FALSE,"BAD4Q98";"Page_5",#N/A,FALSE,"BAD4Q98";"Page_6",#N/A,FALSE,"BAD4Q98";"Input_1",#N/A,FALSE,"BAD4Q98";"Input_2",#N/A,FALSE,"BAD4Q98"}</definedName>
    <definedName name="okay" localSheetId="18" hidden="1">{"Page_1",#N/A,FALSE,"BAD4Q98";"Page_2",#N/A,FALSE,"BAD4Q98";"Page_3",#N/A,FALSE,"BAD4Q98";"Page_4",#N/A,FALSE,"BAD4Q98";"Page_5",#N/A,FALSE,"BAD4Q98";"Page_6",#N/A,FALSE,"BAD4Q98";"Input_1",#N/A,FALSE,"BAD4Q98";"Input_2",#N/A,FALSE,"BAD4Q98"}</definedName>
    <definedName name="okay" localSheetId="19" hidden="1">{"Page_1",#N/A,FALSE,"BAD4Q98";"Page_2",#N/A,FALSE,"BAD4Q98";"Page_3",#N/A,FALSE,"BAD4Q98";"Page_4",#N/A,FALSE,"BAD4Q98";"Page_5",#N/A,FALSE,"BAD4Q98";"Page_6",#N/A,FALSE,"BAD4Q98";"Input_1",#N/A,FALSE,"BAD4Q98";"Input_2",#N/A,FALSE,"BAD4Q98"}</definedName>
    <definedName name="okay" localSheetId="20" hidden="1">{"Page_1",#N/A,FALSE,"BAD4Q98";"Page_2",#N/A,FALSE,"BAD4Q98";"Page_3",#N/A,FALSE,"BAD4Q98";"Page_4",#N/A,FALSE,"BAD4Q98";"Page_5",#N/A,FALSE,"BAD4Q98";"Page_6",#N/A,FALSE,"BAD4Q98";"Input_1",#N/A,FALSE,"BAD4Q98";"Input_2",#N/A,FALSE,"BAD4Q98"}</definedName>
    <definedName name="okay" localSheetId="21" hidden="1">{"Page_1",#N/A,FALSE,"BAD4Q98";"Page_2",#N/A,FALSE,"BAD4Q98";"Page_3",#N/A,FALSE,"BAD4Q98";"Page_4",#N/A,FALSE,"BAD4Q98";"Page_5",#N/A,FALSE,"BAD4Q98";"Page_6",#N/A,FALSE,"BAD4Q98";"Input_1",#N/A,FALSE,"BAD4Q98";"Input_2",#N/A,FALSE,"BAD4Q98"}</definedName>
    <definedName name="okay" localSheetId="14" hidden="1">{"Page_1",#N/A,FALSE,"BAD4Q98";"Page_2",#N/A,FALSE,"BAD4Q98";"Page_3",#N/A,FALSE,"BAD4Q98";"Page_4",#N/A,FALSE,"BAD4Q98";"Page_5",#N/A,FALSE,"BAD4Q98";"Page_6",#N/A,FALSE,"BAD4Q98";"Input_1",#N/A,FALSE,"BAD4Q98";"Input_2",#N/A,FALSE,"BAD4Q98"}</definedName>
    <definedName name="okay" hidden="1">{"Page_1",#N/A,FALSE,"BAD4Q98";"Page_2",#N/A,FALSE,"BAD4Q98";"Page_3",#N/A,FALSE,"BAD4Q98";"Page_4",#N/A,FALSE,"BAD4Q98";"Page_5",#N/A,FALSE,"BAD4Q98";"Page_6",#N/A,FALSE,"BAD4Q98";"Input_1",#N/A,FALSE,"BAD4Q98";"Input_2",#N/A,FALSE,"BAD4Q98"}</definedName>
    <definedName name="On_Peak_Hours" localSheetId="15">#REF!</definedName>
    <definedName name="On_Peak_Hours" localSheetId="16">#REF!</definedName>
    <definedName name="On_Peak_Hours" localSheetId="17">#REF!</definedName>
    <definedName name="On_Peak_Hours" localSheetId="18">#REF!</definedName>
    <definedName name="On_Peak_Hours" localSheetId="19">#REF!</definedName>
    <definedName name="On_Peak_Hours" localSheetId="20">#REF!</definedName>
    <definedName name="On_Peak_Hours">#REF!</definedName>
    <definedName name="On_Peak_Percent" localSheetId="15">#REF!</definedName>
    <definedName name="On_Peak_Percent" localSheetId="16">#REF!</definedName>
    <definedName name="On_Peak_Percent" localSheetId="17">#REF!</definedName>
    <definedName name="On_Peak_Percent" localSheetId="18">#REF!</definedName>
    <definedName name="On_Peak_Percent" localSheetId="19">#REF!</definedName>
    <definedName name="On_Peak_Percent" localSheetId="20">#REF!</definedName>
    <definedName name="On_Peak_Percent">#REF!</definedName>
    <definedName name="Open_Click">[23]!Open_Click</definedName>
    <definedName name="Operator_Fee_during_Mobilization" localSheetId="15">#REF!</definedName>
    <definedName name="Operator_Fee_during_Mobilization" localSheetId="16">#REF!</definedName>
    <definedName name="Operator_Fee_during_Mobilization" localSheetId="17">#REF!</definedName>
    <definedName name="Operator_Fee_during_Mobilization" localSheetId="18">#REF!</definedName>
    <definedName name="Operator_Fee_during_Mobilization" localSheetId="19">#REF!</definedName>
    <definedName name="Operator_Fee_during_Mobilization" localSheetId="20">#REF!</definedName>
    <definedName name="Operator_Fee_during_Mobilization">#REF!</definedName>
    <definedName name="Opt_Discrate" localSheetId="15">#REF!</definedName>
    <definedName name="Opt_Discrate" localSheetId="16">#REF!</definedName>
    <definedName name="Opt_Discrate" localSheetId="17">#REF!</definedName>
    <definedName name="Opt_Discrate" localSheetId="18">#REF!</definedName>
    <definedName name="Opt_Discrate" localSheetId="19">#REF!</definedName>
    <definedName name="Opt_Discrate" localSheetId="20">#REF!</definedName>
    <definedName name="Opt_Discrate">#REF!</definedName>
    <definedName name="Opt_DR" localSheetId="15">#REF!</definedName>
    <definedName name="Opt_DR" localSheetId="16">#REF!</definedName>
    <definedName name="Opt_DR" localSheetId="17">#REF!</definedName>
    <definedName name="Opt_DR" localSheetId="18">#REF!</definedName>
    <definedName name="Opt_DR" localSheetId="19">#REF!</definedName>
    <definedName name="Opt_DR" localSheetId="20">#REF!</definedName>
    <definedName name="Opt_DR">#REF!</definedName>
    <definedName name="optindexswap_meanreversion" localSheetId="15">#REF!</definedName>
    <definedName name="optindexswap_meanreversion" localSheetId="16">#REF!</definedName>
    <definedName name="optindexswap_meanreversion" localSheetId="17">#REF!</definedName>
    <definedName name="optindexswap_meanreversion" localSheetId="18">#REF!</definedName>
    <definedName name="optindexswap_meanreversion" localSheetId="19">#REF!</definedName>
    <definedName name="optindexswap_meanreversion" localSheetId="20">#REF!</definedName>
    <definedName name="optindexswap_meanreversion">#REF!</definedName>
    <definedName name="optindexswap_model" localSheetId="15">#REF!</definedName>
    <definedName name="optindexswap_model" localSheetId="16">#REF!</definedName>
    <definedName name="optindexswap_model" localSheetId="17">#REF!</definedName>
    <definedName name="optindexswap_model" localSheetId="18">#REF!</definedName>
    <definedName name="optindexswap_model" localSheetId="19">#REF!</definedName>
    <definedName name="optindexswap_model" localSheetId="20">#REF!</definedName>
    <definedName name="optindexswap_model">#REF!</definedName>
    <definedName name="optindexswap_treesteps" localSheetId="15">#REF!</definedName>
    <definedName name="optindexswap_treesteps" localSheetId="16">#REF!</definedName>
    <definedName name="optindexswap_treesteps" localSheetId="17">#REF!</definedName>
    <definedName name="optindexswap_treesteps" localSheetId="18">#REF!</definedName>
    <definedName name="optindexswap_treesteps" localSheetId="19">#REF!</definedName>
    <definedName name="optindexswap_treesteps" localSheetId="20">#REF!</definedName>
    <definedName name="optindexswap_treesteps">#REF!</definedName>
    <definedName name="optindexswap_volatility" localSheetId="15">#REF!</definedName>
    <definedName name="optindexswap_volatility" localSheetId="16">#REF!</definedName>
    <definedName name="optindexswap_volatility" localSheetId="17">#REF!</definedName>
    <definedName name="optindexswap_volatility" localSheetId="18">#REF!</definedName>
    <definedName name="optindexswap_volatility" localSheetId="19">#REF!</definedName>
    <definedName name="optindexswap_volatility" localSheetId="20">#REF!</definedName>
    <definedName name="optindexswap_volatility">#REF!</definedName>
    <definedName name="option_treesteps" localSheetId="15">#REF!</definedName>
    <definedName name="option_treesteps" localSheetId="16">#REF!</definedName>
    <definedName name="option_treesteps" localSheetId="17">#REF!</definedName>
    <definedName name="option_treesteps" localSheetId="18">#REF!</definedName>
    <definedName name="option_treesteps" localSheetId="19">#REF!</definedName>
    <definedName name="option_treesteps" localSheetId="20">#REF!</definedName>
    <definedName name="option_treesteps">#REF!</definedName>
    <definedName name="option_volatility" localSheetId="15">#REF!</definedName>
    <definedName name="option_volatility" localSheetId="16">#REF!</definedName>
    <definedName name="option_volatility" localSheetId="17">#REF!</definedName>
    <definedName name="option_volatility" localSheetId="18">#REF!</definedName>
    <definedName name="option_volatility" localSheetId="19">#REF!</definedName>
    <definedName name="option_volatility" localSheetId="20">#REF!</definedName>
    <definedName name="option_volatility">#REF!</definedName>
    <definedName name="Other_EPC_Scope_Items_Non_Bechtel" localSheetId="15">#REF!</definedName>
    <definedName name="Other_EPC_Scope_Items_Non_Bechtel" localSheetId="16">#REF!</definedName>
    <definedName name="Other_EPC_Scope_Items_Non_Bechtel" localSheetId="17">#REF!</definedName>
    <definedName name="Other_EPC_Scope_Items_Non_Bechtel" localSheetId="18">#REF!</definedName>
    <definedName name="Other_EPC_Scope_Items_Non_Bechtel" localSheetId="19">#REF!</definedName>
    <definedName name="Other_EPC_Scope_Items_Non_Bechtel" localSheetId="20">#REF!</definedName>
    <definedName name="Other_EPC_Scope_Items_Non_Bechtel">#REF!</definedName>
    <definedName name="OTHERHRS" localSheetId="15">#REF!</definedName>
    <definedName name="OTHERHRS" localSheetId="16">#REF!</definedName>
    <definedName name="OTHERHRS" localSheetId="17">#REF!</definedName>
    <definedName name="OTHERHRS" localSheetId="18">#REF!</definedName>
    <definedName name="OTHERHRS" localSheetId="19">#REF!</definedName>
    <definedName name="OTHERHRS" localSheetId="20">#REF!</definedName>
    <definedName name="OTHERHRS">#REF!</definedName>
    <definedName name="otherrev" localSheetId="15" hidden="1">{#N/A,#N/A,TRUE,"SDGE";#N/A,#N/A,TRUE,"GBU";#N/A,#N/A,TRUE,"TBU";#N/A,#N/A,TRUE,"EDBU";#N/A,#N/A,TRUE,"ExclCC"}</definedName>
    <definedName name="otherrev" localSheetId="16" hidden="1">{#N/A,#N/A,TRUE,"SDGE";#N/A,#N/A,TRUE,"GBU";#N/A,#N/A,TRUE,"TBU";#N/A,#N/A,TRUE,"EDBU";#N/A,#N/A,TRUE,"ExclCC"}</definedName>
    <definedName name="otherrev" localSheetId="17" hidden="1">{#N/A,#N/A,TRUE,"SDGE";#N/A,#N/A,TRUE,"GBU";#N/A,#N/A,TRUE,"TBU";#N/A,#N/A,TRUE,"EDBU";#N/A,#N/A,TRUE,"ExclCC"}</definedName>
    <definedName name="otherrev" localSheetId="18" hidden="1">{#N/A,#N/A,TRUE,"SDGE";#N/A,#N/A,TRUE,"GBU";#N/A,#N/A,TRUE,"TBU";#N/A,#N/A,TRUE,"EDBU";#N/A,#N/A,TRUE,"ExclCC"}</definedName>
    <definedName name="otherrev" localSheetId="19" hidden="1">{#N/A,#N/A,TRUE,"SDGE";#N/A,#N/A,TRUE,"GBU";#N/A,#N/A,TRUE,"TBU";#N/A,#N/A,TRUE,"EDBU";#N/A,#N/A,TRUE,"ExclCC"}</definedName>
    <definedName name="otherrev" localSheetId="20" hidden="1">{#N/A,#N/A,TRUE,"SDGE";#N/A,#N/A,TRUE,"GBU";#N/A,#N/A,TRUE,"TBU";#N/A,#N/A,TRUE,"EDBU";#N/A,#N/A,TRUE,"ExclCC"}</definedName>
    <definedName name="otherrev" localSheetId="21" hidden="1">{#N/A,#N/A,TRUE,"SDGE";#N/A,#N/A,TRUE,"GBU";#N/A,#N/A,TRUE,"TBU";#N/A,#N/A,TRUE,"EDBU";#N/A,#N/A,TRUE,"ExclCC"}</definedName>
    <definedName name="otherrev" localSheetId="14" hidden="1">{#N/A,#N/A,TRUE,"SDGE";#N/A,#N/A,TRUE,"GBU";#N/A,#N/A,TRUE,"TBU";#N/A,#N/A,TRUE,"EDBU";#N/A,#N/A,TRUE,"ExclCC"}</definedName>
    <definedName name="otherrev" hidden="1">{#N/A,#N/A,TRUE,"SDGE";#N/A,#N/A,TRUE,"GBU";#N/A,#N/A,TRUE,"TBU";#N/A,#N/A,TRUE,"EDBU";#N/A,#N/A,TRUE,"ExclCC"}</definedName>
    <definedName name="Ozone_Season_Factor" localSheetId="15">#REF!</definedName>
    <definedName name="Ozone_Season_Factor" localSheetId="16">#REF!</definedName>
    <definedName name="Ozone_Season_Factor" localSheetId="17">#REF!</definedName>
    <definedName name="Ozone_Season_Factor" localSheetId="18">#REF!</definedName>
    <definedName name="Ozone_Season_Factor" localSheetId="19">#REF!</definedName>
    <definedName name="Ozone_Season_Factor" localSheetId="20">#REF!</definedName>
    <definedName name="Ozone_Season_Factor">#REF!</definedName>
    <definedName name="p.Covenants" localSheetId="15" hidden="1">#REF!</definedName>
    <definedName name="p.Covenants" localSheetId="16" hidden="1">#REF!</definedName>
    <definedName name="p.Covenants" localSheetId="17" hidden="1">#REF!</definedName>
    <definedName name="p.Covenants" localSheetId="18" hidden="1">#REF!</definedName>
    <definedName name="p.Covenants" localSheetId="19" hidden="1">#REF!</definedName>
    <definedName name="p.Covenants" localSheetId="20" hidden="1">#REF!</definedName>
    <definedName name="p.Covenants" hidden="1">#REF!</definedName>
    <definedName name="p.Covenants_Titles" localSheetId="15" hidden="1">#REF!</definedName>
    <definedName name="p.Covenants_Titles" localSheetId="16" hidden="1">#REF!</definedName>
    <definedName name="p.Covenants_Titles" localSheetId="17" hidden="1">#REF!</definedName>
    <definedName name="p.Covenants_Titles" localSheetId="18" hidden="1">#REF!</definedName>
    <definedName name="p.Covenants_Titles" localSheetId="19" hidden="1">#REF!</definedName>
    <definedName name="p.Covenants_Titles" localSheetId="20" hidden="1">#REF!</definedName>
    <definedName name="p.Covenants_Titles" hidden="1">#REF!</definedName>
    <definedName name="p.CreditStats" localSheetId="15" hidden="1">#REF!</definedName>
    <definedName name="p.CreditStats" localSheetId="16" hidden="1">#REF!</definedName>
    <definedName name="p.CreditStats" localSheetId="17" hidden="1">#REF!</definedName>
    <definedName name="p.CreditStats" localSheetId="18" hidden="1">#REF!</definedName>
    <definedName name="p.CreditStats" localSheetId="19" hidden="1">#REF!</definedName>
    <definedName name="p.CreditStats" localSheetId="20" hidden="1">#REF!</definedName>
    <definedName name="p.CreditStats" hidden="1">#REF!</definedName>
    <definedName name="p.DCF" localSheetId="15" hidden="1">#REF!</definedName>
    <definedName name="p.DCF" localSheetId="16" hidden="1">#REF!</definedName>
    <definedName name="p.DCF" localSheetId="17" hidden="1">#REF!</definedName>
    <definedName name="p.DCF" localSheetId="18" hidden="1">#REF!</definedName>
    <definedName name="p.DCF" localSheetId="19" hidden="1">#REF!</definedName>
    <definedName name="p.DCF" localSheetId="20" hidden="1">#REF!</definedName>
    <definedName name="p.DCF" hidden="1">#REF!</definedName>
    <definedName name="p.DCF_Titles" localSheetId="15" hidden="1">#REF!</definedName>
    <definedName name="p.DCF_Titles" localSheetId="16" hidden="1">#REF!</definedName>
    <definedName name="p.DCF_Titles" localSheetId="17" hidden="1">#REF!</definedName>
    <definedName name="p.DCF_Titles" localSheetId="18" hidden="1">#REF!</definedName>
    <definedName name="p.DCF_Titles" localSheetId="19" hidden="1">#REF!</definedName>
    <definedName name="p.DCF_Titles" localSheetId="20" hidden="1">#REF!</definedName>
    <definedName name="p.DCF_Titles" hidden="1">#REF!</definedName>
    <definedName name="p.IRR" localSheetId="15" hidden="1">#REF!</definedName>
    <definedName name="p.IRR" localSheetId="16" hidden="1">#REF!</definedName>
    <definedName name="p.IRR" localSheetId="17" hidden="1">#REF!</definedName>
    <definedName name="p.IRR" localSheetId="18" hidden="1">#REF!</definedName>
    <definedName name="p.IRR" localSheetId="19" hidden="1">#REF!</definedName>
    <definedName name="p.IRR" localSheetId="20" hidden="1">#REF!</definedName>
    <definedName name="p.IRR" hidden="1">#REF!</definedName>
    <definedName name="p.IRR_Titles" localSheetId="15" hidden="1">#REF!</definedName>
    <definedName name="p.IRR_Titles" localSheetId="16" hidden="1">#REF!</definedName>
    <definedName name="p.IRR_Titles" localSheetId="17" hidden="1">#REF!</definedName>
    <definedName name="p.IRR_Titles" localSheetId="18" hidden="1">#REF!</definedName>
    <definedName name="p.IRR_Titles" localSheetId="19" hidden="1">#REF!</definedName>
    <definedName name="p.IRR_Titles" localSheetId="20" hidden="1">#REF!</definedName>
    <definedName name="p.IRR_Titles" hidden="1">#REF!</definedName>
    <definedName name="p.SP" localSheetId="15" hidden="1">#REF!</definedName>
    <definedName name="p.SP" localSheetId="16" hidden="1">#REF!</definedName>
    <definedName name="p.SP" localSheetId="17" hidden="1">#REF!</definedName>
    <definedName name="p.SP" localSheetId="18" hidden="1">#REF!</definedName>
    <definedName name="p.SP" localSheetId="19" hidden="1">#REF!</definedName>
    <definedName name="p.SP" localSheetId="20" hidden="1">#REF!</definedName>
    <definedName name="p.SP" hidden="1">#REF!</definedName>
    <definedName name="p.Summary" localSheetId="15" hidden="1">#REF!</definedName>
    <definedName name="p.Summary" localSheetId="16" hidden="1">#REF!</definedName>
    <definedName name="p.Summary" localSheetId="17" hidden="1">#REF!</definedName>
    <definedName name="p.Summary" localSheetId="18" hidden="1">#REF!</definedName>
    <definedName name="p.Summary" localSheetId="19" hidden="1">#REF!</definedName>
    <definedName name="p.Summary" localSheetId="20" hidden="1">#REF!</definedName>
    <definedName name="p.Summary" hidden="1">#REF!</definedName>
    <definedName name="p.Summary_Titles" localSheetId="15" hidden="1">#REF!</definedName>
    <definedName name="p.Summary_Titles" localSheetId="16" hidden="1">#REF!</definedName>
    <definedName name="p.Summary_Titles" localSheetId="17" hidden="1">#REF!</definedName>
    <definedName name="p.Summary_Titles" localSheetId="18" hidden="1">#REF!</definedName>
    <definedName name="p.Summary_Titles" localSheetId="19" hidden="1">#REF!</definedName>
    <definedName name="p.Summary_Titles" localSheetId="20" hidden="1">#REF!</definedName>
    <definedName name="p.Summary_Titles" hidden="1">#REF!</definedName>
    <definedName name="P_Tot" localSheetId="1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4"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age_1">"h2:m65"</definedName>
    <definedName name="Page_2">"p2:z62"</definedName>
    <definedName name="Page_3">"ad2:al80"</definedName>
    <definedName name="Page_4">"ad83:am138"</definedName>
    <definedName name="Page_5">"ap2:bf77"</definedName>
    <definedName name="Page_6">"bj2:cc81"</definedName>
    <definedName name="PAGE1" localSheetId="15">#REF!</definedName>
    <definedName name="PAGE1" localSheetId="16">#REF!</definedName>
    <definedName name="PAGE1" localSheetId="17">#REF!</definedName>
    <definedName name="PAGE1" localSheetId="18">#REF!</definedName>
    <definedName name="PAGE1" localSheetId="19">#REF!</definedName>
    <definedName name="PAGE1" localSheetId="20">#REF!</definedName>
    <definedName name="PAGE1">#REF!</definedName>
    <definedName name="page1997" localSheetId="15">#REF!</definedName>
    <definedName name="page1997" localSheetId="16">#REF!</definedName>
    <definedName name="page1997" localSheetId="17">#REF!</definedName>
    <definedName name="page1997" localSheetId="18">#REF!</definedName>
    <definedName name="page1997" localSheetId="19">#REF!</definedName>
    <definedName name="page1997" localSheetId="20">#REF!</definedName>
    <definedName name="page1997">#REF!</definedName>
    <definedName name="PAGE2" localSheetId="15">#REF!</definedName>
    <definedName name="PAGE2" localSheetId="16">#REF!</definedName>
    <definedName name="PAGE2" localSheetId="17">#REF!</definedName>
    <definedName name="PAGE2" localSheetId="18">#REF!</definedName>
    <definedName name="PAGE2" localSheetId="19">#REF!</definedName>
    <definedName name="PAGE2" localSheetId="20">#REF!</definedName>
    <definedName name="PAGE2">#REF!</definedName>
    <definedName name="Pal_Workbook_GUID" hidden="1">"1YDJKL1A3MNKIMXTGKJS3UTZ"</definedName>
    <definedName name="Partial_Year_Factor_Synthetic_Lease" localSheetId="15">#REF!</definedName>
    <definedName name="Partial_Year_Factor_Synthetic_Lease" localSheetId="16">#REF!</definedName>
    <definedName name="Partial_Year_Factor_Synthetic_Lease" localSheetId="17">#REF!</definedName>
    <definedName name="Partial_Year_Factor_Synthetic_Lease" localSheetId="18">#REF!</definedName>
    <definedName name="Partial_Year_Factor_Synthetic_Lease" localSheetId="19">#REF!</definedName>
    <definedName name="Partial_Year_Factor_Synthetic_Lease" localSheetId="20">#REF!</definedName>
    <definedName name="Partial_Year_Factor_Synthetic_Lease">#REF!</definedName>
    <definedName name="period" localSheetId="15">#REF!</definedName>
    <definedName name="period" localSheetId="16">#REF!</definedName>
    <definedName name="period" localSheetId="17">#REF!</definedName>
    <definedName name="period" localSheetId="18">#REF!</definedName>
    <definedName name="period" localSheetId="19">#REF!</definedName>
    <definedName name="period" localSheetId="20">#REF!</definedName>
    <definedName name="period">#REF!</definedName>
    <definedName name="Period_1_Coverage_Threshold" localSheetId="15">#REF!</definedName>
    <definedName name="Period_1_Coverage_Threshold" localSheetId="16">#REF!</definedName>
    <definedName name="Period_1_Coverage_Threshold" localSheetId="17">#REF!</definedName>
    <definedName name="Period_1_Coverage_Threshold" localSheetId="18">#REF!</definedName>
    <definedName name="Period_1_Coverage_Threshold" localSheetId="19">#REF!</definedName>
    <definedName name="Period_1_Coverage_Threshold" localSheetId="20">#REF!</definedName>
    <definedName name="Period_1_Coverage_Threshold">#REF!</definedName>
    <definedName name="Period_1_Distributable_Cash" localSheetId="15">#REF!</definedName>
    <definedName name="Period_1_Distributable_Cash" localSheetId="16">#REF!</definedName>
    <definedName name="Period_1_Distributable_Cash" localSheetId="17">#REF!</definedName>
    <definedName name="Period_1_Distributable_Cash" localSheetId="18">#REF!</definedName>
    <definedName name="Period_1_Distributable_Cash" localSheetId="19">#REF!</definedName>
    <definedName name="Period_1_Distributable_Cash" localSheetId="20">#REF!</definedName>
    <definedName name="Period_1_Distributable_Cash">#REF!</definedName>
    <definedName name="Period_2_Adjusted_Distributable_Cash" localSheetId="15">#REF!</definedName>
    <definedName name="Period_2_Adjusted_Distributable_Cash" localSheetId="16">#REF!</definedName>
    <definedName name="Period_2_Adjusted_Distributable_Cash" localSheetId="17">#REF!</definedName>
    <definedName name="Period_2_Adjusted_Distributable_Cash" localSheetId="18">#REF!</definedName>
    <definedName name="Period_2_Adjusted_Distributable_Cash" localSheetId="19">#REF!</definedName>
    <definedName name="Period_2_Adjusted_Distributable_Cash" localSheetId="20">#REF!</definedName>
    <definedName name="Period_2_Adjusted_Distributable_Cash">#REF!</definedName>
    <definedName name="PFYE">[19]Input1!$B$7</definedName>
    <definedName name="PHILIPS" localSheetId="15" hidden="1">{#N/A,#N/A,FALSE,"RECAP";#N/A,#N/A,FALSE,"MATBYCLS";#N/A,#N/A,FALSE,"STATUS";#N/A,#N/A,FALSE,"OP-ACT";#N/A,#N/A,FALSE,"W_O"}</definedName>
    <definedName name="PHILIPS" localSheetId="16" hidden="1">{#N/A,#N/A,FALSE,"RECAP";#N/A,#N/A,FALSE,"MATBYCLS";#N/A,#N/A,FALSE,"STATUS";#N/A,#N/A,FALSE,"OP-ACT";#N/A,#N/A,FALSE,"W_O"}</definedName>
    <definedName name="PHILIPS" localSheetId="17" hidden="1">{#N/A,#N/A,FALSE,"RECAP";#N/A,#N/A,FALSE,"MATBYCLS";#N/A,#N/A,FALSE,"STATUS";#N/A,#N/A,FALSE,"OP-ACT";#N/A,#N/A,FALSE,"W_O"}</definedName>
    <definedName name="PHILIPS" localSheetId="18" hidden="1">{#N/A,#N/A,FALSE,"RECAP";#N/A,#N/A,FALSE,"MATBYCLS";#N/A,#N/A,FALSE,"STATUS";#N/A,#N/A,FALSE,"OP-ACT";#N/A,#N/A,FALSE,"W_O"}</definedName>
    <definedName name="PHILIPS" localSheetId="19" hidden="1">{#N/A,#N/A,FALSE,"RECAP";#N/A,#N/A,FALSE,"MATBYCLS";#N/A,#N/A,FALSE,"STATUS";#N/A,#N/A,FALSE,"OP-ACT";#N/A,#N/A,FALSE,"W_O"}</definedName>
    <definedName name="PHILIPS" localSheetId="20" hidden="1">{#N/A,#N/A,FALSE,"RECAP";#N/A,#N/A,FALSE,"MATBYCLS";#N/A,#N/A,FALSE,"STATUS";#N/A,#N/A,FALSE,"OP-ACT";#N/A,#N/A,FALSE,"W_O"}</definedName>
    <definedName name="PHILIPS" localSheetId="21" hidden="1">{#N/A,#N/A,FALSE,"RECAP";#N/A,#N/A,FALSE,"MATBYCLS";#N/A,#N/A,FALSE,"STATUS";#N/A,#N/A,FALSE,"OP-ACT";#N/A,#N/A,FALSE,"W_O"}</definedName>
    <definedName name="PHILIPS" localSheetId="14" hidden="1">{#N/A,#N/A,FALSE,"RECAP";#N/A,#N/A,FALSE,"MATBYCLS";#N/A,#N/A,FALSE,"STATUS";#N/A,#N/A,FALSE,"OP-ACT";#N/A,#N/A,FALSE,"W_O"}</definedName>
    <definedName name="PHILIPS" hidden="1">{#N/A,#N/A,FALSE,"RECAP";#N/A,#N/A,FALSE,"MATBYCLS";#N/A,#N/A,FALSE,"STATUS";#N/A,#N/A,FALSE,"OP-ACT";#N/A,#N/A,FALSE,"W_O"}</definedName>
    <definedName name="PhyGasTermDates">[18]PhyGasTerm!$L$1:$BU$2</definedName>
    <definedName name="PhyGasTermMTM">[18]PhyGasTerm!$B$62:$BU$105</definedName>
    <definedName name="PhyGasTermVol">[18]PhyGasTerm!$B$7:$BU$50</definedName>
    <definedName name="Physical">[24]PhysicalFreeze!$A$5:$BS$152</definedName>
    <definedName name="PILOT_Escalation_Ceiling" localSheetId="15">#REF!</definedName>
    <definedName name="PILOT_Escalation_Ceiling" localSheetId="16">#REF!</definedName>
    <definedName name="PILOT_Escalation_Ceiling" localSheetId="17">#REF!</definedName>
    <definedName name="PILOT_Escalation_Ceiling" localSheetId="18">#REF!</definedName>
    <definedName name="PILOT_Escalation_Ceiling" localSheetId="19">#REF!</definedName>
    <definedName name="PILOT_Escalation_Ceiling" localSheetId="20">#REF!</definedName>
    <definedName name="PILOT_Escalation_Ceiling">#REF!</definedName>
    <definedName name="PILOT_Escalation_Floor" localSheetId="15">#REF!</definedName>
    <definedName name="PILOT_Escalation_Floor" localSheetId="16">#REF!</definedName>
    <definedName name="PILOT_Escalation_Floor" localSheetId="17">#REF!</definedName>
    <definedName name="PILOT_Escalation_Floor" localSheetId="18">#REF!</definedName>
    <definedName name="PILOT_Escalation_Floor" localSheetId="19">#REF!</definedName>
    <definedName name="PILOT_Escalation_Floor" localSheetId="20">#REF!</definedName>
    <definedName name="PILOT_Escalation_Floor">#REF!</definedName>
    <definedName name="PILOT_Portion_to_County" localSheetId="15">#REF!</definedName>
    <definedName name="PILOT_Portion_to_County" localSheetId="16">#REF!</definedName>
    <definedName name="PILOT_Portion_to_County" localSheetId="17">#REF!</definedName>
    <definedName name="PILOT_Portion_to_County" localSheetId="18">#REF!</definedName>
    <definedName name="PILOT_Portion_to_County" localSheetId="19">#REF!</definedName>
    <definedName name="PILOT_Portion_to_County" localSheetId="20">#REF!</definedName>
    <definedName name="PILOT_Portion_to_County">#REF!</definedName>
    <definedName name="Pingmancera"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4"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hidden="1">{#N/A,#N/A,FALSE,"Index";#N/A,#N/A,FALSE,"COMPBS";#N/A,#N/A,FALSE,"COMPIS";#N/A,#N/A,FALSE,"MOBS";#N/A,#N/A,FALSE,"MOIS";#N/A,#N/A,FALSE,"M&amp;AEXP";#N/A,#N/A,FALSE,"D.L.EXP";#N/A,#N/A,FALSE,"MFGEXP";#N/A,#N/A,FALSE,"ADMEXP";#N/A,#N/A,FALSE,"DLPAY";#N/A,#N/A,FALSE,"INDPAY";#N/A,#N/A,FALSE,"HOURLY";#N/A,#N/A,FALSE,"HEAD";#N/A,#N/A,FALSE,"CASHTRAN";#N/A,#N/A,FALSE,"RESULT";#N/A,#N/A,FALSE,"CASHFLOW"}</definedName>
    <definedName name="piti"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lant_Capacity" localSheetId="15">#REF!</definedName>
    <definedName name="Plant_Capacity" localSheetId="16">#REF!</definedName>
    <definedName name="Plant_Capacity" localSheetId="17">#REF!</definedName>
    <definedName name="Plant_Capacity" localSheetId="18">#REF!</definedName>
    <definedName name="Plant_Capacity" localSheetId="19">#REF!</definedName>
    <definedName name="Plant_Capacity" localSheetId="20">#REF!</definedName>
    <definedName name="Plant_Capacity">#REF!</definedName>
    <definedName name="pmcat" localSheetId="15">#REF!</definedName>
    <definedName name="pmcat" localSheetId="16">#REF!</definedName>
    <definedName name="pmcat" localSheetId="17">#REF!</definedName>
    <definedName name="pmcat" localSheetId="18">#REF!</definedName>
    <definedName name="pmcat" localSheetId="19">#REF!</definedName>
    <definedName name="pmcat" localSheetId="20">#REF!</definedName>
    <definedName name="pmcat">#REF!</definedName>
    <definedName name="pmper" localSheetId="15">#REF!</definedName>
    <definedName name="pmper" localSheetId="16">#REF!</definedName>
    <definedName name="pmper" localSheetId="17">#REF!</definedName>
    <definedName name="pmper" localSheetId="18">#REF!</definedName>
    <definedName name="pmper" localSheetId="19">#REF!</definedName>
    <definedName name="pmper" localSheetId="20">#REF!</definedName>
    <definedName name="pmper">#REF!</definedName>
    <definedName name="portfolio">[5]Inputs!$B$8</definedName>
    <definedName name="Post_Commercial_Operations_Construction_G_A_Total__2002" localSheetId="15">#REF!</definedName>
    <definedName name="Post_Commercial_Operations_Construction_G_A_Total__2002" localSheetId="16">#REF!</definedName>
    <definedName name="Post_Commercial_Operations_Construction_G_A_Total__2002" localSheetId="17">#REF!</definedName>
    <definedName name="Post_Commercial_Operations_Construction_G_A_Total__2002" localSheetId="18">#REF!</definedName>
    <definedName name="Post_Commercial_Operations_Construction_G_A_Total__2002" localSheetId="19">#REF!</definedName>
    <definedName name="Post_Commercial_Operations_Construction_G_A_Total__2002" localSheetId="20">#REF!</definedName>
    <definedName name="Post_Commercial_Operations_Construction_G_A_Total__2002">#REF!</definedName>
    <definedName name="Post_Lease_Term_Loan_Amortization_Partial_Year_Factor" localSheetId="15">#REF!</definedName>
    <definedName name="Post_Lease_Term_Loan_Amortization_Partial_Year_Factor" localSheetId="16">#REF!</definedName>
    <definedName name="Post_Lease_Term_Loan_Amortization_Partial_Year_Factor" localSheetId="17">#REF!</definedName>
    <definedName name="Post_Lease_Term_Loan_Amortization_Partial_Year_Factor" localSheetId="18">#REF!</definedName>
    <definedName name="Post_Lease_Term_Loan_Amortization_Partial_Year_Factor" localSheetId="19">#REF!</definedName>
    <definedName name="Post_Lease_Term_Loan_Amortization_Partial_Year_Factor" localSheetId="20">#REF!</definedName>
    <definedName name="Post_Lease_Term_Loan_Amortization_Partial_Year_Factor">#REF!</definedName>
    <definedName name="Post_Lease_Term_Loan_Term" localSheetId="15">#REF!</definedName>
    <definedName name="Post_Lease_Term_Loan_Term" localSheetId="16">#REF!</definedName>
    <definedName name="Post_Lease_Term_Loan_Term" localSheetId="17">#REF!</definedName>
    <definedName name="Post_Lease_Term_Loan_Term" localSheetId="18">#REF!</definedName>
    <definedName name="Post_Lease_Term_Loan_Term" localSheetId="19">#REF!</definedName>
    <definedName name="Post_Lease_Term_Loan_Term" localSheetId="20">#REF!</definedName>
    <definedName name="Post_Lease_Term_Loan_Term">#REF!</definedName>
    <definedName name="Post_Lease_Term_Refinanced_Principal_Amount">'[25]Debt Service - SL'!$B$656</definedName>
    <definedName name="POVM_Fuel_Partial_Year_Factor" localSheetId="15">#REF!</definedName>
    <definedName name="POVM_Fuel_Partial_Year_Factor" localSheetId="16">#REF!</definedName>
    <definedName name="POVM_Fuel_Partial_Year_Factor" localSheetId="17">#REF!</definedName>
    <definedName name="POVM_Fuel_Partial_Year_Factor" localSheetId="18">#REF!</definedName>
    <definedName name="POVM_Fuel_Partial_Year_Factor" localSheetId="19">#REF!</definedName>
    <definedName name="POVM_Fuel_Partial_Year_Factor" localSheetId="20">#REF!</definedName>
    <definedName name="POVM_Fuel_Partial_Year_Factor">#REF!</definedName>
    <definedName name="POVM_Margin_Partial_Year_Factor" localSheetId="15">#REF!</definedName>
    <definedName name="POVM_Margin_Partial_Year_Factor" localSheetId="16">#REF!</definedName>
    <definedName name="POVM_Margin_Partial_Year_Factor" localSheetId="17">#REF!</definedName>
    <definedName name="POVM_Margin_Partial_Year_Factor" localSheetId="18">#REF!</definedName>
    <definedName name="POVM_Margin_Partial_Year_Factor" localSheetId="19">#REF!</definedName>
    <definedName name="POVM_Margin_Partial_Year_Factor" localSheetId="20">#REF!</definedName>
    <definedName name="POVM_Margin_Partial_Year_Factor">#REF!</definedName>
    <definedName name="Power_Island_Extended_Warranty" localSheetId="15">#REF!</definedName>
    <definedName name="Power_Island_Extended_Warranty" localSheetId="16">#REF!</definedName>
    <definedName name="Power_Island_Extended_Warranty" localSheetId="17">#REF!</definedName>
    <definedName name="Power_Island_Extended_Warranty" localSheetId="18">#REF!</definedName>
    <definedName name="Power_Island_Extended_Warranty" localSheetId="19">#REF!</definedName>
    <definedName name="Power_Island_Extended_Warranty" localSheetId="20">#REF!</definedName>
    <definedName name="Power_Island_Extended_Warranty">#REF!</definedName>
    <definedName name="Power_Pool_Fees_Input" localSheetId="15">#REF!</definedName>
    <definedName name="Power_Pool_Fees_Input" localSheetId="16">#REF!</definedName>
    <definedName name="Power_Pool_Fees_Input" localSheetId="17">#REF!</definedName>
    <definedName name="Power_Pool_Fees_Input" localSheetId="18">#REF!</definedName>
    <definedName name="Power_Pool_Fees_Input" localSheetId="19">#REF!</definedName>
    <definedName name="Power_Pool_Fees_Input" localSheetId="20">#REF!</definedName>
    <definedName name="Power_Pool_Fees_Input">#REF!</definedName>
    <definedName name="Power_Pool_Fees_Input_Base_Year" localSheetId="15">#REF!</definedName>
    <definedName name="Power_Pool_Fees_Input_Base_Year" localSheetId="16">#REF!</definedName>
    <definedName name="Power_Pool_Fees_Input_Base_Year" localSheetId="17">#REF!</definedName>
    <definedName name="Power_Pool_Fees_Input_Base_Year" localSheetId="18">#REF!</definedName>
    <definedName name="Power_Pool_Fees_Input_Base_Year" localSheetId="19">#REF!</definedName>
    <definedName name="Power_Pool_Fees_Input_Base_Year" localSheetId="20">#REF!</definedName>
    <definedName name="Power_Pool_Fees_Input_Base_Year">#REF!</definedName>
    <definedName name="Pre_Engineering_Payments" localSheetId="15">#REF!</definedName>
    <definedName name="Pre_Engineering_Payments" localSheetId="16">#REF!</definedName>
    <definedName name="Pre_Engineering_Payments" localSheetId="17">#REF!</definedName>
    <definedName name="Pre_Engineering_Payments" localSheetId="18">#REF!</definedName>
    <definedName name="Pre_Engineering_Payments" localSheetId="19">#REF!</definedName>
    <definedName name="Pre_Engineering_Payments" localSheetId="20">#REF!</definedName>
    <definedName name="Pre_Engineering_Payments">#REF!</definedName>
    <definedName name="Pre_Tax_Income__Toolling_Book" localSheetId="15">#REF!</definedName>
    <definedName name="Pre_Tax_Income__Toolling_Book" localSheetId="16">#REF!</definedName>
    <definedName name="Pre_Tax_Income__Toolling_Book" localSheetId="17">#REF!</definedName>
    <definedName name="Pre_Tax_Income__Toolling_Book" localSheetId="18">#REF!</definedName>
    <definedName name="Pre_Tax_Income__Toolling_Book" localSheetId="19">#REF!</definedName>
    <definedName name="Pre_Tax_Income__Toolling_Book" localSheetId="20">#REF!</definedName>
    <definedName name="Pre_Tax_Income__Toolling_Book">#REF!</definedName>
    <definedName name="prelamp" localSheetId="15" hidden="1">{"ID1",#N/A,FALSE,"IDIQ-I";"id2",#N/A,FALSE,"IDIQ-II";"ID3",#N/A,FALSE,"IDIQ-III";"ID4",#N/A,FALSE,"IDIQ-IV";"id5",#N/A,FALSE,"IDIQ-V";"ID6",#N/A,FALSE,"IDIQ-VI";"DO1a",#N/A,FALSE,"DO-IA";"DO1b",#N/A,FALSE,"DO-IB";"DO1C",#N/A,FALSE,"DO-IC";"DO3",#N/A,FALSE,"DO-III";"DO4",#N/A,FALSE,"DO-IV";"DO5",#N/A,FALSE,"DO-V"}</definedName>
    <definedName name="prelamp" localSheetId="16" hidden="1">{"ID1",#N/A,FALSE,"IDIQ-I";"id2",#N/A,FALSE,"IDIQ-II";"ID3",#N/A,FALSE,"IDIQ-III";"ID4",#N/A,FALSE,"IDIQ-IV";"id5",#N/A,FALSE,"IDIQ-V";"ID6",#N/A,FALSE,"IDIQ-VI";"DO1a",#N/A,FALSE,"DO-IA";"DO1b",#N/A,FALSE,"DO-IB";"DO1C",#N/A,FALSE,"DO-IC";"DO3",#N/A,FALSE,"DO-III";"DO4",#N/A,FALSE,"DO-IV";"DO5",#N/A,FALSE,"DO-V"}</definedName>
    <definedName name="prelamp" localSheetId="17" hidden="1">{"ID1",#N/A,FALSE,"IDIQ-I";"id2",#N/A,FALSE,"IDIQ-II";"ID3",#N/A,FALSE,"IDIQ-III";"ID4",#N/A,FALSE,"IDIQ-IV";"id5",#N/A,FALSE,"IDIQ-V";"ID6",#N/A,FALSE,"IDIQ-VI";"DO1a",#N/A,FALSE,"DO-IA";"DO1b",#N/A,FALSE,"DO-IB";"DO1C",#N/A,FALSE,"DO-IC";"DO3",#N/A,FALSE,"DO-III";"DO4",#N/A,FALSE,"DO-IV";"DO5",#N/A,FALSE,"DO-V"}</definedName>
    <definedName name="prelamp" localSheetId="18" hidden="1">{"ID1",#N/A,FALSE,"IDIQ-I";"id2",#N/A,FALSE,"IDIQ-II";"ID3",#N/A,FALSE,"IDIQ-III";"ID4",#N/A,FALSE,"IDIQ-IV";"id5",#N/A,FALSE,"IDIQ-V";"ID6",#N/A,FALSE,"IDIQ-VI";"DO1a",#N/A,FALSE,"DO-IA";"DO1b",#N/A,FALSE,"DO-IB";"DO1C",#N/A,FALSE,"DO-IC";"DO3",#N/A,FALSE,"DO-III";"DO4",#N/A,FALSE,"DO-IV";"DO5",#N/A,FALSE,"DO-V"}</definedName>
    <definedName name="prelamp" localSheetId="19" hidden="1">{"ID1",#N/A,FALSE,"IDIQ-I";"id2",#N/A,FALSE,"IDIQ-II";"ID3",#N/A,FALSE,"IDIQ-III";"ID4",#N/A,FALSE,"IDIQ-IV";"id5",#N/A,FALSE,"IDIQ-V";"ID6",#N/A,FALSE,"IDIQ-VI";"DO1a",#N/A,FALSE,"DO-IA";"DO1b",#N/A,FALSE,"DO-IB";"DO1C",#N/A,FALSE,"DO-IC";"DO3",#N/A,FALSE,"DO-III";"DO4",#N/A,FALSE,"DO-IV";"DO5",#N/A,FALSE,"DO-V"}</definedName>
    <definedName name="prelamp" localSheetId="20" hidden="1">{"ID1",#N/A,FALSE,"IDIQ-I";"id2",#N/A,FALSE,"IDIQ-II";"ID3",#N/A,FALSE,"IDIQ-III";"ID4",#N/A,FALSE,"IDIQ-IV";"id5",#N/A,FALSE,"IDIQ-V";"ID6",#N/A,FALSE,"IDIQ-VI";"DO1a",#N/A,FALSE,"DO-IA";"DO1b",#N/A,FALSE,"DO-IB";"DO1C",#N/A,FALSE,"DO-IC";"DO3",#N/A,FALSE,"DO-III";"DO4",#N/A,FALSE,"DO-IV";"DO5",#N/A,FALSE,"DO-V"}</definedName>
    <definedName name="prelamp" localSheetId="21" hidden="1">{"ID1",#N/A,FALSE,"IDIQ-I";"id2",#N/A,FALSE,"IDIQ-II";"ID3",#N/A,FALSE,"IDIQ-III";"ID4",#N/A,FALSE,"IDIQ-IV";"id5",#N/A,FALSE,"IDIQ-V";"ID6",#N/A,FALSE,"IDIQ-VI";"DO1a",#N/A,FALSE,"DO-IA";"DO1b",#N/A,FALSE,"DO-IB";"DO1C",#N/A,FALSE,"DO-IC";"DO3",#N/A,FALSE,"DO-III";"DO4",#N/A,FALSE,"DO-IV";"DO5",#N/A,FALSE,"DO-V"}</definedName>
    <definedName name="prelamp" localSheetId="14" hidden="1">{"ID1",#N/A,FALSE,"IDIQ-I";"id2",#N/A,FALSE,"IDIQ-II";"ID3",#N/A,FALSE,"IDIQ-III";"ID4",#N/A,FALSE,"IDIQ-IV";"id5",#N/A,FALSE,"IDIQ-V";"ID6",#N/A,FALSE,"IDIQ-VI";"DO1a",#N/A,FALSE,"DO-IA";"DO1b",#N/A,FALSE,"DO-IB";"DO1C",#N/A,FALSE,"DO-IC";"DO3",#N/A,FALSE,"DO-III";"DO4",#N/A,FALSE,"DO-IV";"DO5",#N/A,FALSE,"DO-V"}</definedName>
    <definedName name="prelamp" hidden="1">{"ID1",#N/A,FALSE,"IDIQ-I";"id2",#N/A,FALSE,"IDIQ-II";"ID3",#N/A,FALSE,"IDIQ-III";"ID4",#N/A,FALSE,"IDIQ-IV";"id5",#N/A,FALSE,"IDIQ-V";"ID6",#N/A,FALSE,"IDIQ-VI";"DO1a",#N/A,FALSE,"DO-IA";"DO1b",#N/A,FALSE,"DO-IB";"DO1C",#N/A,FALSE,"DO-IC";"DO3",#N/A,FALSE,"DO-III";"DO4",#N/A,FALSE,"DO-IV";"DO5",#N/A,FALSE,"DO-V"}</definedName>
    <definedName name="preretmort">#REF!</definedName>
    <definedName name="preserve_var">[5]Inputs!$B$25</definedName>
    <definedName name="PreviousDimensionReference">'[12]Setup -&gt;'!$G$27</definedName>
    <definedName name="Print" localSheetId="15">#REF!</definedName>
    <definedName name="Print" localSheetId="16">#REF!</definedName>
    <definedName name="Print" localSheetId="17">#REF!</definedName>
    <definedName name="Print" localSheetId="18">#REF!</definedName>
    <definedName name="Print" localSheetId="19">#REF!</definedName>
    <definedName name="Print" localSheetId="20">#REF!</definedName>
    <definedName name="Print">#REF!</definedName>
    <definedName name="_xlnm.Print_Area" localSheetId="15">'CARE Table 1'!$A$1:$M$36</definedName>
    <definedName name="_xlnm.Print_Area" localSheetId="16">'CARE Table 2'!$A$1:$Y$27</definedName>
    <definedName name="_xlnm.Print_Area" localSheetId="17">'CARE Table 3A _3B'!$A$1:$I$46</definedName>
    <definedName name="_xlnm.Print_Area" localSheetId="18">'CARE Table 4'!$A$1:$J$25</definedName>
    <definedName name="_xlnm.Print_Area" localSheetId="19">'CARE Table 5'!$A$1:$H$25</definedName>
    <definedName name="_xlnm.Print_Area" localSheetId="20">'CARE Table 6'!$A$1:$G$37</definedName>
    <definedName name="_xlnm.Print_Area" localSheetId="21">'CARE Table 7'!$A$1:$M$23</definedName>
    <definedName name="_xlnm.Print_Area" localSheetId="22">'CARE Table 8'!$A$1:$E$26</definedName>
    <definedName name="_xlnm.Print_Area" localSheetId="23">'CARE Table 8A'!$A$1:$H$22</definedName>
    <definedName name="_xlnm.Print_Area" localSheetId="0">'ESA Summary'!$A$1:$M$17</definedName>
    <definedName name="_xlnm.Print_Area" localSheetId="1">'ESA Table 1'!$A$1:$M$44</definedName>
    <definedName name="_xlnm.Print_Area" localSheetId="2">'ESA Table 2'!$A$1:$H$95</definedName>
    <definedName name="_xlnm.Print_Area" localSheetId="3">'ESA Table 2A'!$A$1:$H$85</definedName>
    <definedName name="_xlnm.Print_Area" localSheetId="4">'ESA Table 2B'!$A$1:$H$79</definedName>
    <definedName name="_xlnm.Print_Area" localSheetId="5">'ESA Table 2B-1'!$A$1:$D$54</definedName>
    <definedName name="_xlnm.Print_Area" localSheetId="6">'ESA Table 2C'!$A$1:$Q$55</definedName>
    <definedName name="_xlnm.Print_Area" localSheetId="7">'ESA Table 2D'!$A$1:$Q$54</definedName>
    <definedName name="_xlnm.Print_Area" localSheetId="8">'ESA Table 3A_3F'!$A$1:$B$72</definedName>
    <definedName name="_xlnm.Print_Area" localSheetId="9">'ESA Table 4A-D'!$A$1:$G$81</definedName>
    <definedName name="_xlnm.Print_Area" localSheetId="10">'ESA Table 5A_5D'!$A$1:$Q$92</definedName>
    <definedName name="_xlnm.Print_Area" localSheetId="11">'ESA Table 6'!$A$1:$P$30</definedName>
    <definedName name="_xlnm.Print_Area" localSheetId="12">'ESA Table 7'!$A$1:$L$85</definedName>
    <definedName name="_xlnm.Print_Area" localSheetId="13">'ESA Table 8'!$A$1:$G$17</definedName>
    <definedName name="_xlnm.Print_Area" localSheetId="14">'ESA Table 9'!$A$1:$C$16</definedName>
    <definedName name="Print_Area_MI" localSheetId="15">#REF!</definedName>
    <definedName name="Print_Area_MI" localSheetId="16">#REF!</definedName>
    <definedName name="Print_Area_MI" localSheetId="17">#REF!</definedName>
    <definedName name="Print_Area_MI" localSheetId="18">#REF!</definedName>
    <definedName name="Print_Area_MI" localSheetId="19">#REF!</definedName>
    <definedName name="Print_Area_MI" localSheetId="20">#REF!</definedName>
    <definedName name="Print_Area_MI">#REF!</definedName>
    <definedName name="Print_Table" localSheetId="15">#REF!</definedName>
    <definedName name="Print_Table" localSheetId="16">#REF!</definedName>
    <definedName name="Print_Table" localSheetId="17">#REF!</definedName>
    <definedName name="Print_Table" localSheetId="18">#REF!</definedName>
    <definedName name="Print_Table" localSheetId="19">#REF!</definedName>
    <definedName name="Print_Table" localSheetId="20">#REF!</definedName>
    <definedName name="Print_Table">#REF!</definedName>
    <definedName name="problem" localSheetId="15" hidden="1">{#N/A,#N/A,FALSE,"trates"}</definedName>
    <definedName name="problem" localSheetId="16" hidden="1">{#N/A,#N/A,FALSE,"trates"}</definedName>
    <definedName name="problem" localSheetId="17" hidden="1">{#N/A,#N/A,FALSE,"trates"}</definedName>
    <definedName name="problem" localSheetId="18" hidden="1">{#N/A,#N/A,FALSE,"trates"}</definedName>
    <definedName name="problem" localSheetId="19" hidden="1">{#N/A,#N/A,FALSE,"trates"}</definedName>
    <definedName name="problem" localSheetId="20" hidden="1">{#N/A,#N/A,FALSE,"trates"}</definedName>
    <definedName name="problem" localSheetId="21" hidden="1">{#N/A,#N/A,FALSE,"trates"}</definedName>
    <definedName name="problem" localSheetId="14" hidden="1">{#N/A,#N/A,FALSE,"trates"}</definedName>
    <definedName name="problem" hidden="1">{#N/A,#N/A,FALSE,"trates"}</definedName>
    <definedName name="Product_2">#REF!</definedName>
    <definedName name="Product_5" localSheetId="15">#REF!</definedName>
    <definedName name="Product_5" localSheetId="16">#REF!</definedName>
    <definedName name="Product_5" localSheetId="17">#REF!</definedName>
    <definedName name="Product_5" localSheetId="18">#REF!</definedName>
    <definedName name="Product_5" localSheetId="19">#REF!</definedName>
    <definedName name="Product_5" localSheetId="20">#REF!</definedName>
    <definedName name="Product_5">#REF!</definedName>
    <definedName name="Product_6" localSheetId="15">#REF!</definedName>
    <definedName name="Product_6" localSheetId="16">#REF!</definedName>
    <definedName name="Product_6" localSheetId="17">#REF!</definedName>
    <definedName name="Product_6" localSheetId="18">#REF!</definedName>
    <definedName name="Product_6" localSheetId="19">#REF!</definedName>
    <definedName name="Product_6" localSheetId="20">#REF!</definedName>
    <definedName name="Product_6">#REF!</definedName>
    <definedName name="Product_7a" localSheetId="15">#REF!</definedName>
    <definedName name="Product_7a" localSheetId="16">#REF!</definedName>
    <definedName name="Product_7a" localSheetId="17">#REF!</definedName>
    <definedName name="Product_7a" localSheetId="18">#REF!</definedName>
    <definedName name="Product_7a" localSheetId="19">#REF!</definedName>
    <definedName name="Product_7a" localSheetId="20">#REF!</definedName>
    <definedName name="Product_7a">#REF!</definedName>
    <definedName name="Product_7b" localSheetId="15">#REF!</definedName>
    <definedName name="Product_7b" localSheetId="16">#REF!</definedName>
    <definedName name="Product_7b" localSheetId="17">#REF!</definedName>
    <definedName name="Product_7b" localSheetId="18">#REF!</definedName>
    <definedName name="Product_7b" localSheetId="19">#REF!</definedName>
    <definedName name="Product_7b" localSheetId="20">#REF!</definedName>
    <definedName name="Product_7b">#REF!</definedName>
    <definedName name="Project">[26]CASE!$B$3:$B$12</definedName>
    <definedName name="Project_Starts_Operations_in_Quarter" localSheetId="15">#REF!</definedName>
    <definedName name="Project_Starts_Operations_in_Quarter" localSheetId="16">#REF!</definedName>
    <definedName name="Project_Starts_Operations_in_Quarter" localSheetId="17">#REF!</definedName>
    <definedName name="Project_Starts_Operations_in_Quarter" localSheetId="18">#REF!</definedName>
    <definedName name="Project_Starts_Operations_in_Quarter" localSheetId="19">#REF!</definedName>
    <definedName name="Project_Starts_Operations_in_Quarter" localSheetId="20">#REF!</definedName>
    <definedName name="Project_Starts_Operations_in_Quarter">#REF!</definedName>
    <definedName name="Property__Plant___Equipment" localSheetId="15">#REF!</definedName>
    <definedName name="Property__Plant___Equipment" localSheetId="16">#REF!</definedName>
    <definedName name="Property__Plant___Equipment" localSheetId="17">#REF!</definedName>
    <definedName name="Property__Plant___Equipment" localSheetId="18">#REF!</definedName>
    <definedName name="Property__Plant___Equipment" localSheetId="19">#REF!</definedName>
    <definedName name="Property__Plant___Equipment" localSheetId="20">#REF!</definedName>
    <definedName name="Property__Plant___Equipment">#REF!</definedName>
    <definedName name="Property_Tax_Assessment_Value_for_Jan1_Start" localSheetId="15">#REF!</definedName>
    <definedName name="Property_Tax_Assessment_Value_for_Jan1_Start" localSheetId="16">#REF!</definedName>
    <definedName name="Property_Tax_Assessment_Value_for_Jan1_Start" localSheetId="17">#REF!</definedName>
    <definedName name="Property_Tax_Assessment_Value_for_Jan1_Start" localSheetId="18">#REF!</definedName>
    <definedName name="Property_Tax_Assessment_Value_for_Jan1_Start" localSheetId="19">#REF!</definedName>
    <definedName name="Property_Tax_Assessment_Value_for_Jan1_Start" localSheetId="20">#REF!</definedName>
    <definedName name="Property_Tax_Assessment_Value_for_Jan1_Start">#REF!</definedName>
    <definedName name="Property_Tax_Base_Year" localSheetId="15">#REF!</definedName>
    <definedName name="Property_Tax_Base_Year" localSheetId="16">#REF!</definedName>
    <definedName name="Property_Tax_Base_Year" localSheetId="17">#REF!</definedName>
    <definedName name="Property_Tax_Base_Year" localSheetId="18">#REF!</definedName>
    <definedName name="Property_Tax_Base_Year" localSheetId="19">#REF!</definedName>
    <definedName name="Property_Tax_Base_Year" localSheetId="20">#REF!</definedName>
    <definedName name="Property_Tax_Base_Year">#REF!</definedName>
    <definedName name="Property_Tax_Dec_2000" localSheetId="15">#REF!</definedName>
    <definedName name="Property_Tax_Dec_2000" localSheetId="16">#REF!</definedName>
    <definedName name="Property_Tax_Dec_2000" localSheetId="17">#REF!</definedName>
    <definedName name="Property_Tax_Dec_2000" localSheetId="18">#REF!</definedName>
    <definedName name="Property_Tax_Dec_2000" localSheetId="19">#REF!</definedName>
    <definedName name="Property_Tax_Dec_2000" localSheetId="20">#REF!</definedName>
    <definedName name="Property_Tax_Dec_2000">#REF!</definedName>
    <definedName name="Property_Tax_Input_Delayed_One_Year" localSheetId="15">#REF!</definedName>
    <definedName name="Property_Tax_Input_Delayed_One_Year" localSheetId="16">#REF!</definedName>
    <definedName name="Property_Tax_Input_Delayed_One_Year" localSheetId="17">#REF!</definedName>
    <definedName name="Property_Tax_Input_Delayed_One_Year" localSheetId="18">#REF!</definedName>
    <definedName name="Property_Tax_Input_Delayed_One_Year" localSheetId="19">#REF!</definedName>
    <definedName name="Property_Tax_Input_Delayed_One_Year" localSheetId="20">#REF!</definedName>
    <definedName name="Property_Tax_Input_Delayed_One_Year">#REF!</definedName>
    <definedName name="Property_Taxes___Book" localSheetId="15">#REF!</definedName>
    <definedName name="Property_Taxes___Book" localSheetId="16">#REF!</definedName>
    <definedName name="Property_Taxes___Book" localSheetId="17">#REF!</definedName>
    <definedName name="Property_Taxes___Book" localSheetId="18">#REF!</definedName>
    <definedName name="Property_Taxes___Book" localSheetId="19">#REF!</definedName>
    <definedName name="Property_Taxes___Book" localSheetId="20">#REF!</definedName>
    <definedName name="Property_Taxes___Book">#REF!</definedName>
    <definedName name="Property_Taxes__Cash" localSheetId="15">#REF!</definedName>
    <definedName name="Property_Taxes__Cash" localSheetId="16">#REF!</definedName>
    <definedName name="Property_Taxes__Cash" localSheetId="17">#REF!</definedName>
    <definedName name="Property_Taxes__Cash" localSheetId="18">#REF!</definedName>
    <definedName name="Property_Taxes__Cash" localSheetId="19">#REF!</definedName>
    <definedName name="Property_Taxes__Cash" localSheetId="20">#REF!</definedName>
    <definedName name="Property_Taxes__Cash">#REF!</definedName>
    <definedName name="PSA_Line_Loss_Factor" localSheetId="15">#REF!</definedName>
    <definedName name="PSA_Line_Loss_Factor" localSheetId="16">#REF!</definedName>
    <definedName name="PSA_Line_Loss_Factor" localSheetId="17">#REF!</definedName>
    <definedName name="PSA_Line_Loss_Factor" localSheetId="18">#REF!</definedName>
    <definedName name="PSA_Line_Loss_Factor" localSheetId="19">#REF!</definedName>
    <definedName name="PSA_Line_Loss_Factor" localSheetId="20">#REF!</definedName>
    <definedName name="PSA_Line_Loss_Factor">#REF!</definedName>
    <definedName name="PSA_Off_Peak_Delivered_MWh" localSheetId="15">#REF!</definedName>
    <definedName name="PSA_Off_Peak_Delivered_MWh" localSheetId="16">#REF!</definedName>
    <definedName name="PSA_Off_Peak_Delivered_MWh" localSheetId="17">#REF!</definedName>
    <definedName name="PSA_Off_Peak_Delivered_MWh" localSheetId="18">#REF!</definedName>
    <definedName name="PSA_Off_Peak_Delivered_MWh" localSheetId="19">#REF!</definedName>
    <definedName name="PSA_Off_Peak_Delivered_MWh" localSheetId="20">#REF!</definedName>
    <definedName name="PSA_Off_Peak_Delivered_MWh">#REF!</definedName>
    <definedName name="PSA_On_Peak_Delivered_MWh" localSheetId="15">#REF!</definedName>
    <definedName name="PSA_On_Peak_Delivered_MWh" localSheetId="16">#REF!</definedName>
    <definedName name="PSA_On_Peak_Delivered_MWh" localSheetId="17">#REF!</definedName>
    <definedName name="PSA_On_Peak_Delivered_MWh" localSheetId="18">#REF!</definedName>
    <definedName name="PSA_On_Peak_Delivered_MWh" localSheetId="19">#REF!</definedName>
    <definedName name="PSA_On_Peak_Delivered_MWh" localSheetId="20">#REF!</definedName>
    <definedName name="PSA_On_Peak_Delivered_MWh">#REF!</definedName>
    <definedName name="PSA_Replacement_MWh_Cost" localSheetId="15">#REF!</definedName>
    <definedName name="PSA_Replacement_MWh_Cost" localSheetId="16">#REF!</definedName>
    <definedName name="PSA_Replacement_MWh_Cost" localSheetId="17">#REF!</definedName>
    <definedName name="PSA_Replacement_MWh_Cost" localSheetId="18">#REF!</definedName>
    <definedName name="PSA_Replacement_MWh_Cost" localSheetId="19">#REF!</definedName>
    <definedName name="PSA_Replacement_MWh_Cost" localSheetId="20">#REF!</definedName>
    <definedName name="PSA_Replacement_MWh_Cost">#REF!</definedName>
    <definedName name="PST" localSheetId="15">#REF!</definedName>
    <definedName name="PST" localSheetId="16">#REF!</definedName>
    <definedName name="PST" localSheetId="17">#REF!</definedName>
    <definedName name="PST" localSheetId="18">#REF!</definedName>
    <definedName name="PST" localSheetId="19">#REF!</definedName>
    <definedName name="PST" localSheetId="20">#REF!</definedName>
    <definedName name="PST">#REF!</definedName>
    <definedName name="PSTAIR" localSheetId="15">#REF!</definedName>
    <definedName name="PSTAIR" localSheetId="16">#REF!</definedName>
    <definedName name="PSTAIR" localSheetId="17">#REF!</definedName>
    <definedName name="PSTAIR" localSheetId="18">#REF!</definedName>
    <definedName name="PSTAIR" localSheetId="19">#REF!</definedName>
    <definedName name="PSTAIR" localSheetId="20">#REF!</definedName>
    <definedName name="PSTAIR">#REF!</definedName>
    <definedName name="pv">[5]Inputs!$B$26</definedName>
    <definedName name="PV_of_1st_Quarter_Cash_Flows" localSheetId="15">#REF!</definedName>
    <definedName name="PV_of_1st_Quarter_Cash_Flows" localSheetId="16">#REF!</definedName>
    <definedName name="PV_of_1st_Quarter_Cash_Flows" localSheetId="17">#REF!</definedName>
    <definedName name="PV_of_1st_Quarter_Cash_Flows" localSheetId="18">#REF!</definedName>
    <definedName name="PV_of_1st_Quarter_Cash_Flows" localSheetId="19">#REF!</definedName>
    <definedName name="PV_of_1st_Quarter_Cash_Flows" localSheetId="20">#REF!</definedName>
    <definedName name="PV_of_1st_Quarter_Cash_Flows">#REF!</definedName>
    <definedName name="PV_of_2nd_Quarter_Cash_Flows" localSheetId="15">#REF!</definedName>
    <definedName name="PV_of_2nd_Quarter_Cash_Flows" localSheetId="16">#REF!</definedName>
    <definedName name="PV_of_2nd_Quarter_Cash_Flows" localSheetId="17">#REF!</definedName>
    <definedName name="PV_of_2nd_Quarter_Cash_Flows" localSheetId="18">#REF!</definedName>
    <definedName name="PV_of_2nd_Quarter_Cash_Flows" localSheetId="19">#REF!</definedName>
    <definedName name="PV_of_2nd_Quarter_Cash_Flows" localSheetId="20">#REF!</definedName>
    <definedName name="PV_of_2nd_Quarter_Cash_Flows">#REF!</definedName>
    <definedName name="PV_of_3rd_Quarter_Cash_Flows" localSheetId="15">#REF!</definedName>
    <definedName name="PV_of_3rd_Quarter_Cash_Flows" localSheetId="16">#REF!</definedName>
    <definedName name="PV_of_3rd_Quarter_Cash_Flows" localSheetId="17">#REF!</definedName>
    <definedName name="PV_of_3rd_Quarter_Cash_Flows" localSheetId="18">#REF!</definedName>
    <definedName name="PV_of_3rd_Quarter_Cash_Flows" localSheetId="19">#REF!</definedName>
    <definedName name="PV_of_3rd_Quarter_Cash_Flows" localSheetId="20">#REF!</definedName>
    <definedName name="PV_of_3rd_Quarter_Cash_Flows">#REF!</definedName>
    <definedName name="PV_of_4th_Quarter_Cash_Flows" localSheetId="15">#REF!</definedName>
    <definedName name="PV_of_4th_Quarter_Cash_Flows" localSheetId="16">#REF!</definedName>
    <definedName name="PV_of_4th_Quarter_Cash_Flows" localSheetId="17">#REF!</definedName>
    <definedName name="PV_of_4th_Quarter_Cash_Flows" localSheetId="18">#REF!</definedName>
    <definedName name="PV_of_4th_Quarter_Cash_Flows" localSheetId="19">#REF!</definedName>
    <definedName name="PV_of_4th_Quarter_Cash_Flows" localSheetId="20">#REF!</definedName>
    <definedName name="PV_of_4th_Quarter_Cash_Flows">#REF!</definedName>
    <definedName name="PV_Project_Cash_Flows" localSheetId="15">#REF!</definedName>
    <definedName name="PV_Project_Cash_Flows" localSheetId="16">#REF!</definedName>
    <definedName name="PV_Project_Cash_Flows" localSheetId="17">#REF!</definedName>
    <definedName name="PV_Project_Cash_Flows" localSheetId="18">#REF!</definedName>
    <definedName name="PV_Project_Cash_Flows" localSheetId="19">#REF!</definedName>
    <definedName name="PV_Project_Cash_Flows" localSheetId="20">#REF!</definedName>
    <definedName name="PV_Project_Cash_Flows">#REF!</definedName>
    <definedName name="pyeper" localSheetId="15">#REF!</definedName>
    <definedName name="pyeper" localSheetId="16">#REF!</definedName>
    <definedName name="pyeper" localSheetId="17">#REF!</definedName>
    <definedName name="pyeper" localSheetId="18">#REF!</definedName>
    <definedName name="pyeper" localSheetId="19">#REF!</definedName>
    <definedName name="pyeper" localSheetId="20">#REF!</definedName>
    <definedName name="pyeper">#REF!</definedName>
    <definedName name="qqqqqqq" localSheetId="15" hidden="1">{"SourcesUses",#N/A,TRUE,"CFMODEL";"TransOverview",#N/A,TRUE,"CFMODEL"}</definedName>
    <definedName name="qqqqqqq" localSheetId="16" hidden="1">{"SourcesUses",#N/A,TRUE,"CFMODEL";"TransOverview",#N/A,TRUE,"CFMODEL"}</definedName>
    <definedName name="qqqqqqq" localSheetId="17" hidden="1">{"SourcesUses",#N/A,TRUE,"CFMODEL";"TransOverview",#N/A,TRUE,"CFMODEL"}</definedName>
    <definedName name="qqqqqqq" localSheetId="18" hidden="1">{"SourcesUses",#N/A,TRUE,"CFMODEL";"TransOverview",#N/A,TRUE,"CFMODEL"}</definedName>
    <definedName name="qqqqqqq" localSheetId="19" hidden="1">{"SourcesUses",#N/A,TRUE,"CFMODEL";"TransOverview",#N/A,TRUE,"CFMODEL"}</definedName>
    <definedName name="qqqqqqq" localSheetId="20" hidden="1">{"SourcesUses",#N/A,TRUE,"CFMODEL";"TransOverview",#N/A,TRUE,"CFMODEL"}</definedName>
    <definedName name="qqqqqqq" localSheetId="21" hidden="1">{"SourcesUses",#N/A,TRUE,"CFMODEL";"TransOverview",#N/A,TRUE,"CFMODEL"}</definedName>
    <definedName name="qqqqqqq" localSheetId="14" hidden="1">{"SourcesUses",#N/A,TRUE,"CFMODEL";"TransOverview",#N/A,TRUE,"CFMODEL"}</definedName>
    <definedName name="qqqqqqq" hidden="1">{"SourcesUses",#N/A,TRUE,"CFMODEL";"TransOverview",#N/A,TRUE,"CFMODEL"}</definedName>
    <definedName name="qqqqqqqqqqqqqqqqqq" localSheetId="15" hidden="1">{"Income Statement",#N/A,FALSE,"CFMODEL";"Balance Sheet",#N/A,FALSE,"CFMODEL"}</definedName>
    <definedName name="qqqqqqqqqqqqqqqqqq" localSheetId="16" hidden="1">{"Income Statement",#N/A,FALSE,"CFMODEL";"Balance Sheet",#N/A,FALSE,"CFMODEL"}</definedName>
    <definedName name="qqqqqqqqqqqqqqqqqq" localSheetId="17" hidden="1">{"Income Statement",#N/A,FALSE,"CFMODEL";"Balance Sheet",#N/A,FALSE,"CFMODEL"}</definedName>
    <definedName name="qqqqqqqqqqqqqqqqqq" localSheetId="18" hidden="1">{"Income Statement",#N/A,FALSE,"CFMODEL";"Balance Sheet",#N/A,FALSE,"CFMODEL"}</definedName>
    <definedName name="qqqqqqqqqqqqqqqqqq" localSheetId="19" hidden="1">{"Income Statement",#N/A,FALSE,"CFMODEL";"Balance Sheet",#N/A,FALSE,"CFMODEL"}</definedName>
    <definedName name="qqqqqqqqqqqqqqqqqq" localSheetId="20" hidden="1">{"Income Statement",#N/A,FALSE,"CFMODEL";"Balance Sheet",#N/A,FALSE,"CFMODEL"}</definedName>
    <definedName name="qqqqqqqqqqqqqqqqqq" localSheetId="21" hidden="1">{"Income Statement",#N/A,FALSE,"CFMODEL";"Balance Sheet",#N/A,FALSE,"CFMODEL"}</definedName>
    <definedName name="qqqqqqqqqqqqqqqqqq" localSheetId="14" hidden="1">{"Income Statement",#N/A,FALSE,"CFMODEL";"Balance Sheet",#N/A,FALSE,"CFMODEL"}</definedName>
    <definedName name="qqqqqqqqqqqqqqqqqq" hidden="1">{"Income Statement",#N/A,FALSE,"CFMODEL";"Balance Sheet",#N/A,FALSE,"CFMODEL"}</definedName>
    <definedName name="r.CashFlow" localSheetId="15" hidden="1">#REF!</definedName>
    <definedName name="r.CashFlow" localSheetId="16" hidden="1">#REF!</definedName>
    <definedName name="r.CashFlow" localSheetId="17" hidden="1">#REF!</definedName>
    <definedName name="r.CashFlow" localSheetId="18" hidden="1">#REF!</definedName>
    <definedName name="r.CashFlow" localSheetId="19" hidden="1">#REF!</definedName>
    <definedName name="r.CashFlow" localSheetId="20" hidden="1">#REF!</definedName>
    <definedName name="r.CashFlow" hidden="1">#REF!</definedName>
    <definedName name="r.Leverage" localSheetId="15" hidden="1">#REF!</definedName>
    <definedName name="r.Leverage" localSheetId="16" hidden="1">#REF!</definedName>
    <definedName name="r.Leverage" localSheetId="17" hidden="1">#REF!</definedName>
    <definedName name="r.Leverage" localSheetId="18" hidden="1">#REF!</definedName>
    <definedName name="r.Leverage" localSheetId="19" hidden="1">#REF!</definedName>
    <definedName name="r.Leverage" localSheetId="20" hidden="1">#REF!</definedName>
    <definedName name="r.Leverage" hidden="1">#REF!</definedName>
    <definedName name="r.Liquidity" localSheetId="15" hidden="1">#REF!</definedName>
    <definedName name="r.Liquidity" localSheetId="16" hidden="1">#REF!</definedName>
    <definedName name="r.Liquidity" localSheetId="17" hidden="1">#REF!</definedName>
    <definedName name="r.Liquidity" localSheetId="18" hidden="1">#REF!</definedName>
    <definedName name="r.Liquidity" localSheetId="19" hidden="1">#REF!</definedName>
    <definedName name="r.Liquidity" localSheetId="20" hidden="1">#REF!</definedName>
    <definedName name="r.Liquidity" hidden="1">#REF!</definedName>
    <definedName name="r.Market" localSheetId="15" hidden="1">#REF!</definedName>
    <definedName name="r.Market" localSheetId="16" hidden="1">#REF!</definedName>
    <definedName name="r.Market" localSheetId="17" hidden="1">#REF!</definedName>
    <definedName name="r.Market" localSheetId="18" hidden="1">#REF!</definedName>
    <definedName name="r.Market" localSheetId="19" hidden="1">#REF!</definedName>
    <definedName name="r.Market" localSheetId="20" hidden="1">#REF!</definedName>
    <definedName name="r.Market" hidden="1">#REF!</definedName>
    <definedName name="r.Profitability" localSheetId="15" hidden="1">#REF!</definedName>
    <definedName name="r.Profitability" localSheetId="16" hidden="1">#REF!</definedName>
    <definedName name="r.Profitability" localSheetId="17" hidden="1">#REF!</definedName>
    <definedName name="r.Profitability" localSheetId="18" hidden="1">#REF!</definedName>
    <definedName name="r.Profitability" localSheetId="19" hidden="1">#REF!</definedName>
    <definedName name="r.Profitability" localSheetId="20" hidden="1">#REF!</definedName>
    <definedName name="r.Profitability" hidden="1">#REF!</definedName>
    <definedName name="r.Summary" localSheetId="15" hidden="1">#REF!</definedName>
    <definedName name="r.Summary" localSheetId="16" hidden="1">#REF!</definedName>
    <definedName name="r.Summary" localSheetId="17" hidden="1">#REF!</definedName>
    <definedName name="r.Summary" localSheetId="18" hidden="1">#REF!</definedName>
    <definedName name="r.Summary" localSheetId="19" hidden="1">#REF!</definedName>
    <definedName name="r.Summary" localSheetId="20" hidden="1">#REF!</definedName>
    <definedName name="r.Summary" hidden="1">#REF!</definedName>
    <definedName name="ra" localSheetId="15">#REF!</definedName>
    <definedName name="ra" localSheetId="16">#REF!</definedName>
    <definedName name="ra" localSheetId="17">#REF!</definedName>
    <definedName name="ra" localSheetId="18">#REF!</definedName>
    <definedName name="ra" localSheetId="19">#REF!</definedName>
    <definedName name="ra" localSheetId="20">#REF!</definedName>
    <definedName name="ra">#REF!</definedName>
    <definedName name="RateCase" localSheetId="15">#REF!</definedName>
    <definedName name="RateCase" localSheetId="16">#REF!</definedName>
    <definedName name="RateCase" localSheetId="17">#REF!</definedName>
    <definedName name="RateCase" localSheetId="18">#REF!</definedName>
    <definedName name="RateCase" localSheetId="19">#REF!</definedName>
    <definedName name="RateCase" localSheetId="20">#REF!</definedName>
    <definedName name="RateCase">#REF!</definedName>
    <definedName name="Re_Fi_Term_Loan_Maturity_Year" localSheetId="15">#REF!</definedName>
    <definedName name="Re_Fi_Term_Loan_Maturity_Year" localSheetId="16">#REF!</definedName>
    <definedName name="Re_Fi_Term_Loan_Maturity_Year" localSheetId="17">#REF!</definedName>
    <definedName name="Re_Fi_Term_Loan_Maturity_Year" localSheetId="18">#REF!</definedName>
    <definedName name="Re_Fi_Term_Loan_Maturity_Year" localSheetId="19">#REF!</definedName>
    <definedName name="Re_Fi_Term_Loan_Maturity_Year" localSheetId="20">#REF!</definedName>
    <definedName name="Re_Fi_Term_Loan_Maturity_Year">#REF!</definedName>
    <definedName name="REC" localSheetId="15">#REF!</definedName>
    <definedName name="REC" localSheetId="16">#REF!</definedName>
    <definedName name="REC" localSheetId="17">#REF!</definedName>
    <definedName name="REC" localSheetId="18">#REF!</definedName>
    <definedName name="REC" localSheetId="19">#REF!</definedName>
    <definedName name="REC" localSheetId="20">#REF!</definedName>
    <definedName name="REC">#REF!</definedName>
    <definedName name="reference3" localSheetId="15" hidden="1">{"SourcesUses",#N/A,TRUE,"CFMODEL";"TransOverview",#N/A,TRUE,"CFMODEL"}</definedName>
    <definedName name="reference3" localSheetId="16" hidden="1">{"SourcesUses",#N/A,TRUE,"CFMODEL";"TransOverview",#N/A,TRUE,"CFMODEL"}</definedName>
    <definedName name="reference3" localSheetId="17" hidden="1">{"SourcesUses",#N/A,TRUE,"CFMODEL";"TransOverview",#N/A,TRUE,"CFMODEL"}</definedName>
    <definedName name="reference3" localSheetId="18" hidden="1">{"SourcesUses",#N/A,TRUE,"CFMODEL";"TransOverview",#N/A,TRUE,"CFMODEL"}</definedName>
    <definedName name="reference3" localSheetId="19" hidden="1">{"SourcesUses",#N/A,TRUE,"CFMODEL";"TransOverview",#N/A,TRUE,"CFMODEL"}</definedName>
    <definedName name="reference3" localSheetId="20" hidden="1">{"SourcesUses",#N/A,TRUE,"CFMODEL";"TransOverview",#N/A,TRUE,"CFMODEL"}</definedName>
    <definedName name="reference3" localSheetId="21" hidden="1">{"SourcesUses",#N/A,TRUE,"CFMODEL";"TransOverview",#N/A,TRUE,"CFMODEL"}</definedName>
    <definedName name="reference3" localSheetId="14" hidden="1">{"SourcesUses",#N/A,TRUE,"CFMODEL";"TransOverview",#N/A,TRUE,"CFMODEL"}</definedName>
    <definedName name="reference3" hidden="1">{"SourcesUses",#N/A,TRUE,"CFMODEL";"TransOverview",#N/A,TRUE,"CFMODEL"}</definedName>
    <definedName name="reference32" localSheetId="15" hidden="1">{"SourcesUses",#N/A,TRUE,"CFMODEL";"TransOverview",#N/A,TRUE,"CFMODEL"}</definedName>
    <definedName name="reference32" localSheetId="16" hidden="1">{"SourcesUses",#N/A,TRUE,"CFMODEL";"TransOverview",#N/A,TRUE,"CFMODEL"}</definedName>
    <definedName name="reference32" localSheetId="17" hidden="1">{"SourcesUses",#N/A,TRUE,"CFMODEL";"TransOverview",#N/A,TRUE,"CFMODEL"}</definedName>
    <definedName name="reference32" localSheetId="18" hidden="1">{"SourcesUses",#N/A,TRUE,"CFMODEL";"TransOverview",#N/A,TRUE,"CFMODEL"}</definedName>
    <definedName name="reference32" localSheetId="19" hidden="1">{"SourcesUses",#N/A,TRUE,"CFMODEL";"TransOverview",#N/A,TRUE,"CFMODEL"}</definedName>
    <definedName name="reference32" localSheetId="20" hidden="1">{"SourcesUses",#N/A,TRUE,"CFMODEL";"TransOverview",#N/A,TRUE,"CFMODEL"}</definedName>
    <definedName name="reference32" localSheetId="21" hidden="1">{"SourcesUses",#N/A,TRUE,"CFMODEL";"TransOverview",#N/A,TRUE,"CFMODEL"}</definedName>
    <definedName name="reference32" localSheetId="14" hidden="1">{"SourcesUses",#N/A,TRUE,"CFMODEL";"TransOverview",#N/A,TRUE,"CFMODEL"}</definedName>
    <definedName name="reference32" hidden="1">{"SourcesUses",#N/A,TRUE,"CFMODEL";"TransOverview",#N/A,TRUE,"CFMODEL"}</definedName>
    <definedName name="Refi_Debt_Service_Coverage_Ratio_List" localSheetId="15">#REF!</definedName>
    <definedName name="Refi_Debt_Service_Coverage_Ratio_List" localSheetId="16">#REF!</definedName>
    <definedName name="Refi_Debt_Service_Coverage_Ratio_List" localSheetId="17">#REF!</definedName>
    <definedName name="Refi_Debt_Service_Coverage_Ratio_List" localSheetId="18">#REF!</definedName>
    <definedName name="Refi_Debt_Service_Coverage_Ratio_List" localSheetId="19">#REF!</definedName>
    <definedName name="Refi_Debt_Service_Coverage_Ratio_List" localSheetId="20">#REF!</definedName>
    <definedName name="Refi_Debt_Service_Coverage_Ratio_List">#REF!</definedName>
    <definedName name="Refi_DSCR_Criteria" localSheetId="15">#REF!</definedName>
    <definedName name="Refi_DSCR_Criteria" localSheetId="16">#REF!</definedName>
    <definedName name="Refi_DSCR_Criteria" localSheetId="17">#REF!</definedName>
    <definedName name="Refi_DSCR_Criteria" localSheetId="18">#REF!</definedName>
    <definedName name="Refi_DSCR_Criteria" localSheetId="19">#REF!</definedName>
    <definedName name="Refi_DSCR_Criteria" localSheetId="20">#REF!</definedName>
    <definedName name="Refi_DSCR_Criteria">#REF!</definedName>
    <definedName name="Refinancing_Amortization_Schedule" localSheetId="15">#REF!</definedName>
    <definedName name="Refinancing_Amortization_Schedule" localSheetId="16">#REF!</definedName>
    <definedName name="Refinancing_Amortization_Schedule" localSheetId="17">#REF!</definedName>
    <definedName name="Refinancing_Amortization_Schedule" localSheetId="18">#REF!</definedName>
    <definedName name="Refinancing_Amortization_Schedule" localSheetId="19">#REF!</definedName>
    <definedName name="Refinancing_Amortization_Schedule" localSheetId="20">#REF!</definedName>
    <definedName name="Refinancing_Amortization_Schedule">#REF!</definedName>
    <definedName name="Reggie" localSheetId="15">#REF!</definedName>
    <definedName name="Reggie" localSheetId="16">#REF!</definedName>
    <definedName name="Reggie" localSheetId="17">#REF!</definedName>
    <definedName name="Reggie" localSheetId="18">#REF!</definedName>
    <definedName name="Reggie" localSheetId="19">#REF!</definedName>
    <definedName name="Reggie" localSheetId="20">#REF!</definedName>
    <definedName name="Reggie">#REF!</definedName>
    <definedName name="Reggie1" localSheetId="15">#REF!</definedName>
    <definedName name="Reggie1" localSheetId="16">#REF!</definedName>
    <definedName name="Reggie1" localSheetId="17">#REF!</definedName>
    <definedName name="Reggie1" localSheetId="18">#REF!</definedName>
    <definedName name="Reggie1" localSheetId="19">#REF!</definedName>
    <definedName name="Reggie1" localSheetId="20">#REF!</definedName>
    <definedName name="Reggie1">#REF!</definedName>
    <definedName name="Repairs_Discount_Factor" localSheetId="15">#REF!</definedName>
    <definedName name="Repairs_Discount_Factor" localSheetId="16">#REF!</definedName>
    <definedName name="Repairs_Discount_Factor" localSheetId="17">#REF!</definedName>
    <definedName name="Repairs_Discount_Factor" localSheetId="18">#REF!</definedName>
    <definedName name="Repairs_Discount_Factor" localSheetId="19">#REF!</definedName>
    <definedName name="Repairs_Discount_Factor" localSheetId="20">#REF!</definedName>
    <definedName name="Repairs_Discount_Factor">#REF!</definedName>
    <definedName name="repo_meanreversion" localSheetId="15">#REF!</definedName>
    <definedName name="repo_meanreversion" localSheetId="16">#REF!</definedName>
    <definedName name="repo_meanreversion" localSheetId="17">#REF!</definedName>
    <definedName name="repo_meanreversion" localSheetId="18">#REF!</definedName>
    <definedName name="repo_meanreversion" localSheetId="19">#REF!</definedName>
    <definedName name="repo_meanreversion" localSheetId="20">#REF!</definedName>
    <definedName name="repo_meanreversion">#REF!</definedName>
    <definedName name="repo_model" localSheetId="15">#REF!</definedName>
    <definedName name="repo_model" localSheetId="16">#REF!</definedName>
    <definedName name="repo_model" localSheetId="17">#REF!</definedName>
    <definedName name="repo_model" localSheetId="18">#REF!</definedName>
    <definedName name="repo_model" localSheetId="19">#REF!</definedName>
    <definedName name="repo_model" localSheetId="20">#REF!</definedName>
    <definedName name="repo_model">#REF!</definedName>
    <definedName name="repo_volatility" localSheetId="15">#REF!</definedName>
    <definedName name="repo_volatility" localSheetId="16">#REF!</definedName>
    <definedName name="repo_volatility" localSheetId="17">#REF!</definedName>
    <definedName name="repo_volatility" localSheetId="18">#REF!</definedName>
    <definedName name="repo_volatility" localSheetId="19">#REF!</definedName>
    <definedName name="repo_volatility" localSheetId="20">#REF!</definedName>
    <definedName name="repo_volatility">#REF!</definedName>
    <definedName name="rert" localSheetId="15" hidden="1">{"'Attachment'!$A$1:$L$49"}</definedName>
    <definedName name="rert" localSheetId="16" hidden="1">{"'Attachment'!$A$1:$L$49"}</definedName>
    <definedName name="rert" localSheetId="17" hidden="1">{"'Attachment'!$A$1:$L$49"}</definedName>
    <definedName name="rert" localSheetId="18" hidden="1">{"'Attachment'!$A$1:$L$49"}</definedName>
    <definedName name="rert" localSheetId="19" hidden="1">{"'Attachment'!$A$1:$L$49"}</definedName>
    <definedName name="rert" localSheetId="20" hidden="1">{"'Attachment'!$A$1:$L$49"}</definedName>
    <definedName name="rert" localSheetId="21" hidden="1">{"'Attachment'!$A$1:$L$49"}</definedName>
    <definedName name="rert" localSheetId="14" hidden="1">{"'Attachment'!$A$1:$L$49"}</definedName>
    <definedName name="rert" hidden="1">{"'Attachment'!$A$1:$L$49"}</definedName>
    <definedName name="RES_MTR">1.8</definedName>
    <definedName name="Residual_Credit_Enhancement_LOC_Amount" localSheetId="15">#REF!</definedName>
    <definedName name="Residual_Credit_Enhancement_LOC_Amount" localSheetId="16">#REF!</definedName>
    <definedName name="Residual_Credit_Enhancement_LOC_Amount" localSheetId="17">#REF!</definedName>
    <definedName name="Residual_Credit_Enhancement_LOC_Amount" localSheetId="18">#REF!</definedName>
    <definedName name="Residual_Credit_Enhancement_LOC_Amount" localSheetId="19">#REF!</definedName>
    <definedName name="Residual_Credit_Enhancement_LOC_Amount" localSheetId="20">#REF!</definedName>
    <definedName name="Residual_Credit_Enhancement_LOC_Amount">#REF!</definedName>
    <definedName name="Residual_Credit_Enhancement_LOC_Arrangement_Fee" localSheetId="15">#REF!</definedName>
    <definedName name="Residual_Credit_Enhancement_LOC_Arrangement_Fee" localSheetId="16">#REF!</definedName>
    <definedName name="Residual_Credit_Enhancement_LOC_Arrangement_Fee" localSheetId="17">#REF!</definedName>
    <definedName name="Residual_Credit_Enhancement_LOC_Arrangement_Fee" localSheetId="18">#REF!</definedName>
    <definedName name="Residual_Credit_Enhancement_LOC_Arrangement_Fee" localSheetId="19">#REF!</definedName>
    <definedName name="Residual_Credit_Enhancement_LOC_Arrangement_Fee" localSheetId="20">#REF!</definedName>
    <definedName name="Residual_Credit_Enhancement_LOC_Arrangement_Fee">#REF!</definedName>
    <definedName name="Residual_Credit_Enhancement_LOC_Arrangement_Fee_Rate" localSheetId="15">#REF!</definedName>
    <definedName name="Residual_Credit_Enhancement_LOC_Arrangement_Fee_Rate" localSheetId="16">#REF!</definedName>
    <definedName name="Residual_Credit_Enhancement_LOC_Arrangement_Fee_Rate" localSheetId="17">#REF!</definedName>
    <definedName name="Residual_Credit_Enhancement_LOC_Arrangement_Fee_Rate" localSheetId="18">#REF!</definedName>
    <definedName name="Residual_Credit_Enhancement_LOC_Arrangement_Fee_Rate" localSheetId="19">#REF!</definedName>
    <definedName name="Residual_Credit_Enhancement_LOC_Arrangement_Fee_Rate" localSheetId="20">#REF!</definedName>
    <definedName name="Residual_Credit_Enhancement_LOC_Arrangement_Fee_Rate">#REF!</definedName>
    <definedName name="Residual_Credit_Enhancement_LOC_Commitment_Fee_Rate" localSheetId="15">#REF!</definedName>
    <definedName name="Residual_Credit_Enhancement_LOC_Commitment_Fee_Rate" localSheetId="16">#REF!</definedName>
    <definedName name="Residual_Credit_Enhancement_LOC_Commitment_Fee_Rate" localSheetId="17">#REF!</definedName>
    <definedName name="Residual_Credit_Enhancement_LOC_Commitment_Fee_Rate" localSheetId="18">#REF!</definedName>
    <definedName name="Residual_Credit_Enhancement_LOC_Commitment_Fee_Rate" localSheetId="19">#REF!</definedName>
    <definedName name="Residual_Credit_Enhancement_LOC_Commitment_Fee_Rate" localSheetId="20">#REF!</definedName>
    <definedName name="Residual_Credit_Enhancement_LOC_Commitment_Fee_Rate">#REF!</definedName>
    <definedName name="Residual_Credit_Enhancement_LOC_Fee" localSheetId="15">#REF!</definedName>
    <definedName name="Residual_Credit_Enhancement_LOC_Fee" localSheetId="16">#REF!</definedName>
    <definedName name="Residual_Credit_Enhancement_LOC_Fee" localSheetId="17">#REF!</definedName>
    <definedName name="Residual_Credit_Enhancement_LOC_Fee" localSheetId="18">#REF!</definedName>
    <definedName name="Residual_Credit_Enhancement_LOC_Fee" localSheetId="19">#REF!</definedName>
    <definedName name="Residual_Credit_Enhancement_LOC_Fee" localSheetId="20">#REF!</definedName>
    <definedName name="Residual_Credit_Enhancement_LOC_Fee">#REF!</definedName>
    <definedName name="Residual_Credit_Enhancement_LOC_Fee_Operation" localSheetId="15">#REF!</definedName>
    <definedName name="Residual_Credit_Enhancement_LOC_Fee_Operation" localSheetId="16">#REF!</definedName>
    <definedName name="Residual_Credit_Enhancement_LOC_Fee_Operation" localSheetId="17">#REF!</definedName>
    <definedName name="Residual_Credit_Enhancement_LOC_Fee_Operation" localSheetId="18">#REF!</definedName>
    <definedName name="Residual_Credit_Enhancement_LOC_Fee_Operation" localSheetId="19">#REF!</definedName>
    <definedName name="Residual_Credit_Enhancement_LOC_Fee_Operation" localSheetId="20">#REF!</definedName>
    <definedName name="Residual_Credit_Enhancement_LOC_Fee_Operation">#REF!</definedName>
    <definedName name="Residual_Credit_Enhancement_LOC_Fee_Rate" localSheetId="15">#REF!</definedName>
    <definedName name="Residual_Credit_Enhancement_LOC_Fee_Rate" localSheetId="16">#REF!</definedName>
    <definedName name="Residual_Credit_Enhancement_LOC_Fee_Rate" localSheetId="17">#REF!</definedName>
    <definedName name="Residual_Credit_Enhancement_LOC_Fee_Rate" localSheetId="18">#REF!</definedName>
    <definedName name="Residual_Credit_Enhancement_LOC_Fee_Rate" localSheetId="19">#REF!</definedName>
    <definedName name="Residual_Credit_Enhancement_LOC_Fee_Rate" localSheetId="20">#REF!</definedName>
    <definedName name="Residual_Credit_Enhancement_LOC_Fee_Rate">#REF!</definedName>
    <definedName name="Residual_Credit_Enhancement_LOC_Percentage" localSheetId="15">#REF!</definedName>
    <definedName name="Residual_Credit_Enhancement_LOC_Percentage" localSheetId="16">#REF!</definedName>
    <definedName name="Residual_Credit_Enhancement_LOC_Percentage" localSheetId="17">#REF!</definedName>
    <definedName name="Residual_Credit_Enhancement_LOC_Percentage" localSheetId="18">#REF!</definedName>
    <definedName name="Residual_Credit_Enhancement_LOC_Percentage" localSheetId="19">#REF!</definedName>
    <definedName name="Residual_Credit_Enhancement_LOC_Percentage" localSheetId="20">#REF!</definedName>
    <definedName name="Residual_Credit_Enhancement_LOC_Percentage">#REF!</definedName>
    <definedName name="Residual_Credit_Enhancement_LOC_Upfront_Fee" localSheetId="15">#REF!</definedName>
    <definedName name="Residual_Credit_Enhancement_LOC_Upfront_Fee" localSheetId="16">#REF!</definedName>
    <definedName name="Residual_Credit_Enhancement_LOC_Upfront_Fee" localSheetId="17">#REF!</definedName>
    <definedName name="Residual_Credit_Enhancement_LOC_Upfront_Fee" localSheetId="18">#REF!</definedName>
    <definedName name="Residual_Credit_Enhancement_LOC_Upfront_Fee" localSheetId="19">#REF!</definedName>
    <definedName name="Residual_Credit_Enhancement_LOC_Upfront_Fee" localSheetId="20">#REF!</definedName>
    <definedName name="Residual_Credit_Enhancement_LOC_Upfront_Fee">#REF!</definedName>
    <definedName name="Residual_Credit_Enhancement_LOC_Upfront_Fee_Rate" localSheetId="15">#REF!</definedName>
    <definedName name="Residual_Credit_Enhancement_LOC_Upfront_Fee_Rate" localSheetId="16">#REF!</definedName>
    <definedName name="Residual_Credit_Enhancement_LOC_Upfront_Fee_Rate" localSheetId="17">#REF!</definedName>
    <definedName name="Residual_Credit_Enhancement_LOC_Upfront_Fee_Rate" localSheetId="18">#REF!</definedName>
    <definedName name="Residual_Credit_Enhancement_LOC_Upfront_Fee_Rate" localSheetId="19">#REF!</definedName>
    <definedName name="Residual_Credit_Enhancement_LOC_Upfront_Fee_Rate" localSheetId="20">#REF!</definedName>
    <definedName name="Residual_Credit_Enhancement_LOC_Upfront_Fee_Rate">#REF!</definedName>
    <definedName name="Restricted_Construction_Contingency_Amount" localSheetId="15">#REF!</definedName>
    <definedName name="Restricted_Construction_Contingency_Amount" localSheetId="16">#REF!</definedName>
    <definedName name="Restricted_Construction_Contingency_Amount" localSheetId="17">#REF!</definedName>
    <definedName name="Restricted_Construction_Contingency_Amount" localSheetId="18">#REF!</definedName>
    <definedName name="Restricted_Construction_Contingency_Amount" localSheetId="19">#REF!</definedName>
    <definedName name="Restricted_Construction_Contingency_Amount" localSheetId="20">#REF!</definedName>
    <definedName name="Restricted_Construction_Contingency_Amount">#REF!</definedName>
    <definedName name="RETADD" localSheetId="15">#REF!</definedName>
    <definedName name="RETADD" localSheetId="16">#REF!</definedName>
    <definedName name="RETADD" localSheetId="17">#REF!</definedName>
    <definedName name="RETADD" localSheetId="18">#REF!</definedName>
    <definedName name="RETADD" localSheetId="19">#REF!</definedName>
    <definedName name="RETADD" localSheetId="20">#REF!</definedName>
    <definedName name="RETADD">#REF!</definedName>
    <definedName name="retro_table" localSheetId="15">#REF!</definedName>
    <definedName name="retro_table" localSheetId="16">#REF!</definedName>
    <definedName name="retro_table" localSheetId="17">#REF!</definedName>
    <definedName name="retro_table" localSheetId="18">#REF!</definedName>
    <definedName name="retro_table" localSheetId="19">#REF!</definedName>
    <definedName name="retro_table" localSheetId="20">#REF!</definedName>
    <definedName name="retro_table">#REF!</definedName>
    <definedName name="Revolver_Related_Costs___Closing" localSheetId="15">#REF!</definedName>
    <definedName name="Revolver_Related_Costs___Closing" localSheetId="16">#REF!</definedName>
    <definedName name="Revolver_Related_Costs___Closing" localSheetId="17">#REF!</definedName>
    <definedName name="Revolver_Related_Costs___Closing" localSheetId="18">#REF!</definedName>
    <definedName name="Revolver_Related_Costs___Closing" localSheetId="19">#REF!</definedName>
    <definedName name="Revolver_Related_Costs___Closing" localSheetId="20">#REF!</definedName>
    <definedName name="Revolver_Related_Costs___Closing">#REF!</definedName>
    <definedName name="Right_of_Way_Base_Year" localSheetId="15">#REF!</definedName>
    <definedName name="Right_of_Way_Base_Year" localSheetId="16">#REF!</definedName>
    <definedName name="Right_of_Way_Base_Year" localSheetId="17">#REF!</definedName>
    <definedName name="Right_of_Way_Base_Year" localSheetId="18">#REF!</definedName>
    <definedName name="Right_of_Way_Base_Year" localSheetId="19">#REF!</definedName>
    <definedName name="Right_of_Way_Base_Year" localSheetId="20">#REF!</definedName>
    <definedName name="Right_of_Way_Base_Year">#REF!</definedName>
    <definedName name="Right_of_Way_Escalation_Factor" localSheetId="15">#REF!</definedName>
    <definedName name="Right_of_Way_Escalation_Factor" localSheetId="16">#REF!</definedName>
    <definedName name="Right_of_Way_Escalation_Factor" localSheetId="17">#REF!</definedName>
    <definedName name="Right_of_Way_Escalation_Factor" localSheetId="18">#REF!</definedName>
    <definedName name="Right_of_Way_Escalation_Factor" localSheetId="19">#REF!</definedName>
    <definedName name="Right_of_Way_Escalation_Factor" localSheetId="20">#REF!</definedName>
    <definedName name="Right_of_Way_Escalation_Factor">#REF!</definedName>
    <definedName name="Right_of_Way_Inputs_per_Year" localSheetId="15">#REF!</definedName>
    <definedName name="Right_of_Way_Inputs_per_Year" localSheetId="16">#REF!</definedName>
    <definedName name="Right_of_Way_Inputs_per_Year" localSheetId="17">#REF!</definedName>
    <definedName name="Right_of_Way_Inputs_per_Year" localSheetId="18">#REF!</definedName>
    <definedName name="Right_of_Way_Inputs_per_Year" localSheetId="19">#REF!</definedName>
    <definedName name="Right_of_Way_Inputs_per_Year" localSheetId="20">#REF!</definedName>
    <definedName name="Right_of_Way_Inputs_per_Year">#REF!</definedName>
    <definedName name="Right_of_Way_Payments" localSheetId="15">#REF!</definedName>
    <definedName name="Right_of_Way_Payments" localSheetId="16">#REF!</definedName>
    <definedName name="Right_of_Way_Payments" localSheetId="17">#REF!</definedName>
    <definedName name="Right_of_Way_Payments" localSheetId="18">#REF!</definedName>
    <definedName name="Right_of_Way_Payments" localSheetId="19">#REF!</definedName>
    <definedName name="Right_of_Way_Payments" localSheetId="20">#REF!</definedName>
    <definedName name="Right_of_Way_Payments">#REF!</definedName>
    <definedName name="Right_of_Way_Payments_in_1999" localSheetId="15">#REF!</definedName>
    <definedName name="Right_of_Way_Payments_in_1999" localSheetId="16">#REF!</definedName>
    <definedName name="Right_of_Way_Payments_in_1999" localSheetId="17">#REF!</definedName>
    <definedName name="Right_of_Way_Payments_in_1999" localSheetId="18">#REF!</definedName>
    <definedName name="Right_of_Way_Payments_in_1999" localSheetId="19">#REF!</definedName>
    <definedName name="Right_of_Way_Payments_in_1999" localSheetId="20">#REF!</definedName>
    <definedName name="Right_of_Way_Payments_in_1999">#REF!</definedName>
    <definedName name="RiskAfterRecalcMacro" hidden="1">""</definedName>
    <definedName name="RiskAfterSimMacro" hidden="1">""</definedName>
    <definedName name="RiskAutoStopPercChange">1.5</definedName>
    <definedName name="RiskBeforeRecalcMacro" hidden="1">""</definedName>
    <definedName name="RiskBeforeSimMacro" hidden="1">""</definedName>
    <definedName name="RiskCollectDistributionSamples" hidden="1">2</definedName>
    <definedName name="RiskExcelReportsGoInNewWorkbook">TRUE</definedName>
    <definedName name="RiskExcelReportsToGenerate">0</definedName>
    <definedName name="RiskFixedSeed" hidden="1">1</definedName>
    <definedName name="RiskGenerateExcelReportsAtEndOfSimulation">FALSE</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ealTimeResults">FALSE</definedName>
    <definedName name="RiskReportGraphFormat">0</definedName>
    <definedName name="RiskResultsUpdateFreq">100</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howRiskWindowAtEndOfSimulation">TRUE</definedName>
    <definedName name="RiskStandardRecalc" hidden="1">1</definedName>
    <definedName name="RiskTemplateSheetName">"myTemplate"</definedName>
    <definedName name="RiskUpdateDisplay" hidden="1">FALSE</definedName>
    <definedName name="RiskUseDifferentSeedForEachSim" hidden="1">FALSE</definedName>
    <definedName name="RiskUseFixedSeed" hidden="1">FALSE</definedName>
    <definedName name="RiskUseMultipleCPUs" hidden="1">TRUE</definedName>
    <definedName name="ROE_Annual_Calculation_20_Years">#REF!</definedName>
    <definedName name="ROE_Quarterly_Calculation_15_Years" localSheetId="15">#REF!</definedName>
    <definedName name="ROE_Quarterly_Calculation_15_Years" localSheetId="16">#REF!</definedName>
    <definedName name="ROE_Quarterly_Calculation_15_Years" localSheetId="17">#REF!</definedName>
    <definedName name="ROE_Quarterly_Calculation_15_Years" localSheetId="18">#REF!</definedName>
    <definedName name="ROE_Quarterly_Calculation_15_Years" localSheetId="19">#REF!</definedName>
    <definedName name="ROE_Quarterly_Calculation_15_Years" localSheetId="20">#REF!</definedName>
    <definedName name="ROE_Quarterly_Calculation_15_Years">#REF!</definedName>
    <definedName name="ROE_Quarterly_Calculation_20_Years" localSheetId="15">#REF!</definedName>
    <definedName name="ROE_Quarterly_Calculation_20_Years" localSheetId="16">#REF!</definedName>
    <definedName name="ROE_Quarterly_Calculation_20_Years" localSheetId="17">#REF!</definedName>
    <definedName name="ROE_Quarterly_Calculation_20_Years" localSheetId="18">#REF!</definedName>
    <definedName name="ROE_Quarterly_Calculation_20_Years" localSheetId="19">#REF!</definedName>
    <definedName name="ROE_Quarterly_Calculation_20_Years" localSheetId="20">#REF!</definedName>
    <definedName name="ROE_Quarterly_Calculation_20_Years">#REF!</definedName>
    <definedName name="rough" localSheetId="15">IF('CARE Table 1'!Values_Entered,HEADER_ROW+'CARE Table 1'!Number_of_Payments,HEADER_ROW)</definedName>
    <definedName name="rough" localSheetId="16">IF('CARE Table 2'!Values_Entered,HEADER_ROW+'CARE Table 2'!Number_of_Payments,HEADER_ROW)</definedName>
    <definedName name="rough" localSheetId="17">IF('CARE Table 3A _3B'!Values_Entered,HEADER_ROW+'CARE Table 3A _3B'!Number_of_Payments,HEADER_ROW)</definedName>
    <definedName name="rough" localSheetId="18">IF('CARE Table 4'!Values_Entered,HEADER_ROW+'CARE Table 4'!Number_of_Payments,HEADER_ROW)</definedName>
    <definedName name="rough" localSheetId="19">IF('CARE Table 5'!Values_Entered,HEADER_ROW+'CARE Table 5'!Number_of_Payments,HEADER_ROW)</definedName>
    <definedName name="rough" localSheetId="20">IF('CARE Table 6'!Values_Entered,HEADER_ROW+'CARE Table 6'!Number_of_Payments,HEADER_ROW)</definedName>
    <definedName name="rough" localSheetId="21">IF('CARE Table 7'!Values_Entered,HEADER_ROW+'CARE Table 7'!Number_of_Payments,HEADER_ROW)</definedName>
    <definedName name="rough" localSheetId="14">IF('ESA Table 9'!Values_Entered,HEADER_ROW+'ESA Table 9'!Number_of_Payments,HEADER_ROW)</definedName>
    <definedName name="rough">IF(Values_Entered,HEADER_ROW+Number_of_Payments,HEADER_ROW)</definedName>
    <definedName name="rrrrr" localSheetId="15" hidden="1">{"SourcesUses",#N/A,TRUE,#N/A;"TransOverview",#N/A,TRUE,"CFMODEL"}</definedName>
    <definedName name="rrrrr" localSheetId="16" hidden="1">{"SourcesUses",#N/A,TRUE,#N/A;"TransOverview",#N/A,TRUE,"CFMODEL"}</definedName>
    <definedName name="rrrrr" localSheetId="17" hidden="1">{"SourcesUses",#N/A,TRUE,#N/A;"TransOverview",#N/A,TRUE,"CFMODEL"}</definedName>
    <definedName name="rrrrr" localSheetId="18" hidden="1">{"SourcesUses",#N/A,TRUE,#N/A;"TransOverview",#N/A,TRUE,"CFMODEL"}</definedName>
    <definedName name="rrrrr" localSheetId="19" hidden="1">{"SourcesUses",#N/A,TRUE,#N/A;"TransOverview",#N/A,TRUE,"CFMODEL"}</definedName>
    <definedName name="rrrrr" localSheetId="20" hidden="1">{"SourcesUses",#N/A,TRUE,#N/A;"TransOverview",#N/A,TRUE,"CFMODEL"}</definedName>
    <definedName name="rrrrr" localSheetId="21" hidden="1">{"SourcesUses",#N/A,TRUE,#N/A;"TransOverview",#N/A,TRUE,"CFMODEL"}</definedName>
    <definedName name="rrrrr" localSheetId="14" hidden="1">{"SourcesUses",#N/A,TRUE,#N/A;"TransOverview",#N/A,TRUE,"CFMODEL"}</definedName>
    <definedName name="rrrrr" hidden="1">{"SourcesUses",#N/A,TRUE,#N/A;"TransOverview",#N/A,TRUE,"CFMODEL"}</definedName>
    <definedName name="rrrrrr" localSheetId="15" hidden="1">{"SourcesUses",#N/A,TRUE,"FundsFlow";"TransOverview",#N/A,TRUE,"FundsFlow"}</definedName>
    <definedName name="rrrrrr" localSheetId="16" hidden="1">{"SourcesUses",#N/A,TRUE,"FundsFlow";"TransOverview",#N/A,TRUE,"FundsFlow"}</definedName>
    <definedName name="rrrrrr" localSheetId="17" hidden="1">{"SourcesUses",#N/A,TRUE,"FundsFlow";"TransOverview",#N/A,TRUE,"FundsFlow"}</definedName>
    <definedName name="rrrrrr" localSheetId="18" hidden="1">{"SourcesUses",#N/A,TRUE,"FundsFlow";"TransOverview",#N/A,TRUE,"FundsFlow"}</definedName>
    <definedName name="rrrrrr" localSheetId="19" hidden="1">{"SourcesUses",#N/A,TRUE,"FundsFlow";"TransOverview",#N/A,TRUE,"FundsFlow"}</definedName>
    <definedName name="rrrrrr" localSheetId="20" hidden="1">{"SourcesUses",#N/A,TRUE,"FundsFlow";"TransOverview",#N/A,TRUE,"FundsFlow"}</definedName>
    <definedName name="rrrrrr" localSheetId="21" hidden="1">{"SourcesUses",#N/A,TRUE,"FundsFlow";"TransOverview",#N/A,TRUE,"FundsFlow"}</definedName>
    <definedName name="rrrrrr" localSheetId="14" hidden="1">{"SourcesUses",#N/A,TRUE,"FundsFlow";"TransOverview",#N/A,TRUE,"FundsFlow"}</definedName>
    <definedName name="rrrrrr" hidden="1">{"SourcesUses",#N/A,TRUE,"FundsFlow";"TransOverview",#N/A,TRUE,"FundsFlow"}</definedName>
    <definedName name="rrrrrr2" localSheetId="15" hidden="1">{"SourcesUses",#N/A,TRUE,"FundsFlow";"TransOverview",#N/A,TRUE,"FundsFlow"}</definedName>
    <definedName name="rrrrrr2" localSheetId="16" hidden="1">{"SourcesUses",#N/A,TRUE,"FundsFlow";"TransOverview",#N/A,TRUE,"FundsFlow"}</definedName>
    <definedName name="rrrrrr2" localSheetId="17" hidden="1">{"SourcesUses",#N/A,TRUE,"FundsFlow";"TransOverview",#N/A,TRUE,"FundsFlow"}</definedName>
    <definedName name="rrrrrr2" localSheetId="18" hidden="1">{"SourcesUses",#N/A,TRUE,"FundsFlow";"TransOverview",#N/A,TRUE,"FundsFlow"}</definedName>
    <definedName name="rrrrrr2" localSheetId="19" hidden="1">{"SourcesUses",#N/A,TRUE,"FundsFlow";"TransOverview",#N/A,TRUE,"FundsFlow"}</definedName>
    <definedName name="rrrrrr2" localSheetId="20" hidden="1">{"SourcesUses",#N/A,TRUE,"FundsFlow";"TransOverview",#N/A,TRUE,"FundsFlow"}</definedName>
    <definedName name="rrrrrr2" localSheetId="21" hidden="1">{"SourcesUses",#N/A,TRUE,"FundsFlow";"TransOverview",#N/A,TRUE,"FundsFlow"}</definedName>
    <definedName name="rrrrrr2" localSheetId="14" hidden="1">{"SourcesUses",#N/A,TRUE,"FundsFlow";"TransOverview",#N/A,TRUE,"FundsFlow"}</definedName>
    <definedName name="rrrrrr2" hidden="1">{"SourcesUses",#N/A,TRUE,"FundsFlow";"TransOverview",#N/A,TRUE,"FundsFlow"}</definedName>
    <definedName name="Run_Mkt_Shares">'[9]Mkt Share Calculator'!$K$6:$N$13</definedName>
    <definedName name="Run_Year">'[9]Mkt Share Calculator'!$B$6</definedName>
    <definedName name="Salary_Escalation_1996">'[17]FED G&amp;A Assumption Rates'!$B$8</definedName>
    <definedName name="Salary_Escalation_1997">'[17]FED G&amp;A Assumption Rates'!$C$8</definedName>
    <definedName name="Salary_Escalation_1998">'[17]FED G&amp;A Assumption Rates'!$D$8</definedName>
    <definedName name="Salary_Escalation_1999">'[17]FED G&amp;A Assumption Rates'!$E$8</definedName>
    <definedName name="Salary_Escalation_2000">'[17]FED G&amp;A Assumption Rates'!$F$8</definedName>
    <definedName name="Sale_of_Assets_Year" localSheetId="15">#REF!</definedName>
    <definedName name="Sale_of_Assets_Year" localSheetId="16">#REF!</definedName>
    <definedName name="Sale_of_Assets_Year" localSheetId="17">#REF!</definedName>
    <definedName name="Sale_of_Assets_Year" localSheetId="18">#REF!</definedName>
    <definedName name="Sale_of_Assets_Year" localSheetId="19">#REF!</definedName>
    <definedName name="Sale_of_Assets_Year" localSheetId="20">#REF!</definedName>
    <definedName name="Sale_of_Assets_Year">#REF!</definedName>
    <definedName name="Sale_Price_of_Assets_Input" localSheetId="15">#REF!</definedName>
    <definedName name="Sale_Price_of_Assets_Input" localSheetId="16">#REF!</definedName>
    <definedName name="Sale_Price_of_Assets_Input" localSheetId="17">#REF!</definedName>
    <definedName name="Sale_Price_of_Assets_Input" localSheetId="18">#REF!</definedName>
    <definedName name="Sale_Price_of_Assets_Input" localSheetId="19">#REF!</definedName>
    <definedName name="Sale_Price_of_Assets_Input" localSheetId="20">#REF!</definedName>
    <definedName name="Sale_Price_of_Assets_Input">#REF!</definedName>
    <definedName name="SAPBEXhrIndnt" hidden="1">"Wide"</definedName>
    <definedName name="SAPBEXrevision" hidden="1">1</definedName>
    <definedName name="SAPBEXsysID" hidden="1">"BWP"</definedName>
    <definedName name="SAPBEXwbID" hidden="1">"3OFRSRP51IU37YC6911AH5PGB"</definedName>
    <definedName name="SAPsysID" hidden="1">"708C5W7SBKP804JT78WJ0JNKI"</definedName>
    <definedName name="SAPwbID" hidden="1">"ARS"</definedName>
    <definedName name="Scenario_Name">'[9]Mkt Share Calculator'!$C$3</definedName>
    <definedName name="scgbs" localSheetId="15">#REF!</definedName>
    <definedName name="scgbs" localSheetId="16">#REF!</definedName>
    <definedName name="scgbs" localSheetId="17">#REF!</definedName>
    <definedName name="scgbs" localSheetId="18">#REF!</definedName>
    <definedName name="scgbs" localSheetId="19">#REF!</definedName>
    <definedName name="scgbs" localSheetId="20">#REF!</definedName>
    <definedName name="scgbs">#REF!</definedName>
    <definedName name="scgpl" localSheetId="15">#REF!</definedName>
    <definedName name="scgpl" localSheetId="16">#REF!</definedName>
    <definedName name="scgpl" localSheetId="17">#REF!</definedName>
    <definedName name="scgpl" localSheetId="18">#REF!</definedName>
    <definedName name="scgpl" localSheetId="19">#REF!</definedName>
    <definedName name="scgpl" localSheetId="20">#REF!</definedName>
    <definedName name="scgpl">#REF!</definedName>
    <definedName name="sdafsadf" localSheetId="15" hidden="1">{#N/A,#N/A,FALSE,"Aging Summary";#N/A,#N/A,FALSE,"Ratio Analysis";#N/A,#N/A,FALSE,"Test 120 Day Accts";#N/A,#N/A,FALSE,"Tickmarks"}</definedName>
    <definedName name="sdafsadf" localSheetId="16" hidden="1">{#N/A,#N/A,FALSE,"Aging Summary";#N/A,#N/A,FALSE,"Ratio Analysis";#N/A,#N/A,FALSE,"Test 120 Day Accts";#N/A,#N/A,FALSE,"Tickmarks"}</definedName>
    <definedName name="sdafsadf" localSheetId="17" hidden="1">{#N/A,#N/A,FALSE,"Aging Summary";#N/A,#N/A,FALSE,"Ratio Analysis";#N/A,#N/A,FALSE,"Test 120 Day Accts";#N/A,#N/A,FALSE,"Tickmarks"}</definedName>
    <definedName name="sdafsadf" localSheetId="18" hidden="1">{#N/A,#N/A,FALSE,"Aging Summary";#N/A,#N/A,FALSE,"Ratio Analysis";#N/A,#N/A,FALSE,"Test 120 Day Accts";#N/A,#N/A,FALSE,"Tickmarks"}</definedName>
    <definedName name="sdafsadf" localSheetId="19" hidden="1">{#N/A,#N/A,FALSE,"Aging Summary";#N/A,#N/A,FALSE,"Ratio Analysis";#N/A,#N/A,FALSE,"Test 120 Day Accts";#N/A,#N/A,FALSE,"Tickmarks"}</definedName>
    <definedName name="sdafsadf" localSheetId="20" hidden="1">{#N/A,#N/A,FALSE,"Aging Summary";#N/A,#N/A,FALSE,"Ratio Analysis";#N/A,#N/A,FALSE,"Test 120 Day Accts";#N/A,#N/A,FALSE,"Tickmarks"}</definedName>
    <definedName name="sdafsadf" localSheetId="21" hidden="1">{#N/A,#N/A,FALSE,"Aging Summary";#N/A,#N/A,FALSE,"Ratio Analysis";#N/A,#N/A,FALSE,"Test 120 Day Accts";#N/A,#N/A,FALSE,"Tickmarks"}</definedName>
    <definedName name="sdafsadf" localSheetId="14" hidden="1">{#N/A,#N/A,FALSE,"Aging Summary";#N/A,#N/A,FALSE,"Ratio Analysis";#N/A,#N/A,FALSE,"Test 120 Day Accts";#N/A,#N/A,FALSE,"Tickmarks"}</definedName>
    <definedName name="sdafsadf" hidden="1">{#N/A,#N/A,FALSE,"Aging Summary";#N/A,#N/A,FALSE,"Ratio Analysis";#N/A,#N/A,FALSE,"Test 120 Day Accts";#N/A,#N/A,FALSE,"Tickmarks"}</definedName>
    <definedName name="sdf">[27]lookup!$C$4:$F$29</definedName>
    <definedName name="sdge" hidden="1">12</definedName>
    <definedName name="SDHRS" localSheetId="15">#REF!</definedName>
    <definedName name="SDHRS" localSheetId="16">#REF!</definedName>
    <definedName name="SDHRS" localSheetId="17">#REF!</definedName>
    <definedName name="SDHRS" localSheetId="18">#REF!</definedName>
    <definedName name="SDHRS" localSheetId="19">#REF!</definedName>
    <definedName name="SDHRS" localSheetId="20">#REF!</definedName>
    <definedName name="SDHRS">#REF!</definedName>
    <definedName name="Sempra" localSheetId="15">#REF!</definedName>
    <definedName name="Sempra" localSheetId="16">#REF!</definedName>
    <definedName name="Sempra" localSheetId="17">#REF!</definedName>
    <definedName name="Sempra" localSheetId="18">#REF!</definedName>
    <definedName name="Sempra" localSheetId="19">#REF!</definedName>
    <definedName name="Sempra" localSheetId="20">#REF!</definedName>
    <definedName name="Sempra">#REF!</definedName>
    <definedName name="sencount" hidden="1">1</definedName>
    <definedName name="Sensitivity_Switch" localSheetId="15">#REF!</definedName>
    <definedName name="Sensitivity_Switch" localSheetId="16">#REF!</definedName>
    <definedName name="Sensitivity_Switch" localSheetId="17">#REF!</definedName>
    <definedName name="Sensitivity_Switch" localSheetId="18">#REF!</definedName>
    <definedName name="Sensitivity_Switch" localSheetId="19">#REF!</definedName>
    <definedName name="Sensitivity_Switch" localSheetId="20">#REF!</definedName>
    <definedName name="Sensitivity_Switch">#REF!</definedName>
    <definedName name="Sensor" localSheetId="15">#REF!</definedName>
    <definedName name="Sensor" localSheetId="16">#REF!</definedName>
    <definedName name="Sensor" localSheetId="17">#REF!</definedName>
    <definedName name="Sensor" localSheetId="18">#REF!</definedName>
    <definedName name="Sensor" localSheetId="19">#REF!</definedName>
    <definedName name="Sensor" localSheetId="20">#REF!</definedName>
    <definedName name="Sensor">#REF!</definedName>
    <definedName name="Servicios_DGN_prorrateo" localSheetId="15">#REF!</definedName>
    <definedName name="Servicios_DGN_prorrateo" localSheetId="16">#REF!</definedName>
    <definedName name="Servicios_DGN_prorrateo" localSheetId="17">#REF!</definedName>
    <definedName name="Servicios_DGN_prorrateo" localSheetId="18">#REF!</definedName>
    <definedName name="Servicios_DGN_prorrateo" localSheetId="19">#REF!</definedName>
    <definedName name="Servicios_DGN_prorrateo" localSheetId="20">#REF!</definedName>
    <definedName name="Servicios_DGN_prorrateo">#REF!</definedName>
    <definedName name="sheet"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ite_Info">#REF!</definedName>
    <definedName name="skfskfksk" localSheetId="15" hidden="1">#REF!</definedName>
    <definedName name="skfskfksk" localSheetId="16" hidden="1">#REF!</definedName>
    <definedName name="skfskfksk" localSheetId="17" hidden="1">#REF!</definedName>
    <definedName name="skfskfksk" localSheetId="18" hidden="1">#REF!</definedName>
    <definedName name="skfskfksk" localSheetId="19" hidden="1">#REF!</definedName>
    <definedName name="skfskfksk" localSheetId="20" hidden="1">#REF!</definedName>
    <definedName name="skfskfksk" hidden="1">#REF!</definedName>
    <definedName name="SL_Conversion_Date" localSheetId="15">#REF!</definedName>
    <definedName name="SL_Conversion_Date" localSheetId="16">#REF!</definedName>
    <definedName name="SL_Conversion_Date" localSheetId="17">#REF!</definedName>
    <definedName name="SL_Conversion_Date" localSheetId="18">#REF!</definedName>
    <definedName name="SL_Conversion_Date" localSheetId="19">#REF!</definedName>
    <definedName name="SL_Conversion_Date" localSheetId="20">#REF!</definedName>
    <definedName name="SL_Conversion_Date">#REF!</definedName>
    <definedName name="SL_Conversion_Month" localSheetId="15">#REF!</definedName>
    <definedName name="SL_Conversion_Month" localSheetId="16">#REF!</definedName>
    <definedName name="SL_Conversion_Month" localSheetId="17">#REF!</definedName>
    <definedName name="SL_Conversion_Month" localSheetId="18">#REF!</definedName>
    <definedName name="SL_Conversion_Month" localSheetId="19">#REF!</definedName>
    <definedName name="SL_Conversion_Month" localSheetId="20">#REF!</definedName>
    <definedName name="SL_Conversion_Month">#REF!</definedName>
    <definedName name="SL_Conversion_Year" localSheetId="15">#REF!</definedName>
    <definedName name="SL_Conversion_Year" localSheetId="16">#REF!</definedName>
    <definedName name="SL_Conversion_Year" localSheetId="17">#REF!</definedName>
    <definedName name="SL_Conversion_Year" localSheetId="18">#REF!</definedName>
    <definedName name="SL_Conversion_Year" localSheetId="19">#REF!</definedName>
    <definedName name="SL_Conversion_Year" localSheetId="20">#REF!</definedName>
    <definedName name="SL_Conversion_Year">#REF!</definedName>
    <definedName name="SL_Maturity_Date" localSheetId="15">#REF!</definedName>
    <definedName name="SL_Maturity_Date" localSheetId="16">#REF!</definedName>
    <definedName name="SL_Maturity_Date" localSheetId="17">#REF!</definedName>
    <definedName name="SL_Maturity_Date" localSheetId="18">#REF!</definedName>
    <definedName name="SL_Maturity_Date" localSheetId="19">#REF!</definedName>
    <definedName name="SL_Maturity_Date" localSheetId="20">#REF!</definedName>
    <definedName name="SL_Maturity_Date">#REF!</definedName>
    <definedName name="SL_Maturity_Year" localSheetId="15">#REF!</definedName>
    <definedName name="SL_Maturity_Year" localSheetId="16">#REF!</definedName>
    <definedName name="SL_Maturity_Year" localSheetId="17">#REF!</definedName>
    <definedName name="SL_Maturity_Year" localSheetId="18">#REF!</definedName>
    <definedName name="SL_Maturity_Year" localSheetId="19">#REF!</definedName>
    <definedName name="SL_Maturity_Year" localSheetId="20">#REF!</definedName>
    <definedName name="SL_Maturity_Year">#REF!</definedName>
    <definedName name="SL_Tranche_A_Interest_Expense_Construction" localSheetId="15">#REF!</definedName>
    <definedName name="SL_Tranche_A_Interest_Expense_Construction" localSheetId="16">#REF!</definedName>
    <definedName name="SL_Tranche_A_Interest_Expense_Construction" localSheetId="17">#REF!</definedName>
    <definedName name="SL_Tranche_A_Interest_Expense_Construction" localSheetId="18">#REF!</definedName>
    <definedName name="SL_Tranche_A_Interest_Expense_Construction" localSheetId="19">#REF!</definedName>
    <definedName name="SL_Tranche_A_Interest_Expense_Construction" localSheetId="20">#REF!</definedName>
    <definedName name="SL_Tranche_A_Interest_Expense_Construction">#REF!</definedName>
    <definedName name="SL_Tranche_A_Notes_Interest_Expense" localSheetId="15">#REF!</definedName>
    <definedName name="SL_Tranche_A_Notes_Interest_Expense" localSheetId="16">#REF!</definedName>
    <definedName name="SL_Tranche_A_Notes_Interest_Expense" localSheetId="17">#REF!</definedName>
    <definedName name="SL_Tranche_A_Notes_Interest_Expense" localSheetId="18">#REF!</definedName>
    <definedName name="SL_Tranche_A_Notes_Interest_Expense" localSheetId="19">#REF!</definedName>
    <definedName name="SL_Tranche_A_Notes_Interest_Expense" localSheetId="20">#REF!</definedName>
    <definedName name="SL_Tranche_A_Notes_Interest_Expense">#REF!</definedName>
    <definedName name="SL_Tranche_A_Notes_Principal_Payments" localSheetId="15">#REF!</definedName>
    <definedName name="SL_Tranche_A_Notes_Principal_Payments" localSheetId="16">#REF!</definedName>
    <definedName name="SL_Tranche_A_Notes_Principal_Payments" localSheetId="17">#REF!</definedName>
    <definedName name="SL_Tranche_A_Notes_Principal_Payments" localSheetId="18">#REF!</definedName>
    <definedName name="SL_Tranche_A_Notes_Principal_Payments" localSheetId="19">#REF!</definedName>
    <definedName name="SL_Tranche_A_Notes_Principal_Payments" localSheetId="20">#REF!</definedName>
    <definedName name="SL_Tranche_A_Notes_Principal_Payments">#REF!</definedName>
    <definedName name="SL_Tranche_C_Certificates_Principal_Payments" localSheetId="15">#REF!</definedName>
    <definedName name="SL_Tranche_C_Certificates_Principal_Payments" localSheetId="16">#REF!</definedName>
    <definedName name="SL_Tranche_C_Certificates_Principal_Payments" localSheetId="17">#REF!</definedName>
    <definedName name="SL_Tranche_C_Certificates_Principal_Payments" localSheetId="18">#REF!</definedName>
    <definedName name="SL_Tranche_C_Certificates_Principal_Payments" localSheetId="19">#REF!</definedName>
    <definedName name="SL_Tranche_C_Certificates_Principal_Payments" localSheetId="20">#REF!</definedName>
    <definedName name="SL_Tranche_C_Certificates_Principal_Payments">#REF!</definedName>
    <definedName name="Sleepy_Hollow_Payment" localSheetId="15">#REF!</definedName>
    <definedName name="Sleepy_Hollow_Payment" localSheetId="16">#REF!</definedName>
    <definedName name="Sleepy_Hollow_Payment" localSheetId="17">#REF!</definedName>
    <definedName name="Sleepy_Hollow_Payment" localSheetId="18">#REF!</definedName>
    <definedName name="Sleepy_Hollow_Payment" localSheetId="19">#REF!</definedName>
    <definedName name="Sleepy_Hollow_Payment" localSheetId="20">#REF!</definedName>
    <definedName name="Sleepy_Hollow_Payment">#REF!</definedName>
    <definedName name="smll_mtr">1.85</definedName>
    <definedName name="SpotDates">'[18]Spot&amp;Imbalance'!$L$1:$BU$2</definedName>
    <definedName name="SpotMTM">'[18]Spot&amp;Imbalance'!$B$62:$BU$105</definedName>
    <definedName name="SpotVol">'[18]Spot&amp;Imbalance'!$B$7:$BU$50</definedName>
    <definedName name="Spread" localSheetId="15">#REF!</definedName>
    <definedName name="Spread" localSheetId="16">#REF!</definedName>
    <definedName name="Spread" localSheetId="17">#REF!</definedName>
    <definedName name="Spread" localSheetId="18">#REF!</definedName>
    <definedName name="Spread" localSheetId="19">#REF!</definedName>
    <definedName name="Spread" localSheetId="20">#REF!</definedName>
    <definedName name="Spread">#REF!</definedName>
    <definedName name="spread_meanreversion" localSheetId="15">#REF!</definedName>
    <definedName name="spread_meanreversion" localSheetId="16">#REF!</definedName>
    <definedName name="spread_meanreversion" localSheetId="17">#REF!</definedName>
    <definedName name="spread_meanreversion" localSheetId="18">#REF!</definedName>
    <definedName name="spread_meanreversion" localSheetId="19">#REF!</definedName>
    <definedName name="spread_meanreversion" localSheetId="20">#REF!</definedName>
    <definedName name="spread_meanreversion">#REF!</definedName>
    <definedName name="spread_meanreversion2" localSheetId="15">#REF!</definedName>
    <definedName name="spread_meanreversion2" localSheetId="16">#REF!</definedName>
    <definedName name="spread_meanreversion2" localSheetId="17">#REF!</definedName>
    <definedName name="spread_meanreversion2" localSheetId="18">#REF!</definedName>
    <definedName name="spread_meanreversion2" localSheetId="19">#REF!</definedName>
    <definedName name="spread_meanreversion2" localSheetId="20">#REF!</definedName>
    <definedName name="spread_meanreversion2">#REF!</definedName>
    <definedName name="spread_meshpoints" localSheetId="15">#REF!</definedName>
    <definedName name="spread_meshpoints" localSheetId="16">#REF!</definedName>
    <definedName name="spread_meshpoints" localSheetId="17">#REF!</definedName>
    <definedName name="spread_meshpoints" localSheetId="18">#REF!</definedName>
    <definedName name="spread_meshpoints" localSheetId="19">#REF!</definedName>
    <definedName name="spread_meshpoints" localSheetId="20">#REF!</definedName>
    <definedName name="spread_meshpoints">#REF!</definedName>
    <definedName name="spread_model" localSheetId="15">#REF!</definedName>
    <definedName name="spread_model" localSheetId="16">#REF!</definedName>
    <definedName name="spread_model" localSheetId="17">#REF!</definedName>
    <definedName name="spread_model" localSheetId="18">#REF!</definedName>
    <definedName name="spread_model" localSheetId="19">#REF!</definedName>
    <definedName name="spread_model" localSheetId="20">#REF!</definedName>
    <definedName name="spread_model">#REF!</definedName>
    <definedName name="spread_volatility" localSheetId="15">#REF!</definedName>
    <definedName name="spread_volatility" localSheetId="16">#REF!</definedName>
    <definedName name="spread_volatility" localSheetId="17">#REF!</definedName>
    <definedName name="spread_volatility" localSheetId="18">#REF!</definedName>
    <definedName name="spread_volatility" localSheetId="19">#REF!</definedName>
    <definedName name="spread_volatility" localSheetId="20">#REF!</definedName>
    <definedName name="spread_volatility">#REF!</definedName>
    <definedName name="spread_volatility2" localSheetId="15">#REF!</definedName>
    <definedName name="spread_volatility2" localSheetId="16">#REF!</definedName>
    <definedName name="spread_volatility2" localSheetId="17">#REF!</definedName>
    <definedName name="spread_volatility2" localSheetId="18">#REF!</definedName>
    <definedName name="spread_volatility2" localSheetId="19">#REF!</definedName>
    <definedName name="spread_volatility2" localSheetId="20">#REF!</definedName>
    <definedName name="spread_volatility2">#REF!</definedName>
    <definedName name="SPWS_WBID">"2FFB1B3F-8871-4190-9222-8139C9167BAF"</definedName>
    <definedName name="ssnra">#REF!</definedName>
    <definedName name="sss" localSheetId="15" hidden="1">{"SourcesUses",#N/A,TRUE,#N/A;"TransOverview",#N/A,TRUE,"CFMODEL"}</definedName>
    <definedName name="sss" localSheetId="16" hidden="1">{"SourcesUses",#N/A,TRUE,#N/A;"TransOverview",#N/A,TRUE,"CFMODEL"}</definedName>
    <definedName name="sss" localSheetId="17" hidden="1">{"SourcesUses",#N/A,TRUE,#N/A;"TransOverview",#N/A,TRUE,"CFMODEL"}</definedName>
    <definedName name="sss" localSheetId="18" hidden="1">{"SourcesUses",#N/A,TRUE,#N/A;"TransOverview",#N/A,TRUE,"CFMODEL"}</definedName>
    <definedName name="sss" localSheetId="19" hidden="1">{"SourcesUses",#N/A,TRUE,#N/A;"TransOverview",#N/A,TRUE,"CFMODEL"}</definedName>
    <definedName name="sss" localSheetId="20" hidden="1">{"SourcesUses",#N/A,TRUE,#N/A;"TransOverview",#N/A,TRUE,"CFMODEL"}</definedName>
    <definedName name="sss" localSheetId="21" hidden="1">{"SourcesUses",#N/A,TRUE,#N/A;"TransOverview",#N/A,TRUE,"CFMODEL"}</definedName>
    <definedName name="sss" localSheetId="14" hidden="1">{"SourcesUses",#N/A,TRUE,#N/A;"TransOverview",#N/A,TRUE,"CFMODEL"}</definedName>
    <definedName name="sss" hidden="1">{"SourcesUses",#N/A,TRUE,#N/A;"TransOverview",#N/A,TRUE,"CFMODEL"}</definedName>
    <definedName name="sssssssssssssssss" localSheetId="15" hidden="1">{"Income Statement",#N/A,FALSE,"CFMODEL";"Balance Sheet",#N/A,FALSE,"CFMODEL"}</definedName>
    <definedName name="sssssssssssssssss" localSheetId="16" hidden="1">{"Income Statement",#N/A,FALSE,"CFMODEL";"Balance Sheet",#N/A,FALSE,"CFMODEL"}</definedName>
    <definedName name="sssssssssssssssss" localSheetId="17" hidden="1">{"Income Statement",#N/A,FALSE,"CFMODEL";"Balance Sheet",#N/A,FALSE,"CFMODEL"}</definedName>
    <definedName name="sssssssssssssssss" localSheetId="18" hidden="1">{"Income Statement",#N/A,FALSE,"CFMODEL";"Balance Sheet",#N/A,FALSE,"CFMODEL"}</definedName>
    <definedName name="sssssssssssssssss" localSheetId="19" hidden="1">{"Income Statement",#N/A,FALSE,"CFMODEL";"Balance Sheet",#N/A,FALSE,"CFMODEL"}</definedName>
    <definedName name="sssssssssssssssss" localSheetId="20" hidden="1">{"Income Statement",#N/A,FALSE,"CFMODEL";"Balance Sheet",#N/A,FALSE,"CFMODEL"}</definedName>
    <definedName name="sssssssssssssssss" localSheetId="21" hidden="1">{"Income Statement",#N/A,FALSE,"CFMODEL";"Balance Sheet",#N/A,FALSE,"CFMODEL"}</definedName>
    <definedName name="sssssssssssssssss" localSheetId="14" hidden="1">{"Income Statement",#N/A,FALSE,"CFMODEL";"Balance Sheet",#N/A,FALSE,"CFMODEL"}</definedName>
    <definedName name="sssssssssssssssss" hidden="1">{"Income Statement",#N/A,FALSE,"CFMODEL";"Balance Sheet",#N/A,FALSE,"CFMODEL"}</definedName>
    <definedName name="sssssssssssssssssss" localSheetId="15" hidden="1">{"Income Statement",#N/A,FALSE,"CFMODEL";"Balance Sheet",#N/A,FALSE,"CFMODEL"}</definedName>
    <definedName name="sssssssssssssssssss" localSheetId="16" hidden="1">{"Income Statement",#N/A,FALSE,"CFMODEL";"Balance Sheet",#N/A,FALSE,"CFMODEL"}</definedName>
    <definedName name="sssssssssssssssssss" localSheetId="17" hidden="1">{"Income Statement",#N/A,FALSE,"CFMODEL";"Balance Sheet",#N/A,FALSE,"CFMODEL"}</definedName>
    <definedName name="sssssssssssssssssss" localSheetId="18" hidden="1">{"Income Statement",#N/A,FALSE,"CFMODEL";"Balance Sheet",#N/A,FALSE,"CFMODEL"}</definedName>
    <definedName name="sssssssssssssssssss" localSheetId="19" hidden="1">{"Income Statement",#N/A,FALSE,"CFMODEL";"Balance Sheet",#N/A,FALSE,"CFMODEL"}</definedName>
    <definedName name="sssssssssssssssssss" localSheetId="20" hidden="1">{"Income Statement",#N/A,FALSE,"CFMODEL";"Balance Sheet",#N/A,FALSE,"CFMODEL"}</definedName>
    <definedName name="sssssssssssssssssss" localSheetId="21" hidden="1">{"Income Statement",#N/A,FALSE,"CFMODEL";"Balance Sheet",#N/A,FALSE,"CFMODEL"}</definedName>
    <definedName name="sssssssssssssssssss" localSheetId="14" hidden="1">{"Income Statement",#N/A,FALSE,"CFMODEL";"Balance Sheet",#N/A,FALSE,"CFMODEL"}</definedName>
    <definedName name="sssssssssssssssssss" hidden="1">{"Income Statement",#N/A,FALSE,"CFMODEL";"Balance Sheet",#N/A,FALSE,"CFMODEL"}</definedName>
    <definedName name="Staged_Online_Incremental_Net_Cash_Flow_in_Year_1" localSheetId="15">#REF!</definedName>
    <definedName name="Staged_Online_Incremental_Net_Cash_Flow_in_Year_1" localSheetId="16">#REF!</definedName>
    <definedName name="Staged_Online_Incremental_Net_Cash_Flow_in_Year_1" localSheetId="17">#REF!</definedName>
    <definedName name="Staged_Online_Incremental_Net_Cash_Flow_in_Year_1" localSheetId="18">#REF!</definedName>
    <definedName name="Staged_Online_Incremental_Net_Cash_Flow_in_Year_1" localSheetId="19">#REF!</definedName>
    <definedName name="Staged_Online_Incremental_Net_Cash_Flow_in_Year_1" localSheetId="20">#REF!</definedName>
    <definedName name="Staged_Online_Incremental_Net_Cash_Flow_in_Year_1">#REF!</definedName>
    <definedName name="STATEGAS" localSheetId="15">#REF!</definedName>
    <definedName name="STATEGAS" localSheetId="16">#REF!</definedName>
    <definedName name="STATEGAS" localSheetId="17">#REF!</definedName>
    <definedName name="STATEGAS" localSheetId="18">#REF!</definedName>
    <definedName name="STATEGAS" localSheetId="19">#REF!</definedName>
    <definedName name="STATEGAS" localSheetId="20">#REF!</definedName>
    <definedName name="STATEGAS">#REF!</definedName>
    <definedName name="STATELEC" localSheetId="15">#REF!</definedName>
    <definedName name="STATELEC" localSheetId="16">#REF!</definedName>
    <definedName name="STATELEC" localSheetId="17">#REF!</definedName>
    <definedName name="STATELEC" localSheetId="18">#REF!</definedName>
    <definedName name="STATELEC" localSheetId="19">#REF!</definedName>
    <definedName name="STATELEC" localSheetId="20">#REF!</definedName>
    <definedName name="STATELEC">#REF!</definedName>
    <definedName name="swap_meanreversion" localSheetId="15">#REF!</definedName>
    <definedName name="swap_meanreversion" localSheetId="16">#REF!</definedName>
    <definedName name="swap_meanreversion" localSheetId="17">#REF!</definedName>
    <definedName name="swap_meanreversion" localSheetId="18">#REF!</definedName>
    <definedName name="swap_meanreversion" localSheetId="19">#REF!</definedName>
    <definedName name="swap_meanreversion" localSheetId="20">#REF!</definedName>
    <definedName name="swap_meanreversion">#REF!</definedName>
    <definedName name="swap_model" localSheetId="15">#REF!</definedName>
    <definedName name="swap_model" localSheetId="16">#REF!</definedName>
    <definedName name="swap_model" localSheetId="17">#REF!</definedName>
    <definedName name="swap_model" localSheetId="18">#REF!</definedName>
    <definedName name="swap_model" localSheetId="19">#REF!</definedName>
    <definedName name="swap_model" localSheetId="20">#REF!</definedName>
    <definedName name="swap_model">#REF!</definedName>
    <definedName name="swap_volatility" localSheetId="15">#REF!</definedName>
    <definedName name="swap_volatility" localSheetId="16">#REF!</definedName>
    <definedName name="swap_volatility" localSheetId="17">#REF!</definedName>
    <definedName name="swap_volatility" localSheetId="18">#REF!</definedName>
    <definedName name="swap_volatility" localSheetId="19">#REF!</definedName>
    <definedName name="swap_volatility" localSheetId="20">#REF!</definedName>
    <definedName name="swap_volatility">#REF!</definedName>
    <definedName name="SwapBasisDates">[18]BasisSwap!$J$1:$BT$2</definedName>
    <definedName name="SwapBasisMTM">[18]BasisSwap!$B$34:$BT$50</definedName>
    <definedName name="SwapBasisVol">[18]BasisSwap!$B$7:$BT$25</definedName>
    <definedName name="SwapFFDates">[18]FFSwap!$J$1:$BT$2</definedName>
    <definedName name="SwapFFMTM">[18]FFSwap!$B$34:$BT$50</definedName>
    <definedName name="SwapFFVol">[18]FFSwap!$B$7:$BT$25</definedName>
    <definedName name="swaption_meanreversion" localSheetId="15">#REF!</definedName>
    <definedName name="swaption_meanreversion" localSheetId="16">#REF!</definedName>
    <definedName name="swaption_meanreversion" localSheetId="17">#REF!</definedName>
    <definedName name="swaption_meanreversion" localSheetId="18">#REF!</definedName>
    <definedName name="swaption_meanreversion" localSheetId="19">#REF!</definedName>
    <definedName name="swaption_meanreversion" localSheetId="20">#REF!</definedName>
    <definedName name="swaption_meanreversion">#REF!</definedName>
    <definedName name="swaption_model" localSheetId="15">#REF!</definedName>
    <definedName name="swaption_model" localSheetId="16">#REF!</definedName>
    <definedName name="swaption_model" localSheetId="17">#REF!</definedName>
    <definedName name="swaption_model" localSheetId="18">#REF!</definedName>
    <definedName name="swaption_model" localSheetId="19">#REF!</definedName>
    <definedName name="swaption_model" localSheetId="20">#REF!</definedName>
    <definedName name="swaption_model">#REF!</definedName>
    <definedName name="swaption_volatility" localSheetId="15">#REF!</definedName>
    <definedName name="swaption_volatility" localSheetId="16">#REF!</definedName>
    <definedName name="swaption_volatility" localSheetId="17">#REF!</definedName>
    <definedName name="swaption_volatility" localSheetId="18">#REF!</definedName>
    <definedName name="swaption_volatility" localSheetId="19">#REF!</definedName>
    <definedName name="swaption_volatility" localSheetId="20">#REF!</definedName>
    <definedName name="swaption_volatility">#REF!</definedName>
    <definedName name="SWPC_Mgmt_Fee_Base_year">[4]Inputs!$B$162</definedName>
    <definedName name="Synthetic_Lease_Financial_Partial_Year_Factor" localSheetId="15">#REF!</definedName>
    <definedName name="Synthetic_Lease_Financial_Partial_Year_Factor" localSheetId="16">#REF!</definedName>
    <definedName name="Synthetic_Lease_Financial_Partial_Year_Factor" localSheetId="17">#REF!</definedName>
    <definedName name="Synthetic_Lease_Financial_Partial_Year_Factor" localSheetId="18">#REF!</definedName>
    <definedName name="Synthetic_Lease_Financial_Partial_Year_Factor" localSheetId="19">#REF!</definedName>
    <definedName name="Synthetic_Lease_Financial_Partial_Year_Factor" localSheetId="20">#REF!</definedName>
    <definedName name="Synthetic_Lease_Financial_Partial_Year_Factor">#REF!</definedName>
    <definedName name="Synthetic_Lease_Tranche_A_Interest_Expense" localSheetId="15">#REF!</definedName>
    <definedName name="Synthetic_Lease_Tranche_A_Interest_Expense" localSheetId="16">#REF!</definedName>
    <definedName name="Synthetic_Lease_Tranche_A_Interest_Expense" localSheetId="17">#REF!</definedName>
    <definedName name="Synthetic_Lease_Tranche_A_Interest_Expense" localSheetId="18">#REF!</definedName>
    <definedName name="Synthetic_Lease_Tranche_A_Interest_Expense" localSheetId="19">#REF!</definedName>
    <definedName name="Synthetic_Lease_Tranche_A_Interest_Expense" localSheetId="20">#REF!</definedName>
    <definedName name="Synthetic_Lease_Tranche_A_Interest_Expense">#REF!</definedName>
    <definedName name="Synthetic_Lease_Tranche_C_Interest_Expense" localSheetId="15">#REF!</definedName>
    <definedName name="Synthetic_Lease_Tranche_C_Interest_Expense" localSheetId="16">#REF!</definedName>
    <definedName name="Synthetic_Lease_Tranche_C_Interest_Expense" localSheetId="17">#REF!</definedName>
    <definedName name="Synthetic_Lease_Tranche_C_Interest_Expense" localSheetId="18">#REF!</definedName>
    <definedName name="Synthetic_Lease_Tranche_C_Interest_Expense" localSheetId="19">#REF!</definedName>
    <definedName name="Synthetic_Lease_Tranche_C_Interest_Expense" localSheetId="20">#REF!</definedName>
    <definedName name="Synthetic_Lease_Tranche_C_Interest_Expense">#REF!</definedName>
    <definedName name="T_CREDIT">0.00017</definedName>
    <definedName name="Table1" localSheetId="15">#REF!</definedName>
    <definedName name="Table1" localSheetId="16">#REF!</definedName>
    <definedName name="Table1" localSheetId="17">#REF!</definedName>
    <definedName name="Table1" localSheetId="18">#REF!</definedName>
    <definedName name="Table1" localSheetId="19">#REF!</definedName>
    <definedName name="Table1" localSheetId="20">#REF!</definedName>
    <definedName name="Table1">#REF!</definedName>
    <definedName name="Table1_list" localSheetId="15">#REF!</definedName>
    <definedName name="Table1_list" localSheetId="16">#REF!</definedName>
    <definedName name="Table1_list" localSheetId="17">#REF!</definedName>
    <definedName name="Table1_list" localSheetId="18">#REF!</definedName>
    <definedName name="Table1_list" localSheetId="19">#REF!</definedName>
    <definedName name="Table1_list" localSheetId="20">#REF!</definedName>
    <definedName name="Table1_list">#REF!</definedName>
    <definedName name="TableName">"Dummy"</definedName>
    <definedName name="Tax_Rate">[9]Assumptions!$C$20</definedName>
    <definedName name="TaxReturn1992" localSheetId="15">#REF!</definedName>
    <definedName name="TaxReturn1992" localSheetId="16">#REF!</definedName>
    <definedName name="TaxReturn1992" localSheetId="17">#REF!</definedName>
    <definedName name="TaxReturn1992" localSheetId="18">#REF!</definedName>
    <definedName name="TaxReturn1992" localSheetId="19">#REF!</definedName>
    <definedName name="TaxReturn1992" localSheetId="20">#REF!</definedName>
    <definedName name="TaxReturn1992">#REF!</definedName>
    <definedName name="TaxReturn1993" localSheetId="15">#REF!</definedName>
    <definedName name="TaxReturn1993" localSheetId="16">#REF!</definedName>
    <definedName name="TaxReturn1993" localSheetId="17">#REF!</definedName>
    <definedName name="TaxReturn1993" localSheetId="18">#REF!</definedName>
    <definedName name="TaxReturn1993" localSheetId="19">#REF!</definedName>
    <definedName name="TaxReturn1993" localSheetId="20">#REF!</definedName>
    <definedName name="TaxReturn1993">#REF!</definedName>
    <definedName name="TBal" localSheetId="15">#REF!</definedName>
    <definedName name="TBal" localSheetId="16">#REF!</definedName>
    <definedName name="TBal" localSheetId="17">#REF!</definedName>
    <definedName name="TBal" localSheetId="18">#REF!</definedName>
    <definedName name="TBal" localSheetId="19">#REF!</definedName>
    <definedName name="TBal" localSheetId="20">#REF!</definedName>
    <definedName name="TBal">#REF!</definedName>
    <definedName name="tblChgCodes" localSheetId="15">#REF!</definedName>
    <definedName name="tblChgCodes" localSheetId="16">#REF!</definedName>
    <definedName name="tblChgCodes" localSheetId="17">#REF!</definedName>
    <definedName name="tblChgCodes" localSheetId="18">#REF!</definedName>
    <definedName name="tblChgCodes" localSheetId="19">#REF!</definedName>
    <definedName name="tblChgCodes" localSheetId="20">#REF!</definedName>
    <definedName name="tblChgCodes">#REF!</definedName>
    <definedName name="TblConsTypes" localSheetId="15">#REF!</definedName>
    <definedName name="TblConsTypes" localSheetId="16">#REF!</definedName>
    <definedName name="TblConsTypes" localSheetId="17">#REF!</definedName>
    <definedName name="TblConsTypes" localSheetId="18">#REF!</definedName>
    <definedName name="TblConsTypes" localSheetId="19">#REF!</definedName>
    <definedName name="TblConsTypes" localSheetId="20">#REF!</definedName>
    <definedName name="TblConsTypes">#REF!</definedName>
    <definedName name="tblRates" localSheetId="15">#REF!</definedName>
    <definedName name="tblRates" localSheetId="16">#REF!</definedName>
    <definedName name="tblRates" localSheetId="17">#REF!</definedName>
    <definedName name="tblRates" localSheetId="18">#REF!</definedName>
    <definedName name="tblRates" localSheetId="19">#REF!</definedName>
    <definedName name="tblRates" localSheetId="20">#REF!</definedName>
    <definedName name="tblRates">#REF!</definedName>
    <definedName name="tblrptrate" localSheetId="15">#REF!</definedName>
    <definedName name="tblrptrate" localSheetId="16">#REF!</definedName>
    <definedName name="tblrptrate" localSheetId="17">#REF!</definedName>
    <definedName name="tblrptrate" localSheetId="18">#REF!</definedName>
    <definedName name="tblrptrate" localSheetId="19">#REF!</definedName>
    <definedName name="tblrptrate" localSheetId="20">#REF!</definedName>
    <definedName name="tblrptrate">#REF!</definedName>
    <definedName name="TDM" localSheetId="15" hidden="1">{#N/A,#N/A,FALSE,"Aging Summary";#N/A,#N/A,FALSE,"Ratio Analysis";#N/A,#N/A,FALSE,"Test 120 Day Accts";#N/A,#N/A,FALSE,"Tickmarks"}</definedName>
    <definedName name="TDM" localSheetId="16" hidden="1">{#N/A,#N/A,FALSE,"Aging Summary";#N/A,#N/A,FALSE,"Ratio Analysis";#N/A,#N/A,FALSE,"Test 120 Day Accts";#N/A,#N/A,FALSE,"Tickmarks"}</definedName>
    <definedName name="TDM" localSheetId="17" hidden="1">{#N/A,#N/A,FALSE,"Aging Summary";#N/A,#N/A,FALSE,"Ratio Analysis";#N/A,#N/A,FALSE,"Test 120 Day Accts";#N/A,#N/A,FALSE,"Tickmarks"}</definedName>
    <definedName name="TDM" localSheetId="18" hidden="1">{#N/A,#N/A,FALSE,"Aging Summary";#N/A,#N/A,FALSE,"Ratio Analysis";#N/A,#N/A,FALSE,"Test 120 Day Accts";#N/A,#N/A,FALSE,"Tickmarks"}</definedName>
    <definedName name="TDM" localSheetId="19" hidden="1">{#N/A,#N/A,FALSE,"Aging Summary";#N/A,#N/A,FALSE,"Ratio Analysis";#N/A,#N/A,FALSE,"Test 120 Day Accts";#N/A,#N/A,FALSE,"Tickmarks"}</definedName>
    <definedName name="TDM" localSheetId="20" hidden="1">{#N/A,#N/A,FALSE,"Aging Summary";#N/A,#N/A,FALSE,"Ratio Analysis";#N/A,#N/A,FALSE,"Test 120 Day Accts";#N/A,#N/A,FALSE,"Tickmarks"}</definedName>
    <definedName name="TDM" localSheetId="21" hidden="1">{#N/A,#N/A,FALSE,"Aging Summary";#N/A,#N/A,FALSE,"Ratio Analysis";#N/A,#N/A,FALSE,"Test 120 Day Accts";#N/A,#N/A,FALSE,"Tickmarks"}</definedName>
    <definedName name="TDM" localSheetId="14" hidden="1">{#N/A,#N/A,FALSE,"Aging Summary";#N/A,#N/A,FALSE,"Ratio Analysis";#N/A,#N/A,FALSE,"Test 120 Day Accts";#N/A,#N/A,FALSE,"Tickmarks"}</definedName>
    <definedName name="TDM" hidden="1">{#N/A,#N/A,FALSE,"Aging Summary";#N/A,#N/A,FALSE,"Ratio Analysis";#N/A,#N/A,FALSE,"Test 120 Day Accts";#N/A,#N/A,FALSE,"Tickmarks"}</definedName>
    <definedName name="TEMP">#REF!</definedName>
    <definedName name="template2" localSheetId="15" hidden="1">{"by_month",#N/A,TRUE,"template";"destec_month",#N/A,TRUE,"template";"by_quarter",#N/A,TRUE,"template";"destec_quarter",#N/A,TRUE,"template";"by_year",#N/A,TRUE,"template";"destec_annual",#N/A,TRUE,"template"}</definedName>
    <definedName name="template2" localSheetId="16" hidden="1">{"by_month",#N/A,TRUE,"template";"destec_month",#N/A,TRUE,"template";"by_quarter",#N/A,TRUE,"template";"destec_quarter",#N/A,TRUE,"template";"by_year",#N/A,TRUE,"template";"destec_annual",#N/A,TRUE,"template"}</definedName>
    <definedName name="template2" localSheetId="17" hidden="1">{"by_month",#N/A,TRUE,"template";"destec_month",#N/A,TRUE,"template";"by_quarter",#N/A,TRUE,"template";"destec_quarter",#N/A,TRUE,"template";"by_year",#N/A,TRUE,"template";"destec_annual",#N/A,TRUE,"template"}</definedName>
    <definedName name="template2" localSheetId="18" hidden="1">{"by_month",#N/A,TRUE,"template";"destec_month",#N/A,TRUE,"template";"by_quarter",#N/A,TRUE,"template";"destec_quarter",#N/A,TRUE,"template";"by_year",#N/A,TRUE,"template";"destec_annual",#N/A,TRUE,"template"}</definedName>
    <definedName name="template2" localSheetId="19" hidden="1">{"by_month",#N/A,TRUE,"template";"destec_month",#N/A,TRUE,"template";"by_quarter",#N/A,TRUE,"template";"destec_quarter",#N/A,TRUE,"template";"by_year",#N/A,TRUE,"template";"destec_annual",#N/A,TRUE,"template"}</definedName>
    <definedName name="template2" localSheetId="20" hidden="1">{"by_month",#N/A,TRUE,"template";"destec_month",#N/A,TRUE,"template";"by_quarter",#N/A,TRUE,"template";"destec_quarter",#N/A,TRUE,"template";"by_year",#N/A,TRUE,"template";"destec_annual",#N/A,TRUE,"template"}</definedName>
    <definedName name="template2" localSheetId="21" hidden="1">{"by_month",#N/A,TRUE,"template";"destec_month",#N/A,TRUE,"template";"by_quarter",#N/A,TRUE,"template";"destec_quarter",#N/A,TRUE,"template";"by_year",#N/A,TRUE,"template";"destec_annual",#N/A,TRUE,"template"}</definedName>
    <definedName name="template2" localSheetId="14" hidden="1">{"by_month",#N/A,TRUE,"template";"destec_month",#N/A,TRUE,"template";"by_quarter",#N/A,TRUE,"template";"destec_quarter",#N/A,TRUE,"template";"by_year",#N/A,TRUE,"template";"destec_annual",#N/A,TRUE,"template"}</definedName>
    <definedName name="template2" hidden="1">{"by_month",#N/A,TRUE,"template";"destec_month",#N/A,TRUE,"template";"by_quarter",#N/A,TRUE,"template";"destec_quarter",#N/A,TRUE,"template";"by_year",#N/A,TRUE,"template";"destec_annual",#N/A,TRUE,"template"}</definedName>
    <definedName name="terst2" localSheetId="15" hidden="1">{"Page_1",#N/A,FALSE,"BAD4Q98";"Page_2",#N/A,FALSE,"BAD4Q98";"Page_3",#N/A,FALSE,"BAD4Q98";"Page_4",#N/A,FALSE,"BAD4Q98";"Page_5",#N/A,FALSE,"BAD4Q98";"Page_6",#N/A,FALSE,"BAD4Q98";"Input_1",#N/A,FALSE,"BAD4Q98";"Input_2",#N/A,FALSE,"BAD4Q98"}</definedName>
    <definedName name="terst2" localSheetId="16" hidden="1">{"Page_1",#N/A,FALSE,"BAD4Q98";"Page_2",#N/A,FALSE,"BAD4Q98";"Page_3",#N/A,FALSE,"BAD4Q98";"Page_4",#N/A,FALSE,"BAD4Q98";"Page_5",#N/A,FALSE,"BAD4Q98";"Page_6",#N/A,FALSE,"BAD4Q98";"Input_1",#N/A,FALSE,"BAD4Q98";"Input_2",#N/A,FALSE,"BAD4Q98"}</definedName>
    <definedName name="terst2" localSheetId="17" hidden="1">{"Page_1",#N/A,FALSE,"BAD4Q98";"Page_2",#N/A,FALSE,"BAD4Q98";"Page_3",#N/A,FALSE,"BAD4Q98";"Page_4",#N/A,FALSE,"BAD4Q98";"Page_5",#N/A,FALSE,"BAD4Q98";"Page_6",#N/A,FALSE,"BAD4Q98";"Input_1",#N/A,FALSE,"BAD4Q98";"Input_2",#N/A,FALSE,"BAD4Q98"}</definedName>
    <definedName name="terst2" localSheetId="18" hidden="1">{"Page_1",#N/A,FALSE,"BAD4Q98";"Page_2",#N/A,FALSE,"BAD4Q98";"Page_3",#N/A,FALSE,"BAD4Q98";"Page_4",#N/A,FALSE,"BAD4Q98";"Page_5",#N/A,FALSE,"BAD4Q98";"Page_6",#N/A,FALSE,"BAD4Q98";"Input_1",#N/A,FALSE,"BAD4Q98";"Input_2",#N/A,FALSE,"BAD4Q98"}</definedName>
    <definedName name="terst2" localSheetId="19" hidden="1">{"Page_1",#N/A,FALSE,"BAD4Q98";"Page_2",#N/A,FALSE,"BAD4Q98";"Page_3",#N/A,FALSE,"BAD4Q98";"Page_4",#N/A,FALSE,"BAD4Q98";"Page_5",#N/A,FALSE,"BAD4Q98";"Page_6",#N/A,FALSE,"BAD4Q98";"Input_1",#N/A,FALSE,"BAD4Q98";"Input_2",#N/A,FALSE,"BAD4Q98"}</definedName>
    <definedName name="terst2" localSheetId="20" hidden="1">{"Page_1",#N/A,FALSE,"BAD4Q98";"Page_2",#N/A,FALSE,"BAD4Q98";"Page_3",#N/A,FALSE,"BAD4Q98";"Page_4",#N/A,FALSE,"BAD4Q98";"Page_5",#N/A,FALSE,"BAD4Q98";"Page_6",#N/A,FALSE,"BAD4Q98";"Input_1",#N/A,FALSE,"BAD4Q98";"Input_2",#N/A,FALSE,"BAD4Q98"}</definedName>
    <definedName name="terst2" localSheetId="21" hidden="1">{"Page_1",#N/A,FALSE,"BAD4Q98";"Page_2",#N/A,FALSE,"BAD4Q98";"Page_3",#N/A,FALSE,"BAD4Q98";"Page_4",#N/A,FALSE,"BAD4Q98";"Page_5",#N/A,FALSE,"BAD4Q98";"Page_6",#N/A,FALSE,"BAD4Q98";"Input_1",#N/A,FALSE,"BAD4Q98";"Input_2",#N/A,FALSE,"BAD4Q98"}</definedName>
    <definedName name="terst2" localSheetId="14" hidden="1">{"Page_1",#N/A,FALSE,"BAD4Q98";"Page_2",#N/A,FALSE,"BAD4Q98";"Page_3",#N/A,FALSE,"BAD4Q98";"Page_4",#N/A,FALSE,"BAD4Q98";"Page_5",#N/A,FALSE,"BAD4Q98";"Page_6",#N/A,FALSE,"BAD4Q98";"Input_1",#N/A,FALSE,"BAD4Q98";"Input_2",#N/A,FALSE,"BAD4Q98"}</definedName>
    <definedName name="terst2" hidden="1">{"Page_1",#N/A,FALSE,"BAD4Q98";"Page_2",#N/A,FALSE,"BAD4Q98";"Page_3",#N/A,FALSE,"BAD4Q98";"Page_4",#N/A,FALSE,"BAD4Q98";"Page_5",#N/A,FALSE,"BAD4Q98";"Page_6",#N/A,FALSE,"BAD4Q98";"Input_1",#N/A,FALSE,"BAD4Q98";"Input_2",#N/A,FALSE,"BAD4Q98"}</definedName>
    <definedName name="test" localSheetId="15" hidden="1">{"Page_1",#N/A,FALSE,"BAD4Q98";"Page_2",#N/A,FALSE,"BAD4Q98";"Page_3",#N/A,FALSE,"BAD4Q98";"Page_4",#N/A,FALSE,"BAD4Q98";"Page_5",#N/A,FALSE,"BAD4Q98";"Page_6",#N/A,FALSE,"BAD4Q98";"Input_1",#N/A,FALSE,"BAD4Q98";"Input_2",#N/A,FALSE,"BAD4Q98"}</definedName>
    <definedName name="test" localSheetId="16" hidden="1">{"Page_1",#N/A,FALSE,"BAD4Q98";"Page_2",#N/A,FALSE,"BAD4Q98";"Page_3",#N/A,FALSE,"BAD4Q98";"Page_4",#N/A,FALSE,"BAD4Q98";"Page_5",#N/A,FALSE,"BAD4Q98";"Page_6",#N/A,FALSE,"BAD4Q98";"Input_1",#N/A,FALSE,"BAD4Q98";"Input_2",#N/A,FALSE,"BAD4Q98"}</definedName>
    <definedName name="test" localSheetId="17" hidden="1">{"Page_1",#N/A,FALSE,"BAD4Q98";"Page_2",#N/A,FALSE,"BAD4Q98";"Page_3",#N/A,FALSE,"BAD4Q98";"Page_4",#N/A,FALSE,"BAD4Q98";"Page_5",#N/A,FALSE,"BAD4Q98";"Page_6",#N/A,FALSE,"BAD4Q98";"Input_1",#N/A,FALSE,"BAD4Q98";"Input_2",#N/A,FALSE,"BAD4Q98"}</definedName>
    <definedName name="test" localSheetId="18" hidden="1">{"Page_1",#N/A,FALSE,"BAD4Q98";"Page_2",#N/A,FALSE,"BAD4Q98";"Page_3",#N/A,FALSE,"BAD4Q98";"Page_4",#N/A,FALSE,"BAD4Q98";"Page_5",#N/A,FALSE,"BAD4Q98";"Page_6",#N/A,FALSE,"BAD4Q98";"Input_1",#N/A,FALSE,"BAD4Q98";"Input_2",#N/A,FALSE,"BAD4Q98"}</definedName>
    <definedName name="test" localSheetId="19" hidden="1">{"Page_1",#N/A,FALSE,"BAD4Q98";"Page_2",#N/A,FALSE,"BAD4Q98";"Page_3",#N/A,FALSE,"BAD4Q98";"Page_4",#N/A,FALSE,"BAD4Q98";"Page_5",#N/A,FALSE,"BAD4Q98";"Page_6",#N/A,FALSE,"BAD4Q98";"Input_1",#N/A,FALSE,"BAD4Q98";"Input_2",#N/A,FALSE,"BAD4Q98"}</definedName>
    <definedName name="test" localSheetId="20" hidden="1">{"Page_1",#N/A,FALSE,"BAD4Q98";"Page_2",#N/A,FALSE,"BAD4Q98";"Page_3",#N/A,FALSE,"BAD4Q98";"Page_4",#N/A,FALSE,"BAD4Q98";"Page_5",#N/A,FALSE,"BAD4Q98";"Page_6",#N/A,FALSE,"BAD4Q98";"Input_1",#N/A,FALSE,"BAD4Q98";"Input_2",#N/A,FALSE,"BAD4Q98"}</definedName>
    <definedName name="test" localSheetId="21" hidden="1">{"Page_1",#N/A,FALSE,"BAD4Q98";"Page_2",#N/A,FALSE,"BAD4Q98";"Page_3",#N/A,FALSE,"BAD4Q98";"Page_4",#N/A,FALSE,"BAD4Q98";"Page_5",#N/A,FALSE,"BAD4Q98";"Page_6",#N/A,FALSE,"BAD4Q98";"Input_1",#N/A,FALSE,"BAD4Q98";"Input_2",#N/A,FALSE,"BAD4Q98"}</definedName>
    <definedName name="test" localSheetId="14" hidden="1">{"Page_1",#N/A,FALSE,"BAD4Q98";"Page_2",#N/A,FALSE,"BAD4Q98";"Page_3",#N/A,FALSE,"BAD4Q98";"Page_4",#N/A,FALSE,"BAD4Q98";"Page_5",#N/A,FALSE,"BAD4Q98";"Page_6",#N/A,FALSE,"BAD4Q98";"Input_1",#N/A,FALSE,"BAD4Q98";"Input_2",#N/A,FALSE,"BAD4Q98"}</definedName>
    <definedName name="test" hidden="1">{"Page_1",#N/A,FALSE,"BAD4Q98";"Page_2",#N/A,FALSE,"BAD4Q98";"Page_3",#N/A,FALSE,"BAD4Q98";"Page_4",#N/A,FALSE,"BAD4Q98";"Page_5",#N/A,FALSE,"BAD4Q98";"Page_6",#N/A,FALSE,"BAD4Q98";"Input_1",#N/A,FALSE,"BAD4Q98";"Input_2",#N/A,FALSE,"BAD4Q98"}</definedName>
    <definedName name="test_1" localSheetId="15" hidden="1">{"Control_DataContact",#N/A,FALSE,"Control"}</definedName>
    <definedName name="test_1" localSheetId="16" hidden="1">{"Control_DataContact",#N/A,FALSE,"Control"}</definedName>
    <definedName name="test_1" localSheetId="17" hidden="1">{"Control_DataContact",#N/A,FALSE,"Control"}</definedName>
    <definedName name="test_1" localSheetId="18" hidden="1">{"Control_DataContact",#N/A,FALSE,"Control"}</definedName>
    <definedName name="test_1" localSheetId="19" hidden="1">{"Control_DataContact",#N/A,FALSE,"Control"}</definedName>
    <definedName name="test_1" localSheetId="20" hidden="1">{"Control_DataContact",#N/A,FALSE,"Control"}</definedName>
    <definedName name="test_1" localSheetId="21" hidden="1">{"Control_DataContact",#N/A,FALSE,"Control"}</definedName>
    <definedName name="test_1" localSheetId="14" hidden="1">{"Control_DataContact",#N/A,FALSE,"Control"}</definedName>
    <definedName name="test_1" hidden="1">{"Control_DataContact",#N/A,FALSE,"Control"}</definedName>
    <definedName name="TEST0">#REF!</definedName>
    <definedName name="TEST1" localSheetId="15">#REF!</definedName>
    <definedName name="TEST1" localSheetId="16">#REF!</definedName>
    <definedName name="TEST1" localSheetId="17">#REF!</definedName>
    <definedName name="TEST1" localSheetId="18">#REF!</definedName>
    <definedName name="TEST1" localSheetId="19">#REF!</definedName>
    <definedName name="TEST1" localSheetId="20">#REF!</definedName>
    <definedName name="TEST1">#REF!</definedName>
    <definedName name="test1_1" localSheetId="15" hidden="1">{"Sch.D_P_1Gas",#N/A,FALSE,"Sch.D";"Sch.D_P_2Elec",#N/A,FALSE,"Sch.D"}</definedName>
    <definedName name="test1_1" localSheetId="16" hidden="1">{"Sch.D_P_1Gas",#N/A,FALSE,"Sch.D";"Sch.D_P_2Elec",#N/A,FALSE,"Sch.D"}</definedName>
    <definedName name="test1_1" localSheetId="17" hidden="1">{"Sch.D_P_1Gas",#N/A,FALSE,"Sch.D";"Sch.D_P_2Elec",#N/A,FALSE,"Sch.D"}</definedName>
    <definedName name="test1_1" localSheetId="18" hidden="1">{"Sch.D_P_1Gas",#N/A,FALSE,"Sch.D";"Sch.D_P_2Elec",#N/A,FALSE,"Sch.D"}</definedName>
    <definedName name="test1_1" localSheetId="19" hidden="1">{"Sch.D_P_1Gas",#N/A,FALSE,"Sch.D";"Sch.D_P_2Elec",#N/A,FALSE,"Sch.D"}</definedName>
    <definedName name="test1_1" localSheetId="20" hidden="1">{"Sch.D_P_1Gas",#N/A,FALSE,"Sch.D";"Sch.D_P_2Elec",#N/A,FALSE,"Sch.D"}</definedName>
    <definedName name="test1_1" localSheetId="21" hidden="1">{"Sch.D_P_1Gas",#N/A,FALSE,"Sch.D";"Sch.D_P_2Elec",#N/A,FALSE,"Sch.D"}</definedName>
    <definedName name="test1_1" localSheetId="14" hidden="1">{"Sch.D_P_1Gas",#N/A,FALSE,"Sch.D";"Sch.D_P_2Elec",#N/A,FALSE,"Sch.D"}</definedName>
    <definedName name="test1_1" hidden="1">{"Sch.D_P_1Gas",#N/A,FALSE,"Sch.D";"Sch.D_P_2Elec",#N/A,FALSE,"Sch.D"}</definedName>
    <definedName name="TEST2">#REF!</definedName>
    <definedName name="test2006" localSheetId="15" hidden="1">{"SourcesUses",#N/A,TRUE,#N/A;"TransOverview",#N/A,TRUE,"CFMODEL"}</definedName>
    <definedName name="test2006" localSheetId="16" hidden="1">{"SourcesUses",#N/A,TRUE,#N/A;"TransOverview",#N/A,TRUE,"CFMODEL"}</definedName>
    <definedName name="test2006" localSheetId="17" hidden="1">{"SourcesUses",#N/A,TRUE,#N/A;"TransOverview",#N/A,TRUE,"CFMODEL"}</definedName>
    <definedName name="test2006" localSheetId="18" hidden="1">{"SourcesUses",#N/A,TRUE,#N/A;"TransOverview",#N/A,TRUE,"CFMODEL"}</definedName>
    <definedName name="test2006" localSheetId="19" hidden="1">{"SourcesUses",#N/A,TRUE,#N/A;"TransOverview",#N/A,TRUE,"CFMODEL"}</definedName>
    <definedName name="test2006" localSheetId="20" hidden="1">{"SourcesUses",#N/A,TRUE,#N/A;"TransOverview",#N/A,TRUE,"CFMODEL"}</definedName>
    <definedName name="test2006" localSheetId="21" hidden="1">{"SourcesUses",#N/A,TRUE,#N/A;"TransOverview",#N/A,TRUE,"CFMODEL"}</definedName>
    <definedName name="test2006" localSheetId="14" hidden="1">{"SourcesUses",#N/A,TRUE,#N/A;"TransOverview",#N/A,TRUE,"CFMODEL"}</definedName>
    <definedName name="test2006" hidden="1">{"SourcesUses",#N/A,TRUE,#N/A;"TransOverview",#N/A,TRUE,"CFMODEL"}</definedName>
    <definedName name="TEST3">#REF!</definedName>
    <definedName name="test3_1" localSheetId="15" hidden="1">{"Sch.E_PayrollExp",#N/A,TRUE,"Sch.E,F,G,H";"Sch.F_PayrollTaxes",#N/A,TRUE,"Sch.E,F,G,H";"Sch.G_IncentComp",#N/A,TRUE,"Sch.E,F,G,H";"Sch.H_P1_EmplBeneSum",#N/A,TRUE,"Sch.E,F,G,H"}</definedName>
    <definedName name="test3_1" localSheetId="16" hidden="1">{"Sch.E_PayrollExp",#N/A,TRUE,"Sch.E,F,G,H";"Sch.F_PayrollTaxes",#N/A,TRUE,"Sch.E,F,G,H";"Sch.G_IncentComp",#N/A,TRUE,"Sch.E,F,G,H";"Sch.H_P1_EmplBeneSum",#N/A,TRUE,"Sch.E,F,G,H"}</definedName>
    <definedName name="test3_1" localSheetId="17" hidden="1">{"Sch.E_PayrollExp",#N/A,TRUE,"Sch.E,F,G,H";"Sch.F_PayrollTaxes",#N/A,TRUE,"Sch.E,F,G,H";"Sch.G_IncentComp",#N/A,TRUE,"Sch.E,F,G,H";"Sch.H_P1_EmplBeneSum",#N/A,TRUE,"Sch.E,F,G,H"}</definedName>
    <definedName name="test3_1" localSheetId="18" hidden="1">{"Sch.E_PayrollExp",#N/A,TRUE,"Sch.E,F,G,H";"Sch.F_PayrollTaxes",#N/A,TRUE,"Sch.E,F,G,H";"Sch.G_IncentComp",#N/A,TRUE,"Sch.E,F,G,H";"Sch.H_P1_EmplBeneSum",#N/A,TRUE,"Sch.E,F,G,H"}</definedName>
    <definedName name="test3_1" localSheetId="19" hidden="1">{"Sch.E_PayrollExp",#N/A,TRUE,"Sch.E,F,G,H";"Sch.F_PayrollTaxes",#N/A,TRUE,"Sch.E,F,G,H";"Sch.G_IncentComp",#N/A,TRUE,"Sch.E,F,G,H";"Sch.H_P1_EmplBeneSum",#N/A,TRUE,"Sch.E,F,G,H"}</definedName>
    <definedName name="test3_1" localSheetId="20" hidden="1">{"Sch.E_PayrollExp",#N/A,TRUE,"Sch.E,F,G,H";"Sch.F_PayrollTaxes",#N/A,TRUE,"Sch.E,F,G,H";"Sch.G_IncentComp",#N/A,TRUE,"Sch.E,F,G,H";"Sch.H_P1_EmplBeneSum",#N/A,TRUE,"Sch.E,F,G,H"}</definedName>
    <definedName name="test3_1" localSheetId="21" hidden="1">{"Sch.E_PayrollExp",#N/A,TRUE,"Sch.E,F,G,H";"Sch.F_PayrollTaxes",#N/A,TRUE,"Sch.E,F,G,H";"Sch.G_IncentComp",#N/A,TRUE,"Sch.E,F,G,H";"Sch.H_P1_EmplBeneSum",#N/A,TRUE,"Sch.E,F,G,H"}</definedName>
    <definedName name="test3_1" localSheetId="14" hidden="1">{"Sch.E_PayrollExp",#N/A,TRUE,"Sch.E,F,G,H";"Sch.F_PayrollTaxes",#N/A,TRUE,"Sch.E,F,G,H";"Sch.G_IncentComp",#N/A,TRUE,"Sch.E,F,G,H";"Sch.H_P1_EmplBeneSum",#N/A,TRUE,"Sch.E,F,G,H"}</definedName>
    <definedName name="test3_1" hidden="1">{"Sch.E_PayrollExp",#N/A,TRUE,"Sch.E,F,G,H";"Sch.F_PayrollTaxes",#N/A,TRUE,"Sch.E,F,G,H";"Sch.G_IncentComp",#N/A,TRUE,"Sch.E,F,G,H";"Sch.H_P1_EmplBeneSum",#N/A,TRUE,"Sch.E,F,G,H"}</definedName>
    <definedName name="TEST4">#REF!</definedName>
    <definedName name="TESTHKEY" localSheetId="15">#REF!</definedName>
    <definedName name="TESTHKEY" localSheetId="16">#REF!</definedName>
    <definedName name="TESTHKEY" localSheetId="17">#REF!</definedName>
    <definedName name="TESTHKEY" localSheetId="18">#REF!</definedName>
    <definedName name="TESTHKEY" localSheetId="19">#REF!</definedName>
    <definedName name="TESTHKEY" localSheetId="20">#REF!</definedName>
    <definedName name="TESTHKEY">#REF!</definedName>
    <definedName name="TESTKEYS" localSheetId="15">#REF!</definedName>
    <definedName name="TESTKEYS" localSheetId="16">#REF!</definedName>
    <definedName name="TESTKEYS" localSheetId="17">#REF!</definedName>
    <definedName name="TESTKEYS" localSheetId="18">#REF!</definedName>
    <definedName name="TESTKEYS" localSheetId="19">#REF!</definedName>
    <definedName name="TESTKEYS" localSheetId="20">#REF!</definedName>
    <definedName name="TESTKEYS">#REF!</definedName>
    <definedName name="TESTVKEY" localSheetId="15">#REF!</definedName>
    <definedName name="TESTVKEY" localSheetId="16">#REF!</definedName>
    <definedName name="TESTVKEY" localSheetId="17">#REF!</definedName>
    <definedName name="TESTVKEY" localSheetId="18">#REF!</definedName>
    <definedName name="TESTVKEY" localSheetId="19">#REF!</definedName>
    <definedName name="TESTVKEY" localSheetId="20">#REF!</definedName>
    <definedName name="TESTVKEY">#REF!</definedName>
    <definedName name="TextRefCopyRangeCount" hidden="1">39</definedName>
    <definedName name="Ticker">"EFTC"</definedName>
    <definedName name="Total_Ancillary_Service_Revenues">#REF!</definedName>
    <definedName name="Total_Annual_Capacity_Revenues" localSheetId="15">#REF!</definedName>
    <definedName name="Total_Annual_Capacity_Revenues" localSheetId="16">#REF!</definedName>
    <definedName name="Total_Annual_Capacity_Revenues" localSheetId="17">#REF!</definedName>
    <definedName name="Total_Annual_Capacity_Revenues" localSheetId="18">#REF!</definedName>
    <definedName name="Total_Annual_Capacity_Revenues" localSheetId="19">#REF!</definedName>
    <definedName name="Total_Annual_Capacity_Revenues" localSheetId="20">#REF!</definedName>
    <definedName name="Total_Annual_Capacity_Revenues">#REF!</definedName>
    <definedName name="Total_Base_Plant_Delivered_MWh" localSheetId="15">#REF!</definedName>
    <definedName name="Total_Base_Plant_Delivered_MWh" localSheetId="16">#REF!</definedName>
    <definedName name="Total_Base_Plant_Delivered_MWh" localSheetId="17">#REF!</definedName>
    <definedName name="Total_Base_Plant_Delivered_MWh" localSheetId="18">#REF!</definedName>
    <definedName name="Total_Base_Plant_Delivered_MWh" localSheetId="19">#REF!</definedName>
    <definedName name="Total_Base_Plant_Delivered_MWh" localSheetId="20">#REF!</definedName>
    <definedName name="Total_Base_Plant_Delivered_MWh">#REF!</definedName>
    <definedName name="Total_Draws" localSheetId="15">#REF!</definedName>
    <definedName name="Total_Draws" localSheetId="16">#REF!</definedName>
    <definedName name="Total_Draws" localSheetId="17">#REF!</definedName>
    <definedName name="Total_Draws" localSheetId="18">#REF!</definedName>
    <definedName name="Total_Draws" localSheetId="19">#REF!</definedName>
    <definedName name="Total_Draws" localSheetId="20">#REF!</definedName>
    <definedName name="Total_Draws">#REF!</definedName>
    <definedName name="Total_Gas_Cost" localSheetId="15">#REF!</definedName>
    <definedName name="Total_Gas_Cost" localSheetId="16">#REF!</definedName>
    <definedName name="Total_Gas_Cost" localSheetId="17">#REF!</definedName>
    <definedName name="Total_Gas_Cost" localSheetId="18">#REF!</definedName>
    <definedName name="Total_Gas_Cost" localSheetId="19">#REF!</definedName>
    <definedName name="Total_Gas_Cost" localSheetId="20">#REF!</definedName>
    <definedName name="Total_Gas_Cost">#REF!</definedName>
    <definedName name="Total_Market_Delivered_MWh" localSheetId="15">#REF!</definedName>
    <definedName name="Total_Market_Delivered_MWh" localSheetId="16">#REF!</definedName>
    <definedName name="Total_Market_Delivered_MWh" localSheetId="17">#REF!</definedName>
    <definedName name="Total_Market_Delivered_MWh" localSheetId="18">#REF!</definedName>
    <definedName name="Total_Market_Delivered_MWh" localSheetId="19">#REF!</definedName>
    <definedName name="Total_Market_Delivered_MWh" localSheetId="20">#REF!</definedName>
    <definedName name="Total_Market_Delivered_MWh">#REF!</definedName>
    <definedName name="Total_Project_Cost" localSheetId="15">#REF!</definedName>
    <definedName name="Total_Project_Cost" localSheetId="16">#REF!</definedName>
    <definedName name="Total_Project_Cost" localSheetId="17">#REF!</definedName>
    <definedName name="Total_Project_Cost" localSheetId="18">#REF!</definedName>
    <definedName name="Total_Project_Cost" localSheetId="19">#REF!</definedName>
    <definedName name="Total_Project_Cost" localSheetId="20">#REF!</definedName>
    <definedName name="Total_Project_Cost">#REF!</definedName>
    <definedName name="Total_PSA_Delivered_MWh" localSheetId="15">#REF!</definedName>
    <definedName name="Total_PSA_Delivered_MWh" localSheetId="16">#REF!</definedName>
    <definedName name="Total_PSA_Delivered_MWh" localSheetId="17">#REF!</definedName>
    <definedName name="Total_PSA_Delivered_MWh" localSheetId="18">#REF!</definedName>
    <definedName name="Total_PSA_Delivered_MWh" localSheetId="19">#REF!</definedName>
    <definedName name="Total_PSA_Delivered_MWh" localSheetId="20">#REF!</definedName>
    <definedName name="Total_PSA_Delivered_MWh">#REF!</definedName>
    <definedName name="Total_Variable_Energy_Revenues" localSheetId="15">#REF!</definedName>
    <definedName name="Total_Variable_Energy_Revenues" localSheetId="16">#REF!</definedName>
    <definedName name="Total_Variable_Energy_Revenues" localSheetId="17">#REF!</definedName>
    <definedName name="Total_Variable_Energy_Revenues" localSheetId="18">#REF!</definedName>
    <definedName name="Total_Variable_Energy_Revenues" localSheetId="19">#REF!</definedName>
    <definedName name="Total_Variable_Energy_Revenues" localSheetId="20">#REF!</definedName>
    <definedName name="Total_Variable_Energy_Revenues">#REF!</definedName>
    <definedName name="TownCode" localSheetId="15">#REF!</definedName>
    <definedName name="TownCode" localSheetId="16">#REF!</definedName>
    <definedName name="TownCode" localSheetId="17">#REF!</definedName>
    <definedName name="TownCode" localSheetId="18">#REF!</definedName>
    <definedName name="TownCode" localSheetId="19">#REF!</definedName>
    <definedName name="TownCode" localSheetId="20">#REF!</definedName>
    <definedName name="TownCode">#REF!</definedName>
    <definedName name="TP_Footer_Path" hidden="1">"S:\04048\04RET\Special Projects\Special Plan Transfer\"</definedName>
    <definedName name="TP_Footer_User" hidden="1">"Melvin Williams"</definedName>
    <definedName name="TP_Footer_Version" hidden="1">"v3.00"</definedName>
    <definedName name="Tranche_A_Notes_Pct_Construction">[28]Inputs!$B$450</definedName>
    <definedName name="Tranche_B_Notes_Pct_Construction">[28]Inputs!$B$451</definedName>
    <definedName name="TUCU" localSheetId="15" hidden="1">#REF!</definedName>
    <definedName name="TUCU" localSheetId="16" hidden="1">#REF!</definedName>
    <definedName name="TUCU" localSheetId="17" hidden="1">#REF!</definedName>
    <definedName name="TUCU" localSheetId="18" hidden="1">#REF!</definedName>
    <definedName name="TUCU" localSheetId="19" hidden="1">#REF!</definedName>
    <definedName name="TUCU" localSheetId="20" hidden="1">#REF!</definedName>
    <definedName name="TUCU" hidden="1">#REF!</definedName>
    <definedName name="turnover" localSheetId="15">#REF!</definedName>
    <definedName name="turnover" localSheetId="16">#REF!</definedName>
    <definedName name="turnover" localSheetId="17">#REF!</definedName>
    <definedName name="turnover" localSheetId="18">#REF!</definedName>
    <definedName name="turnover" localSheetId="19">#REF!</definedName>
    <definedName name="turnover" localSheetId="20">#REF!</definedName>
    <definedName name="turnover">#REF!</definedName>
    <definedName name="tytyt" localSheetId="15">#REF!</definedName>
    <definedName name="tytyt" localSheetId="16">#REF!</definedName>
    <definedName name="tytyt" localSheetId="17">#REF!</definedName>
    <definedName name="tytyt" localSheetId="18">#REF!</definedName>
    <definedName name="tytyt" localSheetId="19">#REF!</definedName>
    <definedName name="tytyt" localSheetId="20">#REF!</definedName>
    <definedName name="tytyt">#REF!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levered_Monthly_Cash_Flows" localSheetId="15">#REF!</definedName>
    <definedName name="Unlevered_Monthly_Cash_Flows" localSheetId="16">#REF!</definedName>
    <definedName name="Unlevered_Monthly_Cash_Flows" localSheetId="17">#REF!</definedName>
    <definedName name="Unlevered_Monthly_Cash_Flows" localSheetId="18">#REF!</definedName>
    <definedName name="Unlevered_Monthly_Cash_Flows" localSheetId="19">#REF!</definedName>
    <definedName name="Unlevered_Monthly_Cash_Flows" localSheetId="20">#REF!</definedName>
    <definedName name="Unlevered_Monthly_Cash_Flows">#REF!</definedName>
    <definedName name="Unused_Commitment" localSheetId="15">#REF!</definedName>
    <definedName name="Unused_Commitment" localSheetId="16">#REF!</definedName>
    <definedName name="Unused_Commitment" localSheetId="17">#REF!</definedName>
    <definedName name="Unused_Commitment" localSheetId="18">#REF!</definedName>
    <definedName name="Unused_Commitment" localSheetId="19">#REF!</definedName>
    <definedName name="Unused_Commitment" localSheetId="20">#REF!</definedName>
    <definedName name="Unused_Commitment">#REF!</definedName>
    <definedName name="USGenLLC_Taxes" localSheetId="15">#REF!</definedName>
    <definedName name="USGenLLC_Taxes" localSheetId="16">#REF!</definedName>
    <definedName name="USGenLLC_Taxes" localSheetId="17">#REF!</definedName>
    <definedName name="USGenLLC_Taxes" localSheetId="18">#REF!</definedName>
    <definedName name="USGenLLC_Taxes" localSheetId="19">#REF!</definedName>
    <definedName name="USGenLLC_Taxes" localSheetId="20">#REF!</definedName>
    <definedName name="USGenLLC_Taxes">#REF!</definedName>
    <definedName name="Utility" localSheetId="15">'[8]misc tables'!$B$16:$B$17</definedName>
    <definedName name="Utility" localSheetId="16">'[8]misc tables'!$B$16:$B$17</definedName>
    <definedName name="Utility" localSheetId="17">'[8]misc tables'!$B$16:$B$17</definedName>
    <definedName name="Utility" localSheetId="18">'[8]misc tables'!$B$16:$B$17</definedName>
    <definedName name="Utility" localSheetId="19">'[8]misc tables'!$B$16:$B$17</definedName>
    <definedName name="Utility" localSheetId="20">'[8]misc tables'!$B$16:$B$17</definedName>
    <definedName name="Utility">'[8]misc tables'!$B$16:$B$17</definedName>
    <definedName name="v">[2]Parameters!$D$18</definedName>
    <definedName name="val">[2]Parameters!$D$6</definedName>
    <definedName name="Validation" localSheetId="15">#REF!</definedName>
    <definedName name="Validation" localSheetId="16">#REF!</definedName>
    <definedName name="Validation" localSheetId="17">#REF!</definedName>
    <definedName name="Validation" localSheetId="18">#REF!</definedName>
    <definedName name="Validation" localSheetId="19">#REF!</definedName>
    <definedName name="Validation" localSheetId="20">#REF!</definedName>
    <definedName name="Validation">#REF!</definedName>
    <definedName name="Values_Entered" localSheetId="15">IF(LOAN_AMOUNT*INTEREST_RATE*LOAN_YEARS*LOAN_START&gt;0,1,0)</definedName>
    <definedName name="Values_Entered" localSheetId="16">IF(LOAN_AMOUNT*INTEREST_RATE*LOAN_YEARS*LOAN_START&gt;0,1,0)</definedName>
    <definedName name="Values_Entered" localSheetId="17">IF(LOAN_AMOUNT*INTEREST_RATE*LOAN_YEARS*LOAN_START&gt;0,1,0)</definedName>
    <definedName name="Values_Entered" localSheetId="18">IF(LOAN_AMOUNT*INTEREST_RATE*LOAN_YEARS*LOAN_START&gt;0,1,0)</definedName>
    <definedName name="Values_Entered" localSheetId="19">IF(LOAN_AMOUNT*INTEREST_RATE*LOAN_YEARS*LOAN_START&gt;0,1,0)</definedName>
    <definedName name="Values_Entered" localSheetId="20">IF(LOAN_AMOUNT*INTEREST_RATE*LOAN_YEARS*LOAN_START&gt;0,1,0)</definedName>
    <definedName name="Values_Entered" localSheetId="21">IF(LOAN_AMOUNT*INTEREST_RATE*LOAN_YEARS*LOAN_START&gt;0,1,0)</definedName>
    <definedName name="Values_Entered" localSheetId="14">IF(LOAN_AMOUNT*INTEREST_RATE*LOAN_YEARS*LOAN_START&gt;0,1,0)</definedName>
    <definedName name="Values_Entered">IF(LOAN_AMOUNT*INTEREST_RATE*LOAN_YEARS*LOAN_START&gt;0,1,0)</definedName>
    <definedName name="Values_Entered_Pref" localSheetId="15">IF(LOAN_AMOUNT_PREF*INTEREST_RATE_PREF*LOAN_YEARS_PREF*LOAN_START_PREF&gt;0,1,0)</definedName>
    <definedName name="Values_Entered_Pref" localSheetId="16">IF(LOAN_AMOUNT_PREF*INTEREST_RATE_PREF*LOAN_YEARS_PREF*LOAN_START_PREF&gt;0,1,0)</definedName>
    <definedName name="Values_Entered_Pref" localSheetId="17">IF(LOAN_AMOUNT_PREF*INTEREST_RATE_PREF*LOAN_YEARS_PREF*LOAN_START_PREF&gt;0,1,0)</definedName>
    <definedName name="Values_Entered_Pref" localSheetId="18">IF(LOAN_AMOUNT_PREF*INTEREST_RATE_PREF*LOAN_YEARS_PREF*LOAN_START_PREF&gt;0,1,0)</definedName>
    <definedName name="Values_Entered_Pref" localSheetId="19">IF(LOAN_AMOUNT_PREF*INTEREST_RATE_PREF*LOAN_YEARS_PREF*LOAN_START_PREF&gt;0,1,0)</definedName>
    <definedName name="Values_Entered_Pref" localSheetId="20">IF(LOAN_AMOUNT_PREF*INTEREST_RATE_PREF*LOAN_YEARS_PREF*LOAN_START_PREF&gt;0,1,0)</definedName>
    <definedName name="Values_Entered_Pref" localSheetId="21">IF(LOAN_AMOUNT_PREF*INTEREST_RATE_PREF*LOAN_YEARS_PREF*LOAN_START_PREF&gt;0,1,0)</definedName>
    <definedName name="Values_Entered_Pref" localSheetId="14">IF(LOAN_AMOUNT_PREF*INTEREST_RATE_PREF*LOAN_YEARS_PREF*LOAN_START_PREF&gt;0,1,0)</definedName>
    <definedName name="Values_Entered_Pref">IF(LOAN_AMOUNT_PREF*INTEREST_RATE_PREF*LOAN_YEARS_PREF*LOAN_START_PREF&gt;0,1,0)</definedName>
    <definedName name="vol_data">[5]Inputs!$H$3</definedName>
    <definedName name="w" localSheetId="15" hidden="1">{"SourcesUses",#N/A,TRUE,"CFMODEL";"TransOverview",#N/A,TRUE,"CFMODEL"}</definedName>
    <definedName name="w" localSheetId="16" hidden="1">{"SourcesUses",#N/A,TRUE,"CFMODEL";"TransOverview",#N/A,TRUE,"CFMODEL"}</definedName>
    <definedName name="w" localSheetId="17" hidden="1">{"SourcesUses",#N/A,TRUE,"CFMODEL";"TransOverview",#N/A,TRUE,"CFMODEL"}</definedName>
    <definedName name="w" localSheetId="18" hidden="1">{"SourcesUses",#N/A,TRUE,"CFMODEL";"TransOverview",#N/A,TRUE,"CFMODEL"}</definedName>
    <definedName name="w" localSheetId="19" hidden="1">{"SourcesUses",#N/A,TRUE,"CFMODEL";"TransOverview",#N/A,TRUE,"CFMODEL"}</definedName>
    <definedName name="w" localSheetId="20" hidden="1">{"SourcesUses",#N/A,TRUE,"CFMODEL";"TransOverview",#N/A,TRUE,"CFMODEL"}</definedName>
    <definedName name="w" localSheetId="21" hidden="1">{"SourcesUses",#N/A,TRUE,"CFMODEL";"TransOverview",#N/A,TRUE,"CFMODEL"}</definedName>
    <definedName name="w" localSheetId="14" hidden="1">{"SourcesUses",#N/A,TRUE,"CFMODEL";"TransOverview",#N/A,TRUE,"CFMODEL"}</definedName>
    <definedName name="w" hidden="1">{"SourcesUses",#N/A,TRUE,"CFMODEL";"TransOverview",#N/A,TRUE,"CFMODEL"}</definedName>
    <definedName name="W_NWC_NCashAP">#REF!</definedName>
    <definedName name="W_NWC_NCashAR" localSheetId="15">#REF!</definedName>
    <definedName name="W_NWC_NCashAR" localSheetId="16">#REF!</definedName>
    <definedName name="W_NWC_NCashAR" localSheetId="17">#REF!</definedName>
    <definedName name="W_NWC_NCashAR" localSheetId="18">#REF!</definedName>
    <definedName name="W_NWC_NCashAR" localSheetId="19">#REF!</definedName>
    <definedName name="W_NWC_NCashAR" localSheetId="20">#REF!</definedName>
    <definedName name="W_NWC_NCashAR">#REF!</definedName>
    <definedName name="W_NWC_NCashComNPurch" localSheetId="15">#REF!</definedName>
    <definedName name="W_NWC_NCashComNPurch" localSheetId="16">#REF!</definedName>
    <definedName name="W_NWC_NCashComNPurch" localSheetId="17">#REF!</definedName>
    <definedName name="W_NWC_NCashComNPurch" localSheetId="18">#REF!</definedName>
    <definedName name="W_NWC_NCashComNPurch" localSheetId="19">#REF!</definedName>
    <definedName name="W_NWC_NCashComNPurch" localSheetId="20">#REF!</definedName>
    <definedName name="W_NWC_NCashComNPurch">#REF!</definedName>
    <definedName name="W_NWC_NCashCustDep" localSheetId="15">#REF!</definedName>
    <definedName name="W_NWC_NCashCustDep" localSheetId="16">#REF!</definedName>
    <definedName name="W_NWC_NCashCustDep" localSheetId="17">#REF!</definedName>
    <definedName name="W_NWC_NCashCustDep" localSheetId="18">#REF!</definedName>
    <definedName name="W_NWC_NCashCustDep" localSheetId="19">#REF!</definedName>
    <definedName name="W_NWC_NCashCustDep" localSheetId="20">#REF!</definedName>
    <definedName name="W_NWC_NCashCustDep">#REF!</definedName>
    <definedName name="W_NWC_NCashDivPay" localSheetId="15">#REF!</definedName>
    <definedName name="W_NWC_NCashDivPay" localSheetId="16">#REF!</definedName>
    <definedName name="W_NWC_NCashDivPay" localSheetId="17">#REF!</definedName>
    <definedName name="W_NWC_NCashDivPay" localSheetId="18">#REF!</definedName>
    <definedName name="W_NWC_NCashDivPay" localSheetId="19">#REF!</definedName>
    <definedName name="W_NWC_NCashDivPay" localSheetId="20">#REF!</definedName>
    <definedName name="W_NWC_NCashDivPay">#REF!</definedName>
    <definedName name="W_NWC_NCashEnergyAssets" localSheetId="15">#REF!</definedName>
    <definedName name="W_NWC_NCashEnergyAssets" localSheetId="16">#REF!</definedName>
    <definedName name="W_NWC_NCashEnergyAssets" localSheetId="17">#REF!</definedName>
    <definedName name="W_NWC_NCashEnergyAssets" localSheetId="18">#REF!</definedName>
    <definedName name="W_NWC_NCashEnergyAssets" localSheetId="19">#REF!</definedName>
    <definedName name="W_NWC_NCashEnergyAssets" localSheetId="20">#REF!</definedName>
    <definedName name="W_NWC_NCashEnergyAssets">#REF!</definedName>
    <definedName name="W_NWC_NCashEnergyLiabilities" localSheetId="15">#REF!</definedName>
    <definedName name="W_NWC_NCashEnergyLiabilities" localSheetId="16">#REF!</definedName>
    <definedName name="W_NWC_NCashEnergyLiabilities" localSheetId="17">#REF!</definedName>
    <definedName name="W_NWC_NCashEnergyLiabilities" localSheetId="18">#REF!</definedName>
    <definedName name="W_NWC_NCashEnergyLiabilities" localSheetId="19">#REF!</definedName>
    <definedName name="W_NWC_NCashEnergyLiabilities" localSheetId="20">#REF!</definedName>
    <definedName name="W_NWC_NCashEnergyLiabilities">#REF!</definedName>
    <definedName name="W_NWC_NCashIntPay" localSheetId="15">#REF!</definedName>
    <definedName name="W_NWC_NCashIntPay" localSheetId="16">#REF!</definedName>
    <definedName name="W_NWC_NCashIntPay" localSheetId="17">#REF!</definedName>
    <definedName name="W_NWC_NCashIntPay" localSheetId="18">#REF!</definedName>
    <definedName name="W_NWC_NCashIntPay" localSheetId="19">#REF!</definedName>
    <definedName name="W_NWC_NCashIntPay" localSheetId="20">#REF!</definedName>
    <definedName name="W_NWC_NCashIntPay">#REF!</definedName>
    <definedName name="W_NWC_NCashInventory" localSheetId="15">#REF!</definedName>
    <definedName name="W_NWC_NCashInventory" localSheetId="16">#REF!</definedName>
    <definedName name="W_NWC_NCashInventory" localSheetId="17">#REF!</definedName>
    <definedName name="W_NWC_NCashInventory" localSheetId="18">#REF!</definedName>
    <definedName name="W_NWC_NCashInventory" localSheetId="19">#REF!</definedName>
    <definedName name="W_NWC_NCashInventory" localSheetId="20">#REF!</definedName>
    <definedName name="W_NWC_NCashInventory">#REF!</definedName>
    <definedName name="W_NWC_NCashNP" localSheetId="15">#REF!</definedName>
    <definedName name="W_NWC_NCashNP" localSheetId="16">#REF!</definedName>
    <definedName name="W_NWC_NCashNP" localSheetId="17">#REF!</definedName>
    <definedName name="W_NWC_NCashNP" localSheetId="18">#REF!</definedName>
    <definedName name="W_NWC_NCashNP" localSheetId="19">#REF!</definedName>
    <definedName name="W_NWC_NCashNP" localSheetId="20">#REF!</definedName>
    <definedName name="W_NWC_NCashNP">#REF!</definedName>
    <definedName name="W_NWC_NCashNR" localSheetId="15">#REF!</definedName>
    <definedName name="W_NWC_NCashNR" localSheetId="16">#REF!</definedName>
    <definedName name="W_NWC_NCashNR" localSheetId="17">#REF!</definedName>
    <definedName name="W_NWC_NCashNR" localSheetId="18">#REF!</definedName>
    <definedName name="W_NWC_NCashNR" localSheetId="19">#REF!</definedName>
    <definedName name="W_NWC_NCashNR" localSheetId="20">#REF!</definedName>
    <definedName name="W_NWC_NCashNR">#REF!</definedName>
    <definedName name="W_NWC_NCashOthAssets" localSheetId="15">#REF!</definedName>
    <definedName name="W_NWC_NCashOthAssets" localSheetId="16">#REF!</definedName>
    <definedName name="W_NWC_NCashOthAssets" localSheetId="17">#REF!</definedName>
    <definedName name="W_NWC_NCashOthAssets" localSheetId="18">#REF!</definedName>
    <definedName name="W_NWC_NCashOthAssets" localSheetId="19">#REF!</definedName>
    <definedName name="W_NWC_NCashOthAssets" localSheetId="20">#REF!</definedName>
    <definedName name="W_NWC_NCashOthAssets">#REF!</definedName>
    <definedName name="W_NWC_NCashOthLiabilities" localSheetId="15">#REF!</definedName>
    <definedName name="W_NWC_NCashOthLiabilities" localSheetId="16">#REF!</definedName>
    <definedName name="W_NWC_NCashOthLiabilities" localSheetId="17">#REF!</definedName>
    <definedName name="W_NWC_NCashOthLiabilities" localSheetId="18">#REF!</definedName>
    <definedName name="W_NWC_NCashOthLiabilities" localSheetId="19">#REF!</definedName>
    <definedName name="W_NWC_NCashOthLiabilities" localSheetId="20">#REF!</definedName>
    <definedName name="W_NWC_NCashOthLiabilities">#REF!</definedName>
    <definedName name="W_NWC_NCashRegAssets" localSheetId="15">#REF!</definedName>
    <definedName name="W_NWC_NCashRegAssets" localSheetId="16">#REF!</definedName>
    <definedName name="W_NWC_NCashRegAssets" localSheetId="17">#REF!</definedName>
    <definedName name="W_NWC_NCashRegAssets" localSheetId="18">#REF!</definedName>
    <definedName name="W_NWC_NCashRegAssets" localSheetId="19">#REF!</definedName>
    <definedName name="W_NWC_NCashRegAssets" localSheetId="20">#REF!</definedName>
    <definedName name="W_NWC_NCashRegAssets">#REF!</definedName>
    <definedName name="W_NWC_NCashRegLiabilities" localSheetId="15">#REF!</definedName>
    <definedName name="W_NWC_NCashRegLiabilities" localSheetId="16">#REF!</definedName>
    <definedName name="W_NWC_NCashRegLiabilities" localSheetId="17">#REF!</definedName>
    <definedName name="W_NWC_NCashRegLiabilities" localSheetId="18">#REF!</definedName>
    <definedName name="W_NWC_NCashRegLiabilities" localSheetId="19">#REF!</definedName>
    <definedName name="W_NWC_NCashRegLiabilities" localSheetId="20">#REF!</definedName>
    <definedName name="W_NWC_NCashRegLiabilities">#REF!</definedName>
    <definedName name="W_NWC_NCashRepurchaseObligations" localSheetId="15">#REF!</definedName>
    <definedName name="W_NWC_NCashRepurchaseObligations" localSheetId="16">#REF!</definedName>
    <definedName name="W_NWC_NCashRepurchaseObligations" localSheetId="17">#REF!</definedName>
    <definedName name="W_NWC_NCashRepurchaseObligations" localSheetId="18">#REF!</definedName>
    <definedName name="W_NWC_NCashRepurchaseObligations" localSheetId="19">#REF!</definedName>
    <definedName name="W_NWC_NCashRepurchaseObligations" localSheetId="20">#REF!</definedName>
    <definedName name="W_NWC_NCashRepurchaseObligations">#REF!</definedName>
    <definedName name="W_NWC_NCashResaleAgreements" localSheetId="15">#REF!</definedName>
    <definedName name="W_NWC_NCashResaleAgreements" localSheetId="16">#REF!</definedName>
    <definedName name="W_NWC_NCashResaleAgreements" localSheetId="17">#REF!</definedName>
    <definedName name="W_NWC_NCashResaleAgreements" localSheetId="18">#REF!</definedName>
    <definedName name="W_NWC_NCashResaleAgreements" localSheetId="19">#REF!</definedName>
    <definedName name="W_NWC_NCashResaleAgreements" localSheetId="20">#REF!</definedName>
    <definedName name="W_NWC_NCashResaleAgreements">#REF!</definedName>
    <definedName name="W_NWC_NCashTAX" localSheetId="15">#REF!</definedName>
    <definedName name="W_NWC_NCashTAX" localSheetId="16">#REF!</definedName>
    <definedName name="W_NWC_NCashTAX" localSheetId="17">#REF!</definedName>
    <definedName name="W_NWC_NCashTAX" localSheetId="18">#REF!</definedName>
    <definedName name="W_NWC_NCashTAX" localSheetId="19">#REF!</definedName>
    <definedName name="W_NWC_NCashTAX" localSheetId="20">#REF!</definedName>
    <definedName name="W_NWC_NCashTAX">#REF!</definedName>
    <definedName name="Wage_Escalation_Rate">[9]Assumptions!$C$22</definedName>
    <definedName name="what?" localSheetId="15" hidden="1">{"phase 1 ecm table",#N/A,FALSE,"ECM Matrix";"total ecm table",#N/A,FALSE,"ECM Matrix"}</definedName>
    <definedName name="what?" localSheetId="16" hidden="1">{"phase 1 ecm table",#N/A,FALSE,"ECM Matrix";"total ecm table",#N/A,FALSE,"ECM Matrix"}</definedName>
    <definedName name="what?" localSheetId="17" hidden="1">{"phase 1 ecm table",#N/A,FALSE,"ECM Matrix";"total ecm table",#N/A,FALSE,"ECM Matrix"}</definedName>
    <definedName name="what?" localSheetId="18" hidden="1">{"phase 1 ecm table",#N/A,FALSE,"ECM Matrix";"total ecm table",#N/A,FALSE,"ECM Matrix"}</definedName>
    <definedName name="what?" localSheetId="19" hidden="1">{"phase 1 ecm table",#N/A,FALSE,"ECM Matrix";"total ecm table",#N/A,FALSE,"ECM Matrix"}</definedName>
    <definedName name="what?" localSheetId="20" hidden="1">{"phase 1 ecm table",#N/A,FALSE,"ECM Matrix";"total ecm table",#N/A,FALSE,"ECM Matrix"}</definedName>
    <definedName name="what?" localSheetId="21" hidden="1">{"phase 1 ecm table",#N/A,FALSE,"ECM Matrix";"total ecm table",#N/A,FALSE,"ECM Matrix"}</definedName>
    <definedName name="what?" localSheetId="14" hidden="1">{"phase 1 ecm table",#N/A,FALSE,"ECM Matrix";"total ecm table",#N/A,FALSE,"ECM Matrix"}</definedName>
    <definedName name="what?" hidden="1">{"phase 1 ecm table",#N/A,FALSE,"ECM Matrix";"total ecm table",#N/A,FALSE,"ECM Matrix"}</definedName>
    <definedName name="what??" localSheetId="15" hidden="1">{"okte1",#N/A,FALSE,"OKTE GAS CONV";"okte2",#N/A,FALSE,"OKTE GAS CONV";"okte3",#N/A,FALSE,"OKTE GAS CONV";"okte4",#N/A,FALSE,"OKTE GAS CONV"}</definedName>
    <definedName name="what??" localSheetId="16" hidden="1">{"okte1",#N/A,FALSE,"OKTE GAS CONV";"okte2",#N/A,FALSE,"OKTE GAS CONV";"okte3",#N/A,FALSE,"OKTE GAS CONV";"okte4",#N/A,FALSE,"OKTE GAS CONV"}</definedName>
    <definedName name="what??" localSheetId="17" hidden="1">{"okte1",#N/A,FALSE,"OKTE GAS CONV";"okte2",#N/A,FALSE,"OKTE GAS CONV";"okte3",#N/A,FALSE,"OKTE GAS CONV";"okte4",#N/A,FALSE,"OKTE GAS CONV"}</definedName>
    <definedName name="what??" localSheetId="18" hidden="1">{"okte1",#N/A,FALSE,"OKTE GAS CONV";"okte2",#N/A,FALSE,"OKTE GAS CONV";"okte3",#N/A,FALSE,"OKTE GAS CONV";"okte4",#N/A,FALSE,"OKTE GAS CONV"}</definedName>
    <definedName name="what??" localSheetId="19" hidden="1">{"okte1",#N/A,FALSE,"OKTE GAS CONV";"okte2",#N/A,FALSE,"OKTE GAS CONV";"okte3",#N/A,FALSE,"OKTE GAS CONV";"okte4",#N/A,FALSE,"OKTE GAS CONV"}</definedName>
    <definedName name="what??" localSheetId="20" hidden="1">{"okte1",#N/A,FALSE,"OKTE GAS CONV";"okte2",#N/A,FALSE,"OKTE GAS CONV";"okte3",#N/A,FALSE,"OKTE GAS CONV";"okte4",#N/A,FALSE,"OKTE GAS CONV"}</definedName>
    <definedName name="what??" localSheetId="21" hidden="1">{"okte1",#N/A,FALSE,"OKTE GAS CONV";"okte2",#N/A,FALSE,"OKTE GAS CONV";"okte3",#N/A,FALSE,"OKTE GAS CONV";"okte4",#N/A,FALSE,"OKTE GAS CONV"}</definedName>
    <definedName name="what??" localSheetId="14" hidden="1">{"okte1",#N/A,FALSE,"OKTE GAS CONV";"okte2",#N/A,FALSE,"OKTE GAS CONV";"okte3",#N/A,FALSE,"OKTE GAS CONV";"okte4",#N/A,FALSE,"OKTE GAS CONV"}</definedName>
    <definedName name="what??" hidden="1">{"okte1",#N/A,FALSE,"OKTE GAS CONV";"okte2",#N/A,FALSE,"OKTE GAS CONV";"okte3",#N/A,FALSE,"OKTE GAS CONV";"okte4",#N/A,FALSE,"OKTE GAS CONV"}</definedName>
    <definedName name="what???" localSheetId="15" hidden="1">{"Overhead",#N/A,FALSE,"NEW FINMODEL";"Overhead",#N/A,FALSE,"Cash flow Phase 1";"Overhead PH1 w Benefits",#N/A,FALSE,"ECM Matrix";"Overhead PH1 w RFP",#N/A,FALSE,"ECM Matrix";"Overhead Total w benefits",#N/A,FALSE,"ECM Matrix";"Overhead Total w RFP",#N/A,FALSE,"ECM Matrix"}</definedName>
    <definedName name="what???" localSheetId="16" hidden="1">{"Overhead",#N/A,FALSE,"NEW FINMODEL";"Overhead",#N/A,FALSE,"Cash flow Phase 1";"Overhead PH1 w Benefits",#N/A,FALSE,"ECM Matrix";"Overhead PH1 w RFP",#N/A,FALSE,"ECM Matrix";"Overhead Total w benefits",#N/A,FALSE,"ECM Matrix";"Overhead Total w RFP",#N/A,FALSE,"ECM Matrix"}</definedName>
    <definedName name="what???" localSheetId="17" hidden="1">{"Overhead",#N/A,FALSE,"NEW FINMODEL";"Overhead",#N/A,FALSE,"Cash flow Phase 1";"Overhead PH1 w Benefits",#N/A,FALSE,"ECM Matrix";"Overhead PH1 w RFP",#N/A,FALSE,"ECM Matrix";"Overhead Total w benefits",#N/A,FALSE,"ECM Matrix";"Overhead Total w RFP",#N/A,FALSE,"ECM Matrix"}</definedName>
    <definedName name="what???" localSheetId="18" hidden="1">{"Overhead",#N/A,FALSE,"NEW FINMODEL";"Overhead",#N/A,FALSE,"Cash flow Phase 1";"Overhead PH1 w Benefits",#N/A,FALSE,"ECM Matrix";"Overhead PH1 w RFP",#N/A,FALSE,"ECM Matrix";"Overhead Total w benefits",#N/A,FALSE,"ECM Matrix";"Overhead Total w RFP",#N/A,FALSE,"ECM Matrix"}</definedName>
    <definedName name="what???" localSheetId="19" hidden="1">{"Overhead",#N/A,FALSE,"NEW FINMODEL";"Overhead",#N/A,FALSE,"Cash flow Phase 1";"Overhead PH1 w Benefits",#N/A,FALSE,"ECM Matrix";"Overhead PH1 w RFP",#N/A,FALSE,"ECM Matrix";"Overhead Total w benefits",#N/A,FALSE,"ECM Matrix";"Overhead Total w RFP",#N/A,FALSE,"ECM Matrix"}</definedName>
    <definedName name="what???" localSheetId="20" hidden="1">{"Overhead",#N/A,FALSE,"NEW FINMODEL";"Overhead",#N/A,FALSE,"Cash flow Phase 1";"Overhead PH1 w Benefits",#N/A,FALSE,"ECM Matrix";"Overhead PH1 w RFP",#N/A,FALSE,"ECM Matrix";"Overhead Total w benefits",#N/A,FALSE,"ECM Matrix";"Overhead Total w RFP",#N/A,FALSE,"ECM Matrix"}</definedName>
    <definedName name="what???" localSheetId="21" hidden="1">{"Overhead",#N/A,FALSE,"NEW FINMODEL";"Overhead",#N/A,FALSE,"Cash flow Phase 1";"Overhead PH1 w Benefits",#N/A,FALSE,"ECM Matrix";"Overhead PH1 w RFP",#N/A,FALSE,"ECM Matrix";"Overhead Total w benefits",#N/A,FALSE,"ECM Matrix";"Overhead Total w RFP",#N/A,FALSE,"ECM Matrix"}</definedName>
    <definedName name="what???" localSheetId="14" hidden="1">{"Overhead",#N/A,FALSE,"NEW FINMODEL";"Overhead",#N/A,FALSE,"Cash flow Phase 1";"Overhead PH1 w Benefits",#N/A,FALSE,"ECM Matrix";"Overhead PH1 w RFP",#N/A,FALSE,"ECM Matrix";"Overhead Total w benefits",#N/A,FALSE,"ECM Matrix";"Overhead Total w RFP",#N/A,FALSE,"ECM Matrix"}</definedName>
    <definedName name="what???" hidden="1">{"Overhead",#N/A,FALSE,"NEW FINMODEL";"Overhead",#N/A,FALSE,"Cash flow Phase 1";"Overhead PH1 w Benefits",#N/A,FALSE,"ECM Matrix";"Overhead PH1 w RFP",#N/A,FALSE,"ECM Matrix";"Overhead Total w benefits",#N/A,FALSE,"ECM Matrix";"Overhead Total w RFP",#N/A,FALSE,"ECM Matrix"}</definedName>
    <definedName name="what???1" localSheetId="15" hidden="1">{"Overhead",#N/A,FALSE,"NEW FINMODEL";"Overhead",#N/A,FALSE,"Cash flow Phase 1";"Overhead PH1 w Benefits",#N/A,FALSE,"ECM Matrix";"Overhead PH1 w RFP",#N/A,FALSE,"ECM Matrix";"Overhead Total w benefits",#N/A,FALSE,"ECM Matrix";"Overhead Total w RFP",#N/A,FALSE,"ECM Matrix"}</definedName>
    <definedName name="what???1" localSheetId="16" hidden="1">{"Overhead",#N/A,FALSE,"NEW FINMODEL";"Overhead",#N/A,FALSE,"Cash flow Phase 1";"Overhead PH1 w Benefits",#N/A,FALSE,"ECM Matrix";"Overhead PH1 w RFP",#N/A,FALSE,"ECM Matrix";"Overhead Total w benefits",#N/A,FALSE,"ECM Matrix";"Overhead Total w RFP",#N/A,FALSE,"ECM Matrix"}</definedName>
    <definedName name="what???1" localSheetId="17" hidden="1">{"Overhead",#N/A,FALSE,"NEW FINMODEL";"Overhead",#N/A,FALSE,"Cash flow Phase 1";"Overhead PH1 w Benefits",#N/A,FALSE,"ECM Matrix";"Overhead PH1 w RFP",#N/A,FALSE,"ECM Matrix";"Overhead Total w benefits",#N/A,FALSE,"ECM Matrix";"Overhead Total w RFP",#N/A,FALSE,"ECM Matrix"}</definedName>
    <definedName name="what???1" localSheetId="18" hidden="1">{"Overhead",#N/A,FALSE,"NEW FINMODEL";"Overhead",#N/A,FALSE,"Cash flow Phase 1";"Overhead PH1 w Benefits",#N/A,FALSE,"ECM Matrix";"Overhead PH1 w RFP",#N/A,FALSE,"ECM Matrix";"Overhead Total w benefits",#N/A,FALSE,"ECM Matrix";"Overhead Total w RFP",#N/A,FALSE,"ECM Matrix"}</definedName>
    <definedName name="what???1" localSheetId="19" hidden="1">{"Overhead",#N/A,FALSE,"NEW FINMODEL";"Overhead",#N/A,FALSE,"Cash flow Phase 1";"Overhead PH1 w Benefits",#N/A,FALSE,"ECM Matrix";"Overhead PH1 w RFP",#N/A,FALSE,"ECM Matrix";"Overhead Total w benefits",#N/A,FALSE,"ECM Matrix";"Overhead Total w RFP",#N/A,FALSE,"ECM Matrix"}</definedName>
    <definedName name="what???1" localSheetId="20" hidden="1">{"Overhead",#N/A,FALSE,"NEW FINMODEL";"Overhead",#N/A,FALSE,"Cash flow Phase 1";"Overhead PH1 w Benefits",#N/A,FALSE,"ECM Matrix";"Overhead PH1 w RFP",#N/A,FALSE,"ECM Matrix";"Overhead Total w benefits",#N/A,FALSE,"ECM Matrix";"Overhead Total w RFP",#N/A,FALSE,"ECM Matrix"}</definedName>
    <definedName name="what???1" localSheetId="21" hidden="1">{"Overhead",#N/A,FALSE,"NEW FINMODEL";"Overhead",#N/A,FALSE,"Cash flow Phase 1";"Overhead PH1 w Benefits",#N/A,FALSE,"ECM Matrix";"Overhead PH1 w RFP",#N/A,FALSE,"ECM Matrix";"Overhead Total w benefits",#N/A,FALSE,"ECM Matrix";"Overhead Total w RFP",#N/A,FALSE,"ECM Matrix"}</definedName>
    <definedName name="what???1" localSheetId="14" hidden="1">{"Overhead",#N/A,FALSE,"NEW FINMODEL";"Overhead",#N/A,FALSE,"Cash flow Phase 1";"Overhead PH1 w Benefits",#N/A,FALSE,"ECM Matrix";"Overhead PH1 w RFP",#N/A,FALSE,"ECM Matrix";"Overhead Total w benefits",#N/A,FALSE,"ECM Matrix";"Overhead Total w RFP",#N/A,FALSE,"ECM Matrix"}</definedName>
    <definedName name="what???1" hidden="1">{"Overhead",#N/A,FALSE,"NEW FINMODEL";"Overhead",#N/A,FALSE,"Cash flow Phase 1";"Overhead PH1 w Benefits",#N/A,FALSE,"ECM Matrix";"Overhead PH1 w RFP",#N/A,FALSE,"ECM Matrix";"Overhead Total w benefits",#N/A,FALSE,"ECM Matrix";"Overhead Total w RFP",#N/A,FALSE,"ECM Matrix"}</definedName>
    <definedName name="what??1" localSheetId="15" hidden="1">{"okte1",#N/A,FALSE,"OKTE GAS CONV";"okte2",#N/A,FALSE,"OKTE GAS CONV";"okte3",#N/A,FALSE,"OKTE GAS CONV";"okte4",#N/A,FALSE,"OKTE GAS CONV"}</definedName>
    <definedName name="what??1" localSheetId="16" hidden="1">{"okte1",#N/A,FALSE,"OKTE GAS CONV";"okte2",#N/A,FALSE,"OKTE GAS CONV";"okte3",#N/A,FALSE,"OKTE GAS CONV";"okte4",#N/A,FALSE,"OKTE GAS CONV"}</definedName>
    <definedName name="what??1" localSheetId="17" hidden="1">{"okte1",#N/A,FALSE,"OKTE GAS CONV";"okte2",#N/A,FALSE,"OKTE GAS CONV";"okte3",#N/A,FALSE,"OKTE GAS CONV";"okte4",#N/A,FALSE,"OKTE GAS CONV"}</definedName>
    <definedName name="what??1" localSheetId="18" hidden="1">{"okte1",#N/A,FALSE,"OKTE GAS CONV";"okte2",#N/A,FALSE,"OKTE GAS CONV";"okte3",#N/A,FALSE,"OKTE GAS CONV";"okte4",#N/A,FALSE,"OKTE GAS CONV"}</definedName>
    <definedName name="what??1" localSheetId="19" hidden="1">{"okte1",#N/A,FALSE,"OKTE GAS CONV";"okte2",#N/A,FALSE,"OKTE GAS CONV";"okte3",#N/A,FALSE,"OKTE GAS CONV";"okte4",#N/A,FALSE,"OKTE GAS CONV"}</definedName>
    <definedName name="what??1" localSheetId="20" hidden="1">{"okte1",#N/A,FALSE,"OKTE GAS CONV";"okte2",#N/A,FALSE,"OKTE GAS CONV";"okte3",#N/A,FALSE,"OKTE GAS CONV";"okte4",#N/A,FALSE,"OKTE GAS CONV"}</definedName>
    <definedName name="what??1" localSheetId="21" hidden="1">{"okte1",#N/A,FALSE,"OKTE GAS CONV";"okte2",#N/A,FALSE,"OKTE GAS CONV";"okte3",#N/A,FALSE,"OKTE GAS CONV";"okte4",#N/A,FALSE,"OKTE GAS CONV"}</definedName>
    <definedName name="what??1" localSheetId="14" hidden="1">{"okte1",#N/A,FALSE,"OKTE GAS CONV";"okte2",#N/A,FALSE,"OKTE GAS CONV";"okte3",#N/A,FALSE,"OKTE GAS CONV";"okte4",#N/A,FALSE,"OKTE GAS CONV"}</definedName>
    <definedName name="what??1" hidden="1">{"okte1",#N/A,FALSE,"OKTE GAS CONV";"okte2",#N/A,FALSE,"OKTE GAS CONV";"okte3",#N/A,FALSE,"OKTE GAS CONV";"okte4",#N/A,FALSE,"OKTE GAS CONV"}</definedName>
    <definedName name="what1" localSheetId="15" hidden="1">{"phase 1 ecm table",#N/A,FALSE,"ECM Matrix";"total ecm table",#N/A,FALSE,"ECM Matrix"}</definedName>
    <definedName name="what1" localSheetId="16" hidden="1">{"phase 1 ecm table",#N/A,FALSE,"ECM Matrix";"total ecm table",#N/A,FALSE,"ECM Matrix"}</definedName>
    <definedName name="what1" localSheetId="17" hidden="1">{"phase 1 ecm table",#N/A,FALSE,"ECM Matrix";"total ecm table",#N/A,FALSE,"ECM Matrix"}</definedName>
    <definedName name="what1" localSheetId="18" hidden="1">{"phase 1 ecm table",#N/A,FALSE,"ECM Matrix";"total ecm table",#N/A,FALSE,"ECM Matrix"}</definedName>
    <definedName name="what1" localSheetId="19" hidden="1">{"phase 1 ecm table",#N/A,FALSE,"ECM Matrix";"total ecm table",#N/A,FALSE,"ECM Matrix"}</definedName>
    <definedName name="what1" localSheetId="20" hidden="1">{"phase 1 ecm table",#N/A,FALSE,"ECM Matrix";"total ecm table",#N/A,FALSE,"ECM Matrix"}</definedName>
    <definedName name="what1" localSheetId="21" hidden="1">{"phase 1 ecm table",#N/A,FALSE,"ECM Matrix";"total ecm table",#N/A,FALSE,"ECM Matrix"}</definedName>
    <definedName name="what1" localSheetId="14" hidden="1">{"phase 1 ecm table",#N/A,FALSE,"ECM Matrix";"total ecm table",#N/A,FALSE,"ECM Matrix"}</definedName>
    <definedName name="what1" hidden="1">{"phase 1 ecm table",#N/A,FALSE,"ECM Matrix";"total ecm table",#N/A,FALSE,"ECM Matrix"}</definedName>
    <definedName name="whatth" localSheetId="15" hidden="1">{"Page_1",#N/A,FALSE,"BAD4Q98";"Page_2",#N/A,FALSE,"BAD4Q98";"Page_3",#N/A,FALSE,"BAD4Q98";"Page_4",#N/A,FALSE,"BAD4Q98";"Page_5",#N/A,FALSE,"BAD4Q98";"Page_6",#N/A,FALSE,"BAD4Q98";"Input_1",#N/A,FALSE,"BAD4Q98";"Input_2",#N/A,FALSE,"BAD4Q98"}</definedName>
    <definedName name="whatth" localSheetId="16" hidden="1">{"Page_1",#N/A,FALSE,"BAD4Q98";"Page_2",#N/A,FALSE,"BAD4Q98";"Page_3",#N/A,FALSE,"BAD4Q98";"Page_4",#N/A,FALSE,"BAD4Q98";"Page_5",#N/A,FALSE,"BAD4Q98";"Page_6",#N/A,FALSE,"BAD4Q98";"Input_1",#N/A,FALSE,"BAD4Q98";"Input_2",#N/A,FALSE,"BAD4Q98"}</definedName>
    <definedName name="whatth" localSheetId="17" hidden="1">{"Page_1",#N/A,FALSE,"BAD4Q98";"Page_2",#N/A,FALSE,"BAD4Q98";"Page_3",#N/A,FALSE,"BAD4Q98";"Page_4",#N/A,FALSE,"BAD4Q98";"Page_5",#N/A,FALSE,"BAD4Q98";"Page_6",#N/A,FALSE,"BAD4Q98";"Input_1",#N/A,FALSE,"BAD4Q98";"Input_2",#N/A,FALSE,"BAD4Q98"}</definedName>
    <definedName name="whatth" localSheetId="18" hidden="1">{"Page_1",#N/A,FALSE,"BAD4Q98";"Page_2",#N/A,FALSE,"BAD4Q98";"Page_3",#N/A,FALSE,"BAD4Q98";"Page_4",#N/A,FALSE,"BAD4Q98";"Page_5",#N/A,FALSE,"BAD4Q98";"Page_6",#N/A,FALSE,"BAD4Q98";"Input_1",#N/A,FALSE,"BAD4Q98";"Input_2",#N/A,FALSE,"BAD4Q98"}</definedName>
    <definedName name="whatth" localSheetId="19" hidden="1">{"Page_1",#N/A,FALSE,"BAD4Q98";"Page_2",#N/A,FALSE,"BAD4Q98";"Page_3",#N/A,FALSE,"BAD4Q98";"Page_4",#N/A,FALSE,"BAD4Q98";"Page_5",#N/A,FALSE,"BAD4Q98";"Page_6",#N/A,FALSE,"BAD4Q98";"Input_1",#N/A,FALSE,"BAD4Q98";"Input_2",#N/A,FALSE,"BAD4Q98"}</definedName>
    <definedName name="whatth" localSheetId="20" hidden="1">{"Page_1",#N/A,FALSE,"BAD4Q98";"Page_2",#N/A,FALSE,"BAD4Q98";"Page_3",#N/A,FALSE,"BAD4Q98";"Page_4",#N/A,FALSE,"BAD4Q98";"Page_5",#N/A,FALSE,"BAD4Q98";"Page_6",#N/A,FALSE,"BAD4Q98";"Input_1",#N/A,FALSE,"BAD4Q98";"Input_2",#N/A,FALSE,"BAD4Q98"}</definedName>
    <definedName name="whatth" localSheetId="21" hidden="1">{"Page_1",#N/A,FALSE,"BAD4Q98";"Page_2",#N/A,FALSE,"BAD4Q98";"Page_3",#N/A,FALSE,"BAD4Q98";"Page_4",#N/A,FALSE,"BAD4Q98";"Page_5",#N/A,FALSE,"BAD4Q98";"Page_6",#N/A,FALSE,"BAD4Q98";"Input_1",#N/A,FALSE,"BAD4Q98";"Input_2",#N/A,FALSE,"BAD4Q98"}</definedName>
    <definedName name="whatth" localSheetId="14" hidden="1">{"Page_1",#N/A,FALSE,"BAD4Q98";"Page_2",#N/A,FALSE,"BAD4Q98";"Page_3",#N/A,FALSE,"BAD4Q98";"Page_4",#N/A,FALSE,"BAD4Q98";"Page_5",#N/A,FALSE,"BAD4Q98";"Page_6",#N/A,FALSE,"BAD4Q98";"Input_1",#N/A,FALSE,"BAD4Q98";"Input_2",#N/A,FALSE,"BAD4Q98"}</definedName>
    <definedName name="whatth" hidden="1">{"Page_1",#N/A,FALSE,"BAD4Q98";"Page_2",#N/A,FALSE,"BAD4Q98";"Page_3",#N/A,FALSE,"BAD4Q98";"Page_4",#N/A,FALSE,"BAD4Q98";"Page_5",#N/A,FALSE,"BAD4Q98";"Page_6",#N/A,FALSE,"BAD4Q98";"Input_1",#N/A,FALSE,"BAD4Q98";"Input_2",#N/A,FALSE,"BAD4Q98"}</definedName>
    <definedName name="who" localSheetId="15" hidden="1">{"phase 1 ecm table",#N/A,FALSE,"ECM Matrix";"total ecm table",#N/A,FALSE,"ECM Matrix"}</definedName>
    <definedName name="who" localSheetId="16" hidden="1">{"phase 1 ecm table",#N/A,FALSE,"ECM Matrix";"total ecm table",#N/A,FALSE,"ECM Matrix"}</definedName>
    <definedName name="who" localSheetId="17" hidden="1">{"phase 1 ecm table",#N/A,FALSE,"ECM Matrix";"total ecm table",#N/A,FALSE,"ECM Matrix"}</definedName>
    <definedName name="who" localSheetId="18" hidden="1">{"phase 1 ecm table",#N/A,FALSE,"ECM Matrix";"total ecm table",#N/A,FALSE,"ECM Matrix"}</definedName>
    <definedName name="who" localSheetId="19" hidden="1">{"phase 1 ecm table",#N/A,FALSE,"ECM Matrix";"total ecm table",#N/A,FALSE,"ECM Matrix"}</definedName>
    <definedName name="who" localSheetId="20" hidden="1">{"phase 1 ecm table",#N/A,FALSE,"ECM Matrix";"total ecm table",#N/A,FALSE,"ECM Matrix"}</definedName>
    <definedName name="who" localSheetId="21" hidden="1">{"phase 1 ecm table",#N/A,FALSE,"ECM Matrix";"total ecm table",#N/A,FALSE,"ECM Matrix"}</definedName>
    <definedName name="who" localSheetId="14" hidden="1">{"phase 1 ecm table",#N/A,FALSE,"ECM Matrix";"total ecm table",#N/A,FALSE,"ECM Matrix"}</definedName>
    <definedName name="who" hidden="1">{"phase 1 ecm table",#N/A,FALSE,"ECM Matrix";"total ecm table",#N/A,FALSE,"ECM Matrix"}</definedName>
    <definedName name="whoa" localSheetId="15" hidden="1">{"okte1",#N/A,FALSE,"OKTE GAS CONV";"okte2",#N/A,FALSE,"OKTE GAS CONV";"okte3",#N/A,FALSE,"OKTE GAS CONV";"okte4",#N/A,FALSE,"OKTE GAS CONV"}</definedName>
    <definedName name="whoa" localSheetId="16" hidden="1">{"okte1",#N/A,FALSE,"OKTE GAS CONV";"okte2",#N/A,FALSE,"OKTE GAS CONV";"okte3",#N/A,FALSE,"OKTE GAS CONV";"okte4",#N/A,FALSE,"OKTE GAS CONV"}</definedName>
    <definedName name="whoa" localSheetId="17" hidden="1">{"okte1",#N/A,FALSE,"OKTE GAS CONV";"okte2",#N/A,FALSE,"OKTE GAS CONV";"okte3",#N/A,FALSE,"OKTE GAS CONV";"okte4",#N/A,FALSE,"OKTE GAS CONV"}</definedName>
    <definedName name="whoa" localSheetId="18" hidden="1">{"okte1",#N/A,FALSE,"OKTE GAS CONV";"okte2",#N/A,FALSE,"OKTE GAS CONV";"okte3",#N/A,FALSE,"OKTE GAS CONV";"okte4",#N/A,FALSE,"OKTE GAS CONV"}</definedName>
    <definedName name="whoa" localSheetId="19" hidden="1">{"okte1",#N/A,FALSE,"OKTE GAS CONV";"okte2",#N/A,FALSE,"OKTE GAS CONV";"okte3",#N/A,FALSE,"OKTE GAS CONV";"okte4",#N/A,FALSE,"OKTE GAS CONV"}</definedName>
    <definedName name="whoa" localSheetId="20" hidden="1">{"okte1",#N/A,FALSE,"OKTE GAS CONV";"okte2",#N/A,FALSE,"OKTE GAS CONV";"okte3",#N/A,FALSE,"OKTE GAS CONV";"okte4",#N/A,FALSE,"OKTE GAS CONV"}</definedName>
    <definedName name="whoa" localSheetId="21" hidden="1">{"okte1",#N/A,FALSE,"OKTE GAS CONV";"okte2",#N/A,FALSE,"OKTE GAS CONV";"okte3",#N/A,FALSE,"OKTE GAS CONV";"okte4",#N/A,FALSE,"OKTE GAS CONV"}</definedName>
    <definedName name="whoa" localSheetId="14" hidden="1">{"okte1",#N/A,FALSE,"OKTE GAS CONV";"okte2",#N/A,FALSE,"OKTE GAS CONV";"okte3",#N/A,FALSE,"OKTE GAS CONV";"okte4",#N/A,FALSE,"OKTE GAS CONV"}</definedName>
    <definedName name="whoa" hidden="1">{"okte1",#N/A,FALSE,"OKTE GAS CONV";"okte2",#N/A,FALSE,"OKTE GAS CONV";"okte3",#N/A,FALSE,"OKTE GAS CONV";"okte4",#N/A,FALSE,"OKTE GAS CONV"}</definedName>
    <definedName name="Working_Capital_Facility_Commitment_Fee_Rate_year_6_plus" localSheetId="15">#REF!</definedName>
    <definedName name="Working_Capital_Facility_Commitment_Fee_Rate_year_6_plus" localSheetId="16">#REF!</definedName>
    <definedName name="Working_Capital_Facility_Commitment_Fee_Rate_year_6_plus" localSheetId="17">#REF!</definedName>
    <definedName name="Working_Capital_Facility_Commitment_Fee_Rate_year_6_plus" localSheetId="18">#REF!</definedName>
    <definedName name="Working_Capital_Facility_Commitment_Fee_Rate_year_6_plus" localSheetId="19">#REF!</definedName>
    <definedName name="Working_Capital_Facility_Commitment_Fee_Rate_year_6_plus" localSheetId="20">#REF!</definedName>
    <definedName name="Working_Capital_Facility_Commitment_Fee_Rate_year_6_plus">#REF!</definedName>
    <definedName name="Working_Capital_Facility_Spread_year_6_plus" localSheetId="15">#REF!</definedName>
    <definedName name="Working_Capital_Facility_Spread_year_6_plus" localSheetId="16">#REF!</definedName>
    <definedName name="Working_Capital_Facility_Spread_year_6_plus" localSheetId="17">#REF!</definedName>
    <definedName name="Working_Capital_Facility_Spread_year_6_plus" localSheetId="18">#REF!</definedName>
    <definedName name="Working_Capital_Facility_Spread_year_6_plus" localSheetId="19">#REF!</definedName>
    <definedName name="Working_Capital_Facility_Spread_year_6_plus" localSheetId="20">#REF!</definedName>
    <definedName name="Working_Capital_Facility_Spread_year_6_plus">#REF!</definedName>
    <definedName name="wrn.1995._.BUDGET._.PACKAGE." localSheetId="1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4"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Aging._.and._.Trend._.Analysis." localSheetId="15" hidden="1">{#N/A,#N/A,FALSE,"Aging Summary";#N/A,#N/A,FALSE,"Ratio Analysis";#N/A,#N/A,FALSE,"Test 120 Day Accts";#N/A,#N/A,FALSE,"Tickmarks"}</definedName>
    <definedName name="wrn.Aging._.and._.Trend._.Analysis." localSheetId="16" hidden="1">{#N/A,#N/A,FALSE,"Aging Summary";#N/A,#N/A,FALSE,"Ratio Analysis";#N/A,#N/A,FALSE,"Test 120 Day Accts";#N/A,#N/A,FALSE,"Tickmarks"}</definedName>
    <definedName name="wrn.Aging._.and._.Trend._.Analysis." localSheetId="17" hidden="1">{#N/A,#N/A,FALSE,"Aging Summary";#N/A,#N/A,FALSE,"Ratio Analysis";#N/A,#N/A,FALSE,"Test 120 Day Accts";#N/A,#N/A,FALSE,"Tickmarks"}</definedName>
    <definedName name="wrn.Aging._.and._.Trend._.Analysis." localSheetId="18" hidden="1">{#N/A,#N/A,FALSE,"Aging Summary";#N/A,#N/A,FALSE,"Ratio Analysis";#N/A,#N/A,FALSE,"Test 120 Day Accts";#N/A,#N/A,FALSE,"Tickmarks"}</definedName>
    <definedName name="wrn.Aging._.and._.Trend._.Analysis." localSheetId="19" hidden="1">{#N/A,#N/A,FALSE,"Aging Summary";#N/A,#N/A,FALSE,"Ratio Analysis";#N/A,#N/A,FALSE,"Test 120 Day Accts";#N/A,#N/A,FALSE,"Tickmarks"}</definedName>
    <definedName name="wrn.Aging._.and._.Trend._.Analysis." localSheetId="20" hidden="1">{#N/A,#N/A,FALSE,"Aging Summary";#N/A,#N/A,FALSE,"Ratio Analysis";#N/A,#N/A,FALSE,"Test 120 Day Accts";#N/A,#N/A,FALSE,"Tickmarks"}</definedName>
    <definedName name="wrn.Aging._.and._.Trend._.Analysis." localSheetId="21" hidden="1">{#N/A,#N/A,FALSE,"Aging Summary";#N/A,#N/A,FALSE,"Ratio Analysis";#N/A,#N/A,FALSE,"Test 120 Day Accts";#N/A,#N/A,FALSE,"Tickmarks"}</definedName>
    <definedName name="wrn.Aging._.and._.Trend._.Analysis." localSheetId="14"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localSheetId="15" hidden="1">{"ecm (CES Inputs)",#N/A,FALSE,"CES Inputs";"finmod (CES Inputs)",#N/A,FALSE,"CES Inputs";"buyout (Buyout)",#N/A,FALSE,"CES Inputs";"hillpay (CES Inputs)",#N/A,FALSE,"CES Inputs";"psc (PSC Output)",#N/A,FALSE,"PSC Output"}</definedName>
    <definedName name="wrn.All." localSheetId="16" hidden="1">{"ecm (CES Inputs)",#N/A,FALSE,"CES Inputs";"finmod (CES Inputs)",#N/A,FALSE,"CES Inputs";"buyout (Buyout)",#N/A,FALSE,"CES Inputs";"hillpay (CES Inputs)",#N/A,FALSE,"CES Inputs";"psc (PSC Output)",#N/A,FALSE,"PSC Output"}</definedName>
    <definedName name="wrn.All." localSheetId="17" hidden="1">{"ecm (CES Inputs)",#N/A,FALSE,"CES Inputs";"finmod (CES Inputs)",#N/A,FALSE,"CES Inputs";"buyout (Buyout)",#N/A,FALSE,"CES Inputs";"hillpay (CES Inputs)",#N/A,FALSE,"CES Inputs";"psc (PSC Output)",#N/A,FALSE,"PSC Output"}</definedName>
    <definedName name="wrn.All." localSheetId="18" hidden="1">{"ecm (CES Inputs)",#N/A,FALSE,"CES Inputs";"finmod (CES Inputs)",#N/A,FALSE,"CES Inputs";"buyout (Buyout)",#N/A,FALSE,"CES Inputs";"hillpay (CES Inputs)",#N/A,FALSE,"CES Inputs";"psc (PSC Output)",#N/A,FALSE,"PSC Output"}</definedName>
    <definedName name="wrn.All." localSheetId="19" hidden="1">{"ecm (CES Inputs)",#N/A,FALSE,"CES Inputs";"finmod (CES Inputs)",#N/A,FALSE,"CES Inputs";"buyout (Buyout)",#N/A,FALSE,"CES Inputs";"hillpay (CES Inputs)",#N/A,FALSE,"CES Inputs";"psc (PSC Output)",#N/A,FALSE,"PSC Output"}</definedName>
    <definedName name="wrn.All." localSheetId="20" hidden="1">{"ecm (CES Inputs)",#N/A,FALSE,"CES Inputs";"finmod (CES Inputs)",#N/A,FALSE,"CES Inputs";"buyout (Buyout)",#N/A,FALSE,"CES Inputs";"hillpay (CES Inputs)",#N/A,FALSE,"CES Inputs";"psc (PSC Output)",#N/A,FALSE,"PSC Output"}</definedName>
    <definedName name="wrn.All." localSheetId="21" hidden="1">{"ecm (CES Inputs)",#N/A,FALSE,"CES Inputs";"finmod (CES Inputs)",#N/A,FALSE,"CES Inputs";"buyout (Buyout)",#N/A,FALSE,"CES Inputs";"hillpay (CES Inputs)",#N/A,FALSE,"CES Inputs";"psc (PSC Output)",#N/A,FALSE,"PSC Output"}</definedName>
    <definedName name="wrn.All." localSheetId="14" hidden="1">{"ecm (CES Inputs)",#N/A,FALSE,"CES Inputs";"finmod (CES Inputs)",#N/A,FALSE,"CES Inputs";"buyout (Buyout)",#N/A,FALSE,"CES Inputs";"hillpay (CES Inputs)",#N/A,FALSE,"CES Inputs";"psc (PSC Output)",#N/A,FALSE,"PSC Output"}</definedName>
    <definedName name="wrn.All." hidden="1">{"ecm (CES Inputs)",#N/A,FALSE,"CES Inputs";"finmod (CES Inputs)",#N/A,FALSE,"CES Inputs";"buyout (Buyout)",#N/A,FALSE,"CES Inputs";"hillpay (CES Inputs)",#N/A,FALSE,"CES Inputs";"psc (PSC Output)",#N/A,FALSE,"PSC Output"}</definedName>
    <definedName name="wrn.All._.Worksheets."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SummarySheets." localSheetId="15"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6"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7"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8"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9"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0"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1"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4"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BL." localSheetId="15" hidden="1">{#N/A,#N/A,FALSE,"trates"}</definedName>
    <definedName name="wrn.BL." localSheetId="16" hidden="1">{#N/A,#N/A,FALSE,"trates"}</definedName>
    <definedName name="wrn.BL." localSheetId="17" hidden="1">{#N/A,#N/A,FALSE,"trates"}</definedName>
    <definedName name="wrn.BL." localSheetId="18" hidden="1">{#N/A,#N/A,FALSE,"trates"}</definedName>
    <definedName name="wrn.BL." localSheetId="19" hidden="1">{#N/A,#N/A,FALSE,"trates"}</definedName>
    <definedName name="wrn.BL." localSheetId="20" hidden="1">{#N/A,#N/A,FALSE,"trates"}</definedName>
    <definedName name="wrn.BL." localSheetId="21" hidden="1">{#N/A,#N/A,FALSE,"trates"}</definedName>
    <definedName name="wrn.BL." localSheetId="14" hidden="1">{#N/A,#N/A,FALSE,"trates"}</definedName>
    <definedName name="wrn.BL." hidden="1">{#N/A,#N/A,FALSE,"trates"}</definedName>
    <definedName name="wrn.BS._.Elements." localSheetId="15"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6"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7"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8"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9"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0"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1"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4" hidden="1">{"WP_SpecDep_WorkFund",#N/A,FALSE,"Escalation";"WP_OtherReceiv",#N/A,FALSE,"Escalation";"WP_PrePayOtherAsset",#N/A,FALSE,"Escalation";"WP_DfdDebit",#N/A,FALSE,"Escalation";"WP_EmployWithhold",#N/A,FALSE,"Escalation";"WP_Curr_AccrLiab",#N/A,FALSE,"Escalation";"WP_DfdCredit",#N/A,FALSE,"Escalation"}</definedName>
    <definedName name="wrn.BS._.Elements."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5"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6"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7"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8"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9"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0"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1"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4"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hidden="1">{"WP_SpecDep_WorkFund",#N/A,FALSE,"Escalation";"WP_OtherReceiv",#N/A,FALSE,"Escalation";"WP_PrePayOtherAsset",#N/A,FALSE,"Escalation";"WP_DfdDebit",#N/A,FALSE,"Escalation";"WP_EmployWithhold",#N/A,FALSE,"Escalation";"WP_Curr_AccrLiab",#N/A,FALSE,"Escalation";"WP_DfdCredit",#N/A,FALSE,"Escalation"}</definedName>
    <definedName name="wrn.busum." localSheetId="15" hidden="1">{#N/A,#N/A,TRUE,"SDGE";#N/A,#N/A,TRUE,"GBU";#N/A,#N/A,TRUE,"TBU";#N/A,#N/A,TRUE,"EDBU";#N/A,#N/A,TRUE,"ExclCC"}</definedName>
    <definedName name="wrn.busum." localSheetId="16" hidden="1">{#N/A,#N/A,TRUE,"SDGE";#N/A,#N/A,TRUE,"GBU";#N/A,#N/A,TRUE,"TBU";#N/A,#N/A,TRUE,"EDBU";#N/A,#N/A,TRUE,"ExclCC"}</definedName>
    <definedName name="wrn.busum." localSheetId="17" hidden="1">{#N/A,#N/A,TRUE,"SDGE";#N/A,#N/A,TRUE,"GBU";#N/A,#N/A,TRUE,"TBU";#N/A,#N/A,TRUE,"EDBU";#N/A,#N/A,TRUE,"ExclCC"}</definedName>
    <definedName name="wrn.busum." localSheetId="18" hidden="1">{#N/A,#N/A,TRUE,"SDGE";#N/A,#N/A,TRUE,"GBU";#N/A,#N/A,TRUE,"TBU";#N/A,#N/A,TRUE,"EDBU";#N/A,#N/A,TRUE,"ExclCC"}</definedName>
    <definedName name="wrn.busum." localSheetId="19" hidden="1">{#N/A,#N/A,TRUE,"SDGE";#N/A,#N/A,TRUE,"GBU";#N/A,#N/A,TRUE,"TBU";#N/A,#N/A,TRUE,"EDBU";#N/A,#N/A,TRUE,"ExclCC"}</definedName>
    <definedName name="wrn.busum." localSheetId="20" hidden="1">{#N/A,#N/A,TRUE,"SDGE";#N/A,#N/A,TRUE,"GBU";#N/A,#N/A,TRUE,"TBU";#N/A,#N/A,TRUE,"EDBU";#N/A,#N/A,TRUE,"ExclCC"}</definedName>
    <definedName name="wrn.busum." localSheetId="21" hidden="1">{#N/A,#N/A,TRUE,"SDGE";#N/A,#N/A,TRUE,"GBU";#N/A,#N/A,TRUE,"TBU";#N/A,#N/A,TRUE,"EDBU";#N/A,#N/A,TRUE,"ExclCC"}</definedName>
    <definedName name="wrn.busum." localSheetId="14" hidden="1">{#N/A,#N/A,TRUE,"SDGE";#N/A,#N/A,TRUE,"GBU";#N/A,#N/A,TRUE,"TBU";#N/A,#N/A,TRUE,"EDBU";#N/A,#N/A,TRUE,"ExclCC"}</definedName>
    <definedName name="wrn.busum." hidden="1">{#N/A,#N/A,TRUE,"SDGE";#N/A,#N/A,TRUE,"GBU";#N/A,#N/A,TRUE,"TBU";#N/A,#N/A,TRUE,"EDBU";#N/A,#N/A,TRUE,"ExclCC"}</definedName>
    <definedName name="wrn.Complete._.Schedules." localSheetId="1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ntrolSheets." localSheetId="15" hidden="1">{"Control_P1",#N/A,FALSE,"Control";"Control_P2",#N/A,FALSE,"Control";"Control_P3",#N/A,FALSE,"Control";"Control_P4",#N/A,FALSE,"Control"}</definedName>
    <definedName name="wrn.ControlSheets." localSheetId="16" hidden="1">{"Control_P1",#N/A,FALSE,"Control";"Control_P2",#N/A,FALSE,"Control";"Control_P3",#N/A,FALSE,"Control";"Control_P4",#N/A,FALSE,"Control"}</definedName>
    <definedName name="wrn.ControlSheets." localSheetId="17" hidden="1">{"Control_P1",#N/A,FALSE,"Control";"Control_P2",#N/A,FALSE,"Control";"Control_P3",#N/A,FALSE,"Control";"Control_P4",#N/A,FALSE,"Control"}</definedName>
    <definedName name="wrn.ControlSheets." localSheetId="18" hidden="1">{"Control_P1",#N/A,FALSE,"Control";"Control_P2",#N/A,FALSE,"Control";"Control_P3",#N/A,FALSE,"Control";"Control_P4",#N/A,FALSE,"Control"}</definedName>
    <definedName name="wrn.ControlSheets." localSheetId="19" hidden="1">{"Control_P1",#N/A,FALSE,"Control";"Control_P2",#N/A,FALSE,"Control";"Control_P3",#N/A,FALSE,"Control";"Control_P4",#N/A,FALSE,"Control"}</definedName>
    <definedName name="wrn.ControlSheets." localSheetId="20" hidden="1">{"Control_P1",#N/A,FALSE,"Control";"Control_P2",#N/A,FALSE,"Control";"Control_P3",#N/A,FALSE,"Control";"Control_P4",#N/A,FALSE,"Control"}</definedName>
    <definedName name="wrn.ControlSheets." localSheetId="21" hidden="1">{"Control_P1",#N/A,FALSE,"Control";"Control_P2",#N/A,FALSE,"Control";"Control_P3",#N/A,FALSE,"Control";"Control_P4",#N/A,FALSE,"Control"}</definedName>
    <definedName name="wrn.ControlSheets." localSheetId="14" hidden="1">{"Control_P1",#N/A,FALSE,"Control";"Control_P2",#N/A,FALSE,"Control";"Control_P3",#N/A,FALSE,"Control";"Control_P4",#N/A,FALSE,"Control"}</definedName>
    <definedName name="wrn.ControlSheets." hidden="1">{"Control_P1",#N/A,FALSE,"Control";"Control_P2",#N/A,FALSE,"Control";"Control_P3",#N/A,FALSE,"Control";"Control_P4",#N/A,FALSE,"Control"}</definedName>
    <definedName name="wrn.ControlSheets._1" localSheetId="15" hidden="1">{"Control_P1",#N/A,FALSE,"Control";"Control_P2",#N/A,FALSE,"Control";"Control_P3",#N/A,FALSE,"Control";"Control_P4",#N/A,FALSE,"Control"}</definedName>
    <definedName name="wrn.ControlSheets._1" localSheetId="16" hidden="1">{"Control_P1",#N/A,FALSE,"Control";"Control_P2",#N/A,FALSE,"Control";"Control_P3",#N/A,FALSE,"Control";"Control_P4",#N/A,FALSE,"Control"}</definedName>
    <definedName name="wrn.ControlSheets._1" localSheetId="17" hidden="1">{"Control_P1",#N/A,FALSE,"Control";"Control_P2",#N/A,FALSE,"Control";"Control_P3",#N/A,FALSE,"Control";"Control_P4",#N/A,FALSE,"Control"}</definedName>
    <definedName name="wrn.ControlSheets._1" localSheetId="18" hidden="1">{"Control_P1",#N/A,FALSE,"Control";"Control_P2",#N/A,FALSE,"Control";"Control_P3",#N/A,FALSE,"Control";"Control_P4",#N/A,FALSE,"Control"}</definedName>
    <definedName name="wrn.ControlSheets._1" localSheetId="19" hidden="1">{"Control_P1",#N/A,FALSE,"Control";"Control_P2",#N/A,FALSE,"Control";"Control_P3",#N/A,FALSE,"Control";"Control_P4",#N/A,FALSE,"Control"}</definedName>
    <definedName name="wrn.ControlSheets._1" localSheetId="20" hidden="1">{"Control_P1",#N/A,FALSE,"Control";"Control_P2",#N/A,FALSE,"Control";"Control_P3",#N/A,FALSE,"Control";"Control_P4",#N/A,FALSE,"Control"}</definedName>
    <definedName name="wrn.ControlSheets._1" localSheetId="21" hidden="1">{"Control_P1",#N/A,FALSE,"Control";"Control_P2",#N/A,FALSE,"Control";"Control_P3",#N/A,FALSE,"Control";"Control_P4",#N/A,FALSE,"Control"}</definedName>
    <definedName name="wrn.ControlSheets._1" localSheetId="14" hidden="1">{"Control_P1",#N/A,FALSE,"Control";"Control_P2",#N/A,FALSE,"Control";"Control_P3",#N/A,FALSE,"Control";"Control_P4",#N/A,FALSE,"Control"}</definedName>
    <definedName name="wrn.ControlSheets._1" hidden="1">{"Control_P1",#N/A,FALSE,"Control";"Control_P2",#N/A,FALSE,"Control";"Control_P3",#N/A,FALSE,"Control";"Control_P4",#N/A,FALSE,"Control"}</definedName>
    <definedName name="wrn.COSTOS." localSheetId="15" hidden="1">{#N/A,#N/A,FALSE,"RECAP";#N/A,#N/A,FALSE,"MATBYCLS";#N/A,#N/A,FALSE,"STATUS";#N/A,#N/A,FALSE,"OP-ACT";#N/A,#N/A,FALSE,"W_O"}</definedName>
    <definedName name="wrn.COSTOS." localSheetId="16" hidden="1">{#N/A,#N/A,FALSE,"RECAP";#N/A,#N/A,FALSE,"MATBYCLS";#N/A,#N/A,FALSE,"STATUS";#N/A,#N/A,FALSE,"OP-ACT";#N/A,#N/A,FALSE,"W_O"}</definedName>
    <definedName name="wrn.COSTOS." localSheetId="17" hidden="1">{#N/A,#N/A,FALSE,"RECAP";#N/A,#N/A,FALSE,"MATBYCLS";#N/A,#N/A,FALSE,"STATUS";#N/A,#N/A,FALSE,"OP-ACT";#N/A,#N/A,FALSE,"W_O"}</definedName>
    <definedName name="wrn.COSTOS." localSheetId="18" hidden="1">{#N/A,#N/A,FALSE,"RECAP";#N/A,#N/A,FALSE,"MATBYCLS";#N/A,#N/A,FALSE,"STATUS";#N/A,#N/A,FALSE,"OP-ACT";#N/A,#N/A,FALSE,"W_O"}</definedName>
    <definedName name="wrn.COSTOS." localSheetId="19" hidden="1">{#N/A,#N/A,FALSE,"RECAP";#N/A,#N/A,FALSE,"MATBYCLS";#N/A,#N/A,FALSE,"STATUS";#N/A,#N/A,FALSE,"OP-ACT";#N/A,#N/A,FALSE,"W_O"}</definedName>
    <definedName name="wrn.COSTOS." localSheetId="20" hidden="1">{#N/A,#N/A,FALSE,"RECAP";#N/A,#N/A,FALSE,"MATBYCLS";#N/A,#N/A,FALSE,"STATUS";#N/A,#N/A,FALSE,"OP-ACT";#N/A,#N/A,FALSE,"W_O"}</definedName>
    <definedName name="wrn.COSTOS." localSheetId="21" hidden="1">{#N/A,#N/A,FALSE,"RECAP";#N/A,#N/A,FALSE,"MATBYCLS";#N/A,#N/A,FALSE,"STATUS";#N/A,#N/A,FALSE,"OP-ACT";#N/A,#N/A,FALSE,"W_O"}</definedName>
    <definedName name="wrn.COSTOS." localSheetId="14" hidden="1">{#N/A,#N/A,FALSE,"RECAP";#N/A,#N/A,FALSE,"MATBYCLS";#N/A,#N/A,FALSE,"STATUS";#N/A,#N/A,FALSE,"OP-ACT";#N/A,#N/A,FALSE,"W_O"}</definedName>
    <definedName name="wrn.COSTOS." hidden="1">{#N/A,#N/A,FALSE,"RECAP";#N/A,#N/A,FALSE,"MATBYCLS";#N/A,#N/A,FALSE,"STATUS";#N/A,#N/A,FALSE,"OP-ACT";#N/A,#N/A,FALSE,"W_O"}</definedName>
    <definedName name="wrn.Data." localSheetId="15" hidden="1">{#N/A,#N/A,FALSE,"3 Year Plan"}</definedName>
    <definedName name="wrn.Data." localSheetId="16" hidden="1">{#N/A,#N/A,FALSE,"3 Year Plan"}</definedName>
    <definedName name="wrn.Data." localSheetId="17" hidden="1">{#N/A,#N/A,FALSE,"3 Year Plan"}</definedName>
    <definedName name="wrn.Data." localSheetId="18" hidden="1">{#N/A,#N/A,FALSE,"3 Year Plan"}</definedName>
    <definedName name="wrn.Data." localSheetId="19" hidden="1">{#N/A,#N/A,FALSE,"3 Year Plan"}</definedName>
    <definedName name="wrn.Data." localSheetId="20" hidden="1">{#N/A,#N/A,FALSE,"3 Year Plan"}</definedName>
    <definedName name="wrn.Data." localSheetId="21" hidden="1">{#N/A,#N/A,FALSE,"3 Year Plan"}</definedName>
    <definedName name="wrn.Data." localSheetId="14" hidden="1">{#N/A,#N/A,FALSE,"3 Year Plan"}</definedName>
    <definedName name="wrn.Data." hidden="1">{#N/A,#N/A,FALSE,"3 Year Plan"}</definedName>
    <definedName name="wrn.Data_Contact." localSheetId="15" hidden="1">{"Control_DataContact",#N/A,FALSE,"Control"}</definedName>
    <definedName name="wrn.Data_Contact." localSheetId="16" hidden="1">{"Control_DataContact",#N/A,FALSE,"Control"}</definedName>
    <definedName name="wrn.Data_Contact." localSheetId="17" hidden="1">{"Control_DataContact",#N/A,FALSE,"Control"}</definedName>
    <definedName name="wrn.Data_Contact." localSheetId="18" hidden="1">{"Control_DataContact",#N/A,FALSE,"Control"}</definedName>
    <definedName name="wrn.Data_Contact." localSheetId="19" hidden="1">{"Control_DataContact",#N/A,FALSE,"Control"}</definedName>
    <definedName name="wrn.Data_Contact." localSheetId="20" hidden="1">{"Control_DataContact",#N/A,FALSE,"Control"}</definedName>
    <definedName name="wrn.Data_Contact." localSheetId="21" hidden="1">{"Control_DataContact",#N/A,FALSE,"Control"}</definedName>
    <definedName name="wrn.Data_Contact." localSheetId="14" hidden="1">{"Control_DataContact",#N/A,FALSE,"Control"}</definedName>
    <definedName name="wrn.Data_Contact." hidden="1">{"Control_DataContact",#N/A,FALSE,"Control"}</definedName>
    <definedName name="wrn.Data_Contact._1" localSheetId="15" hidden="1">{"Control_DataContact",#N/A,FALSE,"Control"}</definedName>
    <definedName name="wrn.Data_Contact._1" localSheetId="16" hidden="1">{"Control_DataContact",#N/A,FALSE,"Control"}</definedName>
    <definedName name="wrn.Data_Contact._1" localSheetId="17" hidden="1">{"Control_DataContact",#N/A,FALSE,"Control"}</definedName>
    <definedName name="wrn.Data_Contact._1" localSheetId="18" hidden="1">{"Control_DataContact",#N/A,FALSE,"Control"}</definedName>
    <definedName name="wrn.Data_Contact._1" localSheetId="19" hidden="1">{"Control_DataContact",#N/A,FALSE,"Control"}</definedName>
    <definedName name="wrn.Data_Contact._1" localSheetId="20" hidden="1">{"Control_DataContact",#N/A,FALSE,"Control"}</definedName>
    <definedName name="wrn.Data_Contact._1" localSheetId="21" hidden="1">{"Control_DataContact",#N/A,FALSE,"Control"}</definedName>
    <definedName name="wrn.Data_Contact._1" localSheetId="14" hidden="1">{"Control_DataContact",#N/A,FALSE,"Control"}</definedName>
    <definedName name="wrn.Data_Contact._1" hidden="1">{"Control_DataContact",#N/A,FALSE,"Control"}</definedName>
    <definedName name="wrn.Est_2003." localSheetId="15" hidden="1">{"Est_Pg1",#N/A,FALSE,"Estimate2003";"Est_Pg2",#N/A,FALSE,"Estimate2003";"Est_Pg3",#N/A,FALSE,"Estimate2003";"Escalation,",#N/A,FALSE,"Escalation"}</definedName>
    <definedName name="wrn.Est_2003." localSheetId="16" hidden="1">{"Est_Pg1",#N/A,FALSE,"Estimate2003";"Est_Pg2",#N/A,FALSE,"Estimate2003";"Est_Pg3",#N/A,FALSE,"Estimate2003";"Escalation,",#N/A,FALSE,"Escalation"}</definedName>
    <definedName name="wrn.Est_2003." localSheetId="17" hidden="1">{"Est_Pg1",#N/A,FALSE,"Estimate2003";"Est_Pg2",#N/A,FALSE,"Estimate2003";"Est_Pg3",#N/A,FALSE,"Estimate2003";"Escalation,",#N/A,FALSE,"Escalation"}</definedName>
    <definedName name="wrn.Est_2003." localSheetId="18" hidden="1">{"Est_Pg1",#N/A,FALSE,"Estimate2003";"Est_Pg2",#N/A,FALSE,"Estimate2003";"Est_Pg3",#N/A,FALSE,"Estimate2003";"Escalation,",#N/A,FALSE,"Escalation"}</definedName>
    <definedName name="wrn.Est_2003." localSheetId="19" hidden="1">{"Est_Pg1",#N/A,FALSE,"Estimate2003";"Est_Pg2",#N/A,FALSE,"Estimate2003";"Est_Pg3",#N/A,FALSE,"Estimate2003";"Escalation,",#N/A,FALSE,"Escalation"}</definedName>
    <definedName name="wrn.Est_2003." localSheetId="20" hidden="1">{"Est_Pg1",#N/A,FALSE,"Estimate2003";"Est_Pg2",#N/A,FALSE,"Estimate2003";"Est_Pg3",#N/A,FALSE,"Estimate2003";"Escalation,",#N/A,FALSE,"Escalation"}</definedName>
    <definedName name="wrn.Est_2003." localSheetId="21" hidden="1">{"Est_Pg1",#N/A,FALSE,"Estimate2003";"Est_Pg2",#N/A,FALSE,"Estimate2003";"Est_Pg3",#N/A,FALSE,"Estimate2003";"Escalation,",#N/A,FALSE,"Escalation"}</definedName>
    <definedName name="wrn.Est_2003." localSheetId="14" hidden="1">{"Est_Pg1",#N/A,FALSE,"Estimate2003";"Est_Pg2",#N/A,FALSE,"Estimate2003";"Est_Pg3",#N/A,FALSE,"Estimate2003";"Escalation,",#N/A,FALSE,"Escalation"}</definedName>
    <definedName name="wrn.Est_2003." hidden="1">{"Est_Pg1",#N/A,FALSE,"Estimate2003";"Est_Pg2",#N/A,FALSE,"Estimate2003";"Est_Pg3",#N/A,FALSE,"Estimate2003";"Escalation,",#N/A,FALSE,"Escalation"}</definedName>
    <definedName name="wrn.Est_2003._1" localSheetId="15" hidden="1">{"Est_Pg1",#N/A,FALSE,"Estimate2003";"Est_Pg2",#N/A,FALSE,"Estimate2003";"Est_Pg3",#N/A,FALSE,"Estimate2003";"Escalation,",#N/A,FALSE,"Escalation"}</definedName>
    <definedName name="wrn.Est_2003._1" localSheetId="16" hidden="1">{"Est_Pg1",#N/A,FALSE,"Estimate2003";"Est_Pg2",#N/A,FALSE,"Estimate2003";"Est_Pg3",#N/A,FALSE,"Estimate2003";"Escalation,",#N/A,FALSE,"Escalation"}</definedName>
    <definedName name="wrn.Est_2003._1" localSheetId="17" hidden="1">{"Est_Pg1",#N/A,FALSE,"Estimate2003";"Est_Pg2",#N/A,FALSE,"Estimate2003";"Est_Pg3",#N/A,FALSE,"Estimate2003";"Escalation,",#N/A,FALSE,"Escalation"}</definedName>
    <definedName name="wrn.Est_2003._1" localSheetId="18" hidden="1">{"Est_Pg1",#N/A,FALSE,"Estimate2003";"Est_Pg2",#N/A,FALSE,"Estimate2003";"Est_Pg3",#N/A,FALSE,"Estimate2003";"Escalation,",#N/A,FALSE,"Escalation"}</definedName>
    <definedName name="wrn.Est_2003._1" localSheetId="19" hidden="1">{"Est_Pg1",#N/A,FALSE,"Estimate2003";"Est_Pg2",#N/A,FALSE,"Estimate2003";"Est_Pg3",#N/A,FALSE,"Estimate2003";"Escalation,",#N/A,FALSE,"Escalation"}</definedName>
    <definedName name="wrn.Est_2003._1" localSheetId="20" hidden="1">{"Est_Pg1",#N/A,FALSE,"Estimate2003";"Est_Pg2",#N/A,FALSE,"Estimate2003";"Est_Pg3",#N/A,FALSE,"Estimate2003";"Escalation,",#N/A,FALSE,"Escalation"}</definedName>
    <definedName name="wrn.Est_2003._1" localSheetId="21" hidden="1">{"Est_Pg1",#N/A,FALSE,"Estimate2003";"Est_Pg2",#N/A,FALSE,"Estimate2003";"Est_Pg3",#N/A,FALSE,"Estimate2003";"Escalation,",#N/A,FALSE,"Escalation"}</definedName>
    <definedName name="wrn.Est_2003._1" localSheetId="14" hidden="1">{"Est_Pg1",#N/A,FALSE,"Estimate2003";"Est_Pg2",#N/A,FALSE,"Estimate2003";"Est_Pg3",#N/A,FALSE,"Estimate2003";"Escalation,",#N/A,FALSE,"Escalation"}</definedName>
    <definedName name="wrn.Est_2003._1" hidden="1">{"Est_Pg1",#N/A,FALSE,"Estimate2003";"Est_Pg2",#N/A,FALSE,"Estimate2003";"Est_Pg3",#N/A,FALSE,"Estimate2003";"Escalation,",#N/A,FALSE,"Escalation"}</definedName>
    <definedName name="wrn.FERC." localSheetId="15"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6"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7"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8"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9"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0"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1"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4"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mie." localSheetId="15" hidden="1">{"b1",#N/A,TRUE,"B-1";"b2",#N/A,TRUE,"B-2";"b3",#N/A,TRUE,"B-3";"b4",#N/A,TRUE,"B-4";"b5",#N/A,TRUE,"B-5"}</definedName>
    <definedName name="wrn.fermie." localSheetId="16" hidden="1">{"b1",#N/A,TRUE,"B-1";"b2",#N/A,TRUE,"B-2";"b3",#N/A,TRUE,"B-3";"b4",#N/A,TRUE,"B-4";"b5",#N/A,TRUE,"B-5"}</definedName>
    <definedName name="wrn.fermie." localSheetId="17" hidden="1">{"b1",#N/A,TRUE,"B-1";"b2",#N/A,TRUE,"B-2";"b3",#N/A,TRUE,"B-3";"b4",#N/A,TRUE,"B-4";"b5",#N/A,TRUE,"B-5"}</definedName>
    <definedName name="wrn.fermie." localSheetId="18" hidden="1">{"b1",#N/A,TRUE,"B-1";"b2",#N/A,TRUE,"B-2";"b3",#N/A,TRUE,"B-3";"b4",#N/A,TRUE,"B-4";"b5",#N/A,TRUE,"B-5"}</definedName>
    <definedName name="wrn.fermie." localSheetId="19" hidden="1">{"b1",#N/A,TRUE,"B-1";"b2",#N/A,TRUE,"B-2";"b3",#N/A,TRUE,"B-3";"b4",#N/A,TRUE,"B-4";"b5",#N/A,TRUE,"B-5"}</definedName>
    <definedName name="wrn.fermie." localSheetId="20" hidden="1">{"b1",#N/A,TRUE,"B-1";"b2",#N/A,TRUE,"B-2";"b3",#N/A,TRUE,"B-3";"b4",#N/A,TRUE,"B-4";"b5",#N/A,TRUE,"B-5"}</definedName>
    <definedName name="wrn.fermie." localSheetId="21" hidden="1">{"b1",#N/A,TRUE,"B-1";"b2",#N/A,TRUE,"B-2";"b3",#N/A,TRUE,"B-3";"b4",#N/A,TRUE,"B-4";"b5",#N/A,TRUE,"B-5"}</definedName>
    <definedName name="wrn.fermie." localSheetId="14" hidden="1">{"b1",#N/A,TRUE,"B-1";"b2",#N/A,TRUE,"B-2";"b3",#N/A,TRUE,"B-3";"b4",#N/A,TRUE,"B-4";"b5",#N/A,TRUE,"B-5"}</definedName>
    <definedName name="wrn.fermie." hidden="1">{"b1",#N/A,TRUE,"B-1";"b2",#N/A,TRUE,"B-2";"b3",#N/A,TRUE,"B-3";"b4",#N/A,TRUE,"B-4";"b5",#N/A,TRUE,"B-5"}</definedName>
    <definedName name="wrn.FTEs." localSheetId="15" hidden="1">{#N/A,#N/A,FALSE,"94 FTE";#N/A,#N/A,FALSE,"95 FTE";#N/A,#N/A,FALSE,"96 FTE"}</definedName>
    <definedName name="wrn.FTEs." localSheetId="16" hidden="1">{#N/A,#N/A,FALSE,"94 FTE";#N/A,#N/A,FALSE,"95 FTE";#N/A,#N/A,FALSE,"96 FTE"}</definedName>
    <definedName name="wrn.FTEs." localSheetId="17" hidden="1">{#N/A,#N/A,FALSE,"94 FTE";#N/A,#N/A,FALSE,"95 FTE";#N/A,#N/A,FALSE,"96 FTE"}</definedName>
    <definedName name="wrn.FTEs." localSheetId="18" hidden="1">{#N/A,#N/A,FALSE,"94 FTE";#N/A,#N/A,FALSE,"95 FTE";#N/A,#N/A,FALSE,"96 FTE"}</definedName>
    <definedName name="wrn.FTEs." localSheetId="19" hidden="1">{#N/A,#N/A,FALSE,"94 FTE";#N/A,#N/A,FALSE,"95 FTE";#N/A,#N/A,FALSE,"96 FTE"}</definedName>
    <definedName name="wrn.FTEs." localSheetId="20" hidden="1">{#N/A,#N/A,FALSE,"94 FTE";#N/A,#N/A,FALSE,"95 FTE";#N/A,#N/A,FALSE,"96 FTE"}</definedName>
    <definedName name="wrn.FTEs." localSheetId="21" hidden="1">{#N/A,#N/A,FALSE,"94 FTE";#N/A,#N/A,FALSE,"95 FTE";#N/A,#N/A,FALSE,"96 FTE"}</definedName>
    <definedName name="wrn.FTEs." localSheetId="14" hidden="1">{#N/A,#N/A,FALSE,"94 FTE";#N/A,#N/A,FALSE,"95 FTE";#N/A,#N/A,FALSE,"96 FTE"}</definedName>
    <definedName name="wrn.FTEs." hidden="1">{#N/A,#N/A,FALSE,"94 FTE";#N/A,#N/A,FALSE,"95 FTE";#N/A,#N/A,FALSE,"96 FTE"}</definedName>
    <definedName name="wrn.Ilijan._.Print."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nput." localSheetId="15" hidden="1">{#N/A,#N/A,FALSE,"A"}</definedName>
    <definedName name="wrn.input." localSheetId="16" hidden="1">{#N/A,#N/A,FALSE,"A"}</definedName>
    <definedName name="wrn.input." localSheetId="17" hidden="1">{#N/A,#N/A,FALSE,"A"}</definedName>
    <definedName name="wrn.input." localSheetId="18" hidden="1">{#N/A,#N/A,FALSE,"A"}</definedName>
    <definedName name="wrn.input." localSheetId="19" hidden="1">{#N/A,#N/A,FALSE,"A"}</definedName>
    <definedName name="wrn.input." localSheetId="20" hidden="1">{#N/A,#N/A,FALSE,"A"}</definedName>
    <definedName name="wrn.input." localSheetId="21" hidden="1">{#N/A,#N/A,FALSE,"A"}</definedName>
    <definedName name="wrn.input." localSheetId="14" hidden="1">{#N/A,#N/A,FALSE,"A"}</definedName>
    <definedName name="wrn.input." hidden="1">{#N/A,#N/A,FALSE,"A"}</definedName>
    <definedName name="wrn.Inputs." localSheetId="15" hidden="1">{"[Cost of Service] COS Inputs Sch 1",#N/A,FALSE,"Cost of Service Model"}</definedName>
    <definedName name="wrn.Inputs." localSheetId="16" hidden="1">{"[Cost of Service] COS Inputs Sch 1",#N/A,FALSE,"Cost of Service Model"}</definedName>
    <definedName name="wrn.Inputs." localSheetId="17" hidden="1">{"[Cost of Service] COS Inputs Sch 1",#N/A,FALSE,"Cost of Service Model"}</definedName>
    <definedName name="wrn.Inputs." localSheetId="18" hidden="1">{"[Cost of Service] COS Inputs Sch 1",#N/A,FALSE,"Cost of Service Model"}</definedName>
    <definedName name="wrn.Inputs." localSheetId="19" hidden="1">{"[Cost of Service] COS Inputs Sch 1",#N/A,FALSE,"Cost of Service Model"}</definedName>
    <definedName name="wrn.Inputs." localSheetId="20" hidden="1">{"[Cost of Service] COS Inputs Sch 1",#N/A,FALSE,"Cost of Service Model"}</definedName>
    <definedName name="wrn.Inputs." localSheetId="21" hidden="1">{"[Cost of Service] COS Inputs Sch 1",#N/A,FALSE,"Cost of Service Model"}</definedName>
    <definedName name="wrn.Inputs." localSheetId="14" hidden="1">{"[Cost of Service] COS Inputs Sch 1",#N/A,FALSE,"Cost of Service Model"}</definedName>
    <definedName name="wrn.Inputs." hidden="1">{"[Cost of Service] COS Inputs Sch 1",#N/A,FALSE,"Cost of Service Model"}</definedName>
    <definedName name="wrn.June2002." localSheetId="15" hidden="1">{"2002Frcst","06Month",FALSE,"Frcst Format 2002"}</definedName>
    <definedName name="wrn.June2002." localSheetId="16" hidden="1">{"2002Frcst","06Month",FALSE,"Frcst Format 2002"}</definedName>
    <definedName name="wrn.June2002." localSheetId="17" hidden="1">{"2002Frcst","06Month",FALSE,"Frcst Format 2002"}</definedName>
    <definedName name="wrn.June2002." localSheetId="18" hidden="1">{"2002Frcst","06Month",FALSE,"Frcst Format 2002"}</definedName>
    <definedName name="wrn.June2002." localSheetId="19" hidden="1">{"2002Frcst","06Month",FALSE,"Frcst Format 2002"}</definedName>
    <definedName name="wrn.June2002." localSheetId="20" hidden="1">{"2002Frcst","06Month",FALSE,"Frcst Format 2002"}</definedName>
    <definedName name="wrn.June2002." localSheetId="21" hidden="1">{"2002Frcst","06Month",FALSE,"Frcst Format 2002"}</definedName>
    <definedName name="wrn.June2002." localSheetId="14" hidden="1">{"2002Frcst","06Month",FALSE,"Frcst Format 2002"}</definedName>
    <definedName name="wrn.June2002." hidden="1">{"2002Frcst","06Month",FALSE,"Frcst Format 2002"}</definedName>
    <definedName name="wrn.JVREPORT." localSheetId="15" hidden="1">{#N/A,#N/A,FALSE,"202";#N/A,#N/A,FALSE,"203";#N/A,#N/A,FALSE,"204";#N/A,#N/A,FALSE,"205";#N/A,#N/A,FALSE,"205A"}</definedName>
    <definedName name="wrn.JVREPORT." localSheetId="16" hidden="1">{#N/A,#N/A,FALSE,"202";#N/A,#N/A,FALSE,"203";#N/A,#N/A,FALSE,"204";#N/A,#N/A,FALSE,"205";#N/A,#N/A,FALSE,"205A"}</definedName>
    <definedName name="wrn.JVREPORT." localSheetId="17" hidden="1">{#N/A,#N/A,FALSE,"202";#N/A,#N/A,FALSE,"203";#N/A,#N/A,FALSE,"204";#N/A,#N/A,FALSE,"205";#N/A,#N/A,FALSE,"205A"}</definedName>
    <definedName name="wrn.JVREPORT." localSheetId="18" hidden="1">{#N/A,#N/A,FALSE,"202";#N/A,#N/A,FALSE,"203";#N/A,#N/A,FALSE,"204";#N/A,#N/A,FALSE,"205";#N/A,#N/A,FALSE,"205A"}</definedName>
    <definedName name="wrn.JVREPORT." localSheetId="19" hidden="1">{#N/A,#N/A,FALSE,"202";#N/A,#N/A,FALSE,"203";#N/A,#N/A,FALSE,"204";#N/A,#N/A,FALSE,"205";#N/A,#N/A,FALSE,"205A"}</definedName>
    <definedName name="wrn.JVREPORT." localSheetId="20" hidden="1">{#N/A,#N/A,FALSE,"202";#N/A,#N/A,FALSE,"203";#N/A,#N/A,FALSE,"204";#N/A,#N/A,FALSE,"205";#N/A,#N/A,FALSE,"205A"}</definedName>
    <definedName name="wrn.JVREPORT." localSheetId="21" hidden="1">{#N/A,#N/A,FALSE,"202";#N/A,#N/A,FALSE,"203";#N/A,#N/A,FALSE,"204";#N/A,#N/A,FALSE,"205";#N/A,#N/A,FALSE,"205A"}</definedName>
    <definedName name="wrn.JVREPORT." localSheetId="14" hidden="1">{#N/A,#N/A,FALSE,"202";#N/A,#N/A,FALSE,"203";#N/A,#N/A,FALSE,"204";#N/A,#N/A,FALSE,"205";#N/A,#N/A,FALSE,"205A"}</definedName>
    <definedName name="wrn.JVREPORT." hidden="1">{#N/A,#N/A,FALSE,"202";#N/A,#N/A,FALSE,"203";#N/A,#N/A,FALSE,"204";#N/A,#N/A,FALSE,"205";#N/A,#N/A,FALSE,"205A"}</definedName>
    <definedName name="wrn.May2002." localSheetId="15" hidden="1">{"2002Frcst","05Month",FALSE,"Frcst Format 2002"}</definedName>
    <definedName name="wrn.May2002." localSheetId="16" hidden="1">{"2002Frcst","05Month",FALSE,"Frcst Format 2002"}</definedName>
    <definedName name="wrn.May2002." localSheetId="17" hidden="1">{"2002Frcst","05Month",FALSE,"Frcst Format 2002"}</definedName>
    <definedName name="wrn.May2002." localSheetId="18" hidden="1">{"2002Frcst","05Month",FALSE,"Frcst Format 2002"}</definedName>
    <definedName name="wrn.May2002." localSheetId="19" hidden="1">{"2002Frcst","05Month",FALSE,"Frcst Format 2002"}</definedName>
    <definedName name="wrn.May2002." localSheetId="20" hidden="1">{"2002Frcst","05Month",FALSE,"Frcst Format 2002"}</definedName>
    <definedName name="wrn.May2002." localSheetId="21" hidden="1">{"2002Frcst","05Month",FALSE,"Frcst Format 2002"}</definedName>
    <definedName name="wrn.May2002." localSheetId="14" hidden="1">{"2002Frcst","05Month",FALSE,"Frcst Format 2002"}</definedName>
    <definedName name="wrn.May2002." hidden="1">{"2002Frcst","05Month",FALSE,"Frcst Format 2002"}</definedName>
    <definedName name="wrn.moblue."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4"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hidden="1">{#N/A,#N/A,FALSE,"Index";#N/A,#N/A,FALSE,"COMPBS";#N/A,#N/A,FALSE,"COMPIS";#N/A,#N/A,FALSE,"MOBS";#N/A,#N/A,FALSE,"MOIS";#N/A,#N/A,FALSE,"M&amp;AEXP";#N/A,#N/A,FALSE,"D.L.EXP";#N/A,#N/A,FALSE,"MFGEXP";#N/A,#N/A,FALSE,"ADMEXP";#N/A,#N/A,FALSE,"DLPAY";#N/A,#N/A,FALSE,"INDPAY";#N/A,#N/A,FALSE,"HOURLY";#N/A,#N/A,FALSE,"HEAD";#N/A,#N/A,FALSE,"CASHTRAN";#N/A,#N/A,FALSE,"RESULT";#N/A,#N/A,FALSE,"CASHFLOW"}</definedName>
    <definedName name="wrn.My._.estimate._.report." localSheetId="15" hidden="1">{"Equipment",#N/A,FALSE,"A";"Summary",#N/A,FALSE,"B"}</definedName>
    <definedName name="wrn.My._.estimate._.report." localSheetId="16" hidden="1">{"Equipment",#N/A,FALSE,"A";"Summary",#N/A,FALSE,"B"}</definedName>
    <definedName name="wrn.My._.estimate._.report." localSheetId="17" hidden="1">{"Equipment",#N/A,FALSE,"A";"Summary",#N/A,FALSE,"B"}</definedName>
    <definedName name="wrn.My._.estimate._.report." localSheetId="18" hidden="1">{"Equipment",#N/A,FALSE,"A";"Summary",#N/A,FALSE,"B"}</definedName>
    <definedName name="wrn.My._.estimate._.report." localSheetId="19" hidden="1">{"Equipment",#N/A,FALSE,"A";"Summary",#N/A,FALSE,"B"}</definedName>
    <definedName name="wrn.My._.estimate._.report." localSheetId="20" hidden="1">{"Equipment",#N/A,FALSE,"A";"Summary",#N/A,FALSE,"B"}</definedName>
    <definedName name="wrn.My._.estimate._.report." localSheetId="21" hidden="1">{"Equipment",#N/A,FALSE,"A";"Summary",#N/A,FALSE,"B"}</definedName>
    <definedName name="wrn.My._.estimate._.report." localSheetId="14" hidden="1">{"Equipment",#N/A,FALSE,"A";"Summary",#N/A,FALSE,"B"}</definedName>
    <definedName name="wrn.My._.estimate._.report." hidden="1">{"Equipment",#N/A,FALSE,"A";"Summary",#N/A,FALSE,"B"}</definedName>
    <definedName name="wrn.MyTestReport." localSheetId="15" hidden="1">{"Alberta",#N/A,FALSE,"Pivot Data";#N/A,#N/A,FALSE,"Pivot Data";"HiddenColumns",#N/A,FALSE,"Pivot Data"}</definedName>
    <definedName name="wrn.MyTestReport." localSheetId="16" hidden="1">{"Alberta",#N/A,FALSE,"Pivot Data";#N/A,#N/A,FALSE,"Pivot Data";"HiddenColumns",#N/A,FALSE,"Pivot Data"}</definedName>
    <definedName name="wrn.MyTestReport." localSheetId="17" hidden="1">{"Alberta",#N/A,FALSE,"Pivot Data";#N/A,#N/A,FALSE,"Pivot Data";"HiddenColumns",#N/A,FALSE,"Pivot Data"}</definedName>
    <definedName name="wrn.MyTestReport." localSheetId="18" hidden="1">{"Alberta",#N/A,FALSE,"Pivot Data";#N/A,#N/A,FALSE,"Pivot Data";"HiddenColumns",#N/A,FALSE,"Pivot Data"}</definedName>
    <definedName name="wrn.MyTestReport." localSheetId="19" hidden="1">{"Alberta",#N/A,FALSE,"Pivot Data";#N/A,#N/A,FALSE,"Pivot Data";"HiddenColumns",#N/A,FALSE,"Pivot Data"}</definedName>
    <definedName name="wrn.MyTestReport." localSheetId="20" hidden="1">{"Alberta",#N/A,FALSE,"Pivot Data";#N/A,#N/A,FALSE,"Pivot Data";"HiddenColumns",#N/A,FALSE,"Pivot Data"}</definedName>
    <definedName name="wrn.MyTestReport." localSheetId="21" hidden="1">{"Alberta",#N/A,FALSE,"Pivot Data";#N/A,#N/A,FALSE,"Pivot Data";"HiddenColumns",#N/A,FALSE,"Pivot Data"}</definedName>
    <definedName name="wrn.MyTestReport." localSheetId="14" hidden="1">{"Alberta",#N/A,FALSE,"Pivot Data";#N/A,#N/A,FALSE,"Pivot Data";"HiddenColumns",#N/A,FALSE,"Pivot Data"}</definedName>
    <definedName name="wrn.MyTestReport." hidden="1">{"Alberta",#N/A,FALSE,"Pivot Data";#N/A,#N/A,FALSE,"Pivot Data";"HiddenColumns",#N/A,FALSE,"Pivot Data"}</definedName>
    <definedName name="wrn.Overhauls." localSheetId="15" hidden="1">{"Overhauls Calculations",#N/A,FALSE,"PROFORMA"}</definedName>
    <definedName name="wrn.Overhauls." localSheetId="16" hidden="1">{"Overhauls Calculations",#N/A,FALSE,"PROFORMA"}</definedName>
    <definedName name="wrn.Overhauls." localSheetId="17" hidden="1">{"Overhauls Calculations",#N/A,FALSE,"PROFORMA"}</definedName>
    <definedName name="wrn.Overhauls." localSheetId="18" hidden="1">{"Overhauls Calculations",#N/A,FALSE,"PROFORMA"}</definedName>
    <definedName name="wrn.Overhauls." localSheetId="19" hidden="1">{"Overhauls Calculations",#N/A,FALSE,"PROFORMA"}</definedName>
    <definedName name="wrn.Overhauls." localSheetId="20" hidden="1">{"Overhauls Calculations",#N/A,FALSE,"PROFORMA"}</definedName>
    <definedName name="wrn.Overhauls." localSheetId="21" hidden="1">{"Overhauls Calculations",#N/A,FALSE,"PROFORMA"}</definedName>
    <definedName name="wrn.Overhauls." localSheetId="14" hidden="1">{"Overhauls Calculations",#N/A,FALSE,"PROFORMA"}</definedName>
    <definedName name="wrn.Overhauls." hidden="1">{"Overhauls Calculations",#N/A,FALSE,"PROFORMA"}</definedName>
    <definedName name="wrn.Overhaulsb." localSheetId="15" hidden="1">{"Overhauls Calculations",#N/A,FALSE,"PROFORMA"}</definedName>
    <definedName name="wrn.Overhaulsb." localSheetId="16" hidden="1">{"Overhauls Calculations",#N/A,FALSE,"PROFORMA"}</definedName>
    <definedName name="wrn.Overhaulsb." localSheetId="17" hidden="1">{"Overhauls Calculations",#N/A,FALSE,"PROFORMA"}</definedName>
    <definedName name="wrn.Overhaulsb." localSheetId="18" hidden="1">{"Overhauls Calculations",#N/A,FALSE,"PROFORMA"}</definedName>
    <definedName name="wrn.Overhaulsb." localSheetId="19" hidden="1">{"Overhauls Calculations",#N/A,FALSE,"PROFORMA"}</definedName>
    <definedName name="wrn.Overhaulsb." localSheetId="20" hidden="1">{"Overhauls Calculations",#N/A,FALSE,"PROFORMA"}</definedName>
    <definedName name="wrn.Overhaulsb." localSheetId="21" hidden="1">{"Overhauls Calculations",#N/A,FALSE,"PROFORMA"}</definedName>
    <definedName name="wrn.Overhaulsb." localSheetId="14" hidden="1">{"Overhauls Calculations",#N/A,FALSE,"PROFORMA"}</definedName>
    <definedName name="wrn.Overhaulsb." hidden="1">{"Overhauls Calculations",#N/A,FALSE,"PROFORMA"}</definedName>
    <definedName name="wrn.Package." localSheetId="15" hidden="1">{#N/A,#N/A,TRUE,"Recommendation";#N/A,#N/A,TRUE,"Scenarios";#N/A,#N/A,TRUE,"Tax Adjusted WACC";#N/A,#N/A,TRUE,"Summary";#N/A,#N/A,TRUE,"Industrial";#N/A,#N/A,TRUE,"Apodaca &amp; Escobedo";#N/A,#N/A,TRUE,"Guadalupe";#N/A,#N/A,TRUE,"Santa Catarina";#N/A,#N/A,TRUE,"Debt Valuation"}</definedName>
    <definedName name="wrn.Package." localSheetId="16" hidden="1">{#N/A,#N/A,TRUE,"Recommendation";#N/A,#N/A,TRUE,"Scenarios";#N/A,#N/A,TRUE,"Tax Adjusted WACC";#N/A,#N/A,TRUE,"Summary";#N/A,#N/A,TRUE,"Industrial";#N/A,#N/A,TRUE,"Apodaca &amp; Escobedo";#N/A,#N/A,TRUE,"Guadalupe";#N/A,#N/A,TRUE,"Santa Catarina";#N/A,#N/A,TRUE,"Debt Valuation"}</definedName>
    <definedName name="wrn.Package." localSheetId="17" hidden="1">{#N/A,#N/A,TRUE,"Recommendation";#N/A,#N/A,TRUE,"Scenarios";#N/A,#N/A,TRUE,"Tax Adjusted WACC";#N/A,#N/A,TRUE,"Summary";#N/A,#N/A,TRUE,"Industrial";#N/A,#N/A,TRUE,"Apodaca &amp; Escobedo";#N/A,#N/A,TRUE,"Guadalupe";#N/A,#N/A,TRUE,"Santa Catarina";#N/A,#N/A,TRUE,"Debt Valuation"}</definedName>
    <definedName name="wrn.Package." localSheetId="18" hidden="1">{#N/A,#N/A,TRUE,"Recommendation";#N/A,#N/A,TRUE,"Scenarios";#N/A,#N/A,TRUE,"Tax Adjusted WACC";#N/A,#N/A,TRUE,"Summary";#N/A,#N/A,TRUE,"Industrial";#N/A,#N/A,TRUE,"Apodaca &amp; Escobedo";#N/A,#N/A,TRUE,"Guadalupe";#N/A,#N/A,TRUE,"Santa Catarina";#N/A,#N/A,TRUE,"Debt Valuation"}</definedName>
    <definedName name="wrn.Package." localSheetId="19" hidden="1">{#N/A,#N/A,TRUE,"Recommendation";#N/A,#N/A,TRUE,"Scenarios";#N/A,#N/A,TRUE,"Tax Adjusted WACC";#N/A,#N/A,TRUE,"Summary";#N/A,#N/A,TRUE,"Industrial";#N/A,#N/A,TRUE,"Apodaca &amp; Escobedo";#N/A,#N/A,TRUE,"Guadalupe";#N/A,#N/A,TRUE,"Santa Catarina";#N/A,#N/A,TRUE,"Debt Valuation"}</definedName>
    <definedName name="wrn.Package." localSheetId="20" hidden="1">{#N/A,#N/A,TRUE,"Recommendation";#N/A,#N/A,TRUE,"Scenarios";#N/A,#N/A,TRUE,"Tax Adjusted WACC";#N/A,#N/A,TRUE,"Summary";#N/A,#N/A,TRUE,"Industrial";#N/A,#N/A,TRUE,"Apodaca &amp; Escobedo";#N/A,#N/A,TRUE,"Guadalupe";#N/A,#N/A,TRUE,"Santa Catarina";#N/A,#N/A,TRUE,"Debt Valuation"}</definedName>
    <definedName name="wrn.Package." localSheetId="21" hidden="1">{#N/A,#N/A,TRUE,"Recommendation";#N/A,#N/A,TRUE,"Scenarios";#N/A,#N/A,TRUE,"Tax Adjusted WACC";#N/A,#N/A,TRUE,"Summary";#N/A,#N/A,TRUE,"Industrial";#N/A,#N/A,TRUE,"Apodaca &amp; Escobedo";#N/A,#N/A,TRUE,"Guadalupe";#N/A,#N/A,TRUE,"Santa Catarina";#N/A,#N/A,TRUE,"Debt Valuation"}</definedName>
    <definedName name="wrn.Package." localSheetId="14" hidden="1">{#N/A,#N/A,TRUE,"Recommendation";#N/A,#N/A,TRUE,"Scenarios";#N/A,#N/A,TRUE,"Tax Adjusted WACC";#N/A,#N/A,TRUE,"Summary";#N/A,#N/A,TRUE,"Industrial";#N/A,#N/A,TRUE,"Apodaca &amp; Escobedo";#N/A,#N/A,TRUE,"Guadalupe";#N/A,#N/A,TRUE,"Santa Catarina";#N/A,#N/A,TRUE,"Debt Valuation"}</definedName>
    <definedName name="wrn.Package." hidden="1">{#N/A,#N/A,TRUE,"Recommendation";#N/A,#N/A,TRUE,"Scenarios";#N/A,#N/A,TRUE,"Tax Adjusted WACC";#N/A,#N/A,TRUE,"Summary";#N/A,#N/A,TRUE,"Industrial";#N/A,#N/A,TRUE,"Apodaca &amp; Escobedo";#N/A,#N/A,TRUE,"Guadalupe";#N/A,#N/A,TRUE,"Santa Catarina";#N/A,#N/A,TRUE,"Debt Valuation"}</definedName>
    <definedName name="wrn.Package2" localSheetId="15" hidden="1">{#N/A,#N/A,TRUE,"Recommendation";#N/A,#N/A,TRUE,"Scenarios";#N/A,#N/A,TRUE,"Tax Adjusted WACC";#N/A,#N/A,TRUE,"Summary";#N/A,#N/A,TRUE,"Industrial";#N/A,#N/A,TRUE,"Apodaca &amp; Escobedo";#N/A,#N/A,TRUE,"Guadalupe";#N/A,#N/A,TRUE,"Santa Catarina";#N/A,#N/A,TRUE,"Debt Valuation"}</definedName>
    <definedName name="wrn.Package2" localSheetId="16" hidden="1">{#N/A,#N/A,TRUE,"Recommendation";#N/A,#N/A,TRUE,"Scenarios";#N/A,#N/A,TRUE,"Tax Adjusted WACC";#N/A,#N/A,TRUE,"Summary";#N/A,#N/A,TRUE,"Industrial";#N/A,#N/A,TRUE,"Apodaca &amp; Escobedo";#N/A,#N/A,TRUE,"Guadalupe";#N/A,#N/A,TRUE,"Santa Catarina";#N/A,#N/A,TRUE,"Debt Valuation"}</definedName>
    <definedName name="wrn.Package2" localSheetId="17" hidden="1">{#N/A,#N/A,TRUE,"Recommendation";#N/A,#N/A,TRUE,"Scenarios";#N/A,#N/A,TRUE,"Tax Adjusted WACC";#N/A,#N/A,TRUE,"Summary";#N/A,#N/A,TRUE,"Industrial";#N/A,#N/A,TRUE,"Apodaca &amp; Escobedo";#N/A,#N/A,TRUE,"Guadalupe";#N/A,#N/A,TRUE,"Santa Catarina";#N/A,#N/A,TRUE,"Debt Valuation"}</definedName>
    <definedName name="wrn.Package2" localSheetId="18" hidden="1">{#N/A,#N/A,TRUE,"Recommendation";#N/A,#N/A,TRUE,"Scenarios";#N/A,#N/A,TRUE,"Tax Adjusted WACC";#N/A,#N/A,TRUE,"Summary";#N/A,#N/A,TRUE,"Industrial";#N/A,#N/A,TRUE,"Apodaca &amp; Escobedo";#N/A,#N/A,TRUE,"Guadalupe";#N/A,#N/A,TRUE,"Santa Catarina";#N/A,#N/A,TRUE,"Debt Valuation"}</definedName>
    <definedName name="wrn.Package2" localSheetId="19" hidden="1">{#N/A,#N/A,TRUE,"Recommendation";#N/A,#N/A,TRUE,"Scenarios";#N/A,#N/A,TRUE,"Tax Adjusted WACC";#N/A,#N/A,TRUE,"Summary";#N/A,#N/A,TRUE,"Industrial";#N/A,#N/A,TRUE,"Apodaca &amp; Escobedo";#N/A,#N/A,TRUE,"Guadalupe";#N/A,#N/A,TRUE,"Santa Catarina";#N/A,#N/A,TRUE,"Debt Valuation"}</definedName>
    <definedName name="wrn.Package2" localSheetId="20" hidden="1">{#N/A,#N/A,TRUE,"Recommendation";#N/A,#N/A,TRUE,"Scenarios";#N/A,#N/A,TRUE,"Tax Adjusted WACC";#N/A,#N/A,TRUE,"Summary";#N/A,#N/A,TRUE,"Industrial";#N/A,#N/A,TRUE,"Apodaca &amp; Escobedo";#N/A,#N/A,TRUE,"Guadalupe";#N/A,#N/A,TRUE,"Santa Catarina";#N/A,#N/A,TRUE,"Debt Valuation"}</definedName>
    <definedName name="wrn.Package2" localSheetId="21" hidden="1">{#N/A,#N/A,TRUE,"Recommendation";#N/A,#N/A,TRUE,"Scenarios";#N/A,#N/A,TRUE,"Tax Adjusted WACC";#N/A,#N/A,TRUE,"Summary";#N/A,#N/A,TRUE,"Industrial";#N/A,#N/A,TRUE,"Apodaca &amp; Escobedo";#N/A,#N/A,TRUE,"Guadalupe";#N/A,#N/A,TRUE,"Santa Catarina";#N/A,#N/A,TRUE,"Debt Valuation"}</definedName>
    <definedName name="wrn.Package2" localSheetId="14" hidden="1">{#N/A,#N/A,TRUE,"Recommendation";#N/A,#N/A,TRUE,"Scenarios";#N/A,#N/A,TRUE,"Tax Adjusted WACC";#N/A,#N/A,TRUE,"Summary";#N/A,#N/A,TRUE,"Industrial";#N/A,#N/A,TRUE,"Apodaca &amp; Escobedo";#N/A,#N/A,TRUE,"Guadalupe";#N/A,#N/A,TRUE,"Santa Catarina";#N/A,#N/A,TRUE,"Debt Valuation"}</definedName>
    <definedName name="wrn.Package2" hidden="1">{#N/A,#N/A,TRUE,"Recommendation";#N/A,#N/A,TRUE,"Scenarios";#N/A,#N/A,TRUE,"Tax Adjusted WACC";#N/A,#N/A,TRUE,"Summary";#N/A,#N/A,TRUE,"Industrial";#N/A,#N/A,TRUE,"Apodaca &amp; Escobedo";#N/A,#N/A,TRUE,"Guadalupe";#N/A,#N/A,TRUE,"Santa Catarina";#N/A,#N/A,TRUE,"Debt Valuation"}</definedName>
    <definedName name="wrn.PRINT." localSheetId="15"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6"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7"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8"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9"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0"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1"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4"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_.Out." localSheetId="15" hidden="1">{#N/A,#N/A,FALSE,"Workpaper Tables 4-1 &amp; 4-2";#N/A,#N/A,FALSE,"Revenue Allocation Results";#N/A,#N/A,FALSE,"FERC Rev @ PR";#N/A,#N/A,FALSE,"Distribution Revenue Allocation";#N/A,#N/A,FALSE,"Nonallocated Revenues ";#N/A,#N/A,FALSE,"2000mixuse";#N/A,#N/A,FALSE,"MC Revenues- 00 sales, 96 MC's"}</definedName>
    <definedName name="wrn.Print._.Out." localSheetId="16" hidden="1">{#N/A,#N/A,FALSE,"Workpaper Tables 4-1 &amp; 4-2";#N/A,#N/A,FALSE,"Revenue Allocation Results";#N/A,#N/A,FALSE,"FERC Rev @ PR";#N/A,#N/A,FALSE,"Distribution Revenue Allocation";#N/A,#N/A,FALSE,"Nonallocated Revenues ";#N/A,#N/A,FALSE,"2000mixuse";#N/A,#N/A,FALSE,"MC Revenues- 00 sales, 96 MC's"}</definedName>
    <definedName name="wrn.Print._.Out." localSheetId="17" hidden="1">{#N/A,#N/A,FALSE,"Workpaper Tables 4-1 &amp; 4-2";#N/A,#N/A,FALSE,"Revenue Allocation Results";#N/A,#N/A,FALSE,"FERC Rev @ PR";#N/A,#N/A,FALSE,"Distribution Revenue Allocation";#N/A,#N/A,FALSE,"Nonallocated Revenues ";#N/A,#N/A,FALSE,"2000mixuse";#N/A,#N/A,FALSE,"MC Revenues- 00 sales, 96 MC's"}</definedName>
    <definedName name="wrn.Print._.Out." localSheetId="18" hidden="1">{#N/A,#N/A,FALSE,"Workpaper Tables 4-1 &amp; 4-2";#N/A,#N/A,FALSE,"Revenue Allocation Results";#N/A,#N/A,FALSE,"FERC Rev @ PR";#N/A,#N/A,FALSE,"Distribution Revenue Allocation";#N/A,#N/A,FALSE,"Nonallocated Revenues ";#N/A,#N/A,FALSE,"2000mixuse";#N/A,#N/A,FALSE,"MC Revenues- 00 sales, 96 MC's"}</definedName>
    <definedName name="wrn.Print._.Out." localSheetId="19" hidden="1">{#N/A,#N/A,FALSE,"Workpaper Tables 4-1 &amp; 4-2";#N/A,#N/A,FALSE,"Revenue Allocation Results";#N/A,#N/A,FALSE,"FERC Rev @ PR";#N/A,#N/A,FALSE,"Distribution Revenue Allocation";#N/A,#N/A,FALSE,"Nonallocated Revenues ";#N/A,#N/A,FALSE,"2000mixuse";#N/A,#N/A,FALSE,"MC Revenues- 00 sales, 96 MC's"}</definedName>
    <definedName name="wrn.Print._.Out." localSheetId="20" hidden="1">{#N/A,#N/A,FALSE,"Workpaper Tables 4-1 &amp; 4-2";#N/A,#N/A,FALSE,"Revenue Allocation Results";#N/A,#N/A,FALSE,"FERC Rev @ PR";#N/A,#N/A,FALSE,"Distribution Revenue Allocation";#N/A,#N/A,FALSE,"Nonallocated Revenues ";#N/A,#N/A,FALSE,"2000mixuse";#N/A,#N/A,FALSE,"MC Revenues- 00 sales, 96 MC's"}</definedName>
    <definedName name="wrn.Print._.Out." localSheetId="21" hidden="1">{#N/A,#N/A,FALSE,"Workpaper Tables 4-1 &amp; 4-2";#N/A,#N/A,FALSE,"Revenue Allocation Results";#N/A,#N/A,FALSE,"FERC Rev @ PR";#N/A,#N/A,FALSE,"Distribution Revenue Allocation";#N/A,#N/A,FALSE,"Nonallocated Revenues ";#N/A,#N/A,FALSE,"2000mixuse";#N/A,#N/A,FALSE,"MC Revenues- 00 sales, 96 MC's"}</definedName>
    <definedName name="wrn.Print._.Out." localSheetId="14" hidden="1">{#N/A,#N/A,FALSE,"Workpaper Tables 4-1 &amp; 4-2";#N/A,#N/A,FALSE,"Revenue Allocation Results";#N/A,#N/A,FALSE,"FERC Rev @ PR";#N/A,#N/A,FALSE,"Distribution Revenue Allocation";#N/A,#N/A,FALSE,"Nonallocated Revenues ";#N/A,#N/A,FALSE,"2000mixuse";#N/A,#N/A,FALSE,"MC Revenues- 00 sales, 96 MC's"}</definedName>
    <definedName name="wrn.Print._.Out." hidden="1">{#N/A,#N/A,FALSE,"Workpaper Tables 4-1 &amp; 4-2";#N/A,#N/A,FALSE,"Revenue Allocation Results";#N/A,#N/A,FALSE,"FERC Rev @ PR";#N/A,#N/A,FALSE,"Distribution Revenue Allocation";#N/A,#N/A,FALSE,"Nonallocated Revenues ";#N/A,#N/A,FALSE,"2000mixuse";#N/A,#N/A,FALSE,"MC Revenues- 00 sales, 96 MC's"}</definedName>
    <definedName name="wrn.Print_earnings_template." localSheetId="15" hidden="1">{"by_month",#N/A,TRUE,"template";"Destec_month",#N/A,TRUE,"template";"by_quarter",#N/A,TRUE,"template";"destec_quarter",#N/A,TRUE,"template";"by_year",#N/A,TRUE,"template";"Destec_annual",#N/A,TRUE,"template"}</definedName>
    <definedName name="wrn.Print_earnings_template." localSheetId="16" hidden="1">{"by_month",#N/A,TRUE,"template";"Destec_month",#N/A,TRUE,"template";"by_quarter",#N/A,TRUE,"template";"destec_quarter",#N/A,TRUE,"template";"by_year",#N/A,TRUE,"template";"Destec_annual",#N/A,TRUE,"template"}</definedName>
    <definedName name="wrn.Print_earnings_template." localSheetId="17" hidden="1">{"by_month",#N/A,TRUE,"template";"Destec_month",#N/A,TRUE,"template";"by_quarter",#N/A,TRUE,"template";"destec_quarter",#N/A,TRUE,"template";"by_year",#N/A,TRUE,"template";"Destec_annual",#N/A,TRUE,"template"}</definedName>
    <definedName name="wrn.Print_earnings_template." localSheetId="18" hidden="1">{"by_month",#N/A,TRUE,"template";"Destec_month",#N/A,TRUE,"template";"by_quarter",#N/A,TRUE,"template";"destec_quarter",#N/A,TRUE,"template";"by_year",#N/A,TRUE,"template";"Destec_annual",#N/A,TRUE,"template"}</definedName>
    <definedName name="wrn.Print_earnings_template." localSheetId="19" hidden="1">{"by_month",#N/A,TRUE,"template";"Destec_month",#N/A,TRUE,"template";"by_quarter",#N/A,TRUE,"template";"destec_quarter",#N/A,TRUE,"template";"by_year",#N/A,TRUE,"template";"Destec_annual",#N/A,TRUE,"template"}</definedName>
    <definedName name="wrn.Print_earnings_template." localSheetId="20" hidden="1">{"by_month",#N/A,TRUE,"template";"Destec_month",#N/A,TRUE,"template";"by_quarter",#N/A,TRUE,"template";"destec_quarter",#N/A,TRUE,"template";"by_year",#N/A,TRUE,"template";"Destec_annual",#N/A,TRUE,"template"}</definedName>
    <definedName name="wrn.Print_earnings_template." localSheetId="21" hidden="1">{"by_month",#N/A,TRUE,"template";"Destec_month",#N/A,TRUE,"template";"by_quarter",#N/A,TRUE,"template";"destec_quarter",#N/A,TRUE,"template";"by_year",#N/A,TRUE,"template";"Destec_annual",#N/A,TRUE,"template"}</definedName>
    <definedName name="wrn.Print_earnings_template." localSheetId="14" hidden="1">{"by_month",#N/A,TRUE,"template";"Destec_month",#N/A,TRUE,"template";"by_quarter",#N/A,TRUE,"template";"destec_quarter",#N/A,TRUE,"template";"by_year",#N/A,TRUE,"template";"Destec_annual",#N/A,TRUE,"template"}</definedName>
    <definedName name="wrn.Print_earnings_template." hidden="1">{"by_month",#N/A,TRUE,"template";"Destec_month",#N/A,TRUE,"template";"by_quarter",#N/A,TRUE,"template";"destec_quarter",#N/A,TRUE,"template";"by_year",#N/A,TRUE,"template";"Destec_annual",#N/A,TRUE,"template"}</definedName>
    <definedName name="wrn.Print_Var_Page." localSheetId="15" hidden="1">{"Var_page",#N/A,FALSE,"template"}</definedName>
    <definedName name="wrn.Print_Var_Page." localSheetId="16" hidden="1">{"Var_page",#N/A,FALSE,"template"}</definedName>
    <definedName name="wrn.Print_Var_Page." localSheetId="17" hidden="1">{"Var_page",#N/A,FALSE,"template"}</definedName>
    <definedName name="wrn.Print_Var_Page." localSheetId="18" hidden="1">{"Var_page",#N/A,FALSE,"template"}</definedName>
    <definedName name="wrn.Print_Var_Page." localSheetId="19" hidden="1">{"Var_page",#N/A,FALSE,"template"}</definedName>
    <definedName name="wrn.Print_Var_Page." localSheetId="20" hidden="1">{"Var_page",#N/A,FALSE,"template"}</definedName>
    <definedName name="wrn.Print_Var_Page." localSheetId="21" hidden="1">{"Var_page",#N/A,FALSE,"template"}</definedName>
    <definedName name="wrn.Print_Var_Page." localSheetId="14" hidden="1">{"Var_page",#N/A,FALSE,"template"}</definedName>
    <definedName name="wrn.Print_Var_Page." hidden="1">{"Var_page",#N/A,FALSE,"template"}</definedName>
    <definedName name="wrn.Print_Variance." localSheetId="15" hidden="1">{"month_variance",#N/A,FALSE,"template"}</definedName>
    <definedName name="wrn.Print_Variance." localSheetId="16" hidden="1">{"month_variance",#N/A,FALSE,"template"}</definedName>
    <definedName name="wrn.Print_Variance." localSheetId="17" hidden="1">{"month_variance",#N/A,FALSE,"template"}</definedName>
    <definedName name="wrn.Print_Variance." localSheetId="18" hidden="1">{"month_variance",#N/A,FALSE,"template"}</definedName>
    <definedName name="wrn.Print_Variance." localSheetId="19" hidden="1">{"month_variance",#N/A,FALSE,"template"}</definedName>
    <definedName name="wrn.Print_Variance." localSheetId="20" hidden="1">{"month_variance",#N/A,FALSE,"template"}</definedName>
    <definedName name="wrn.Print_Variance." localSheetId="21" hidden="1">{"month_variance",#N/A,FALSE,"template"}</definedName>
    <definedName name="wrn.Print_Variance." localSheetId="14" hidden="1">{"month_variance",#N/A,FALSE,"template"}</definedName>
    <definedName name="wrn.Print_Variance." hidden="1">{"month_variance",#N/A,FALSE,"template"}</definedName>
    <definedName name="wrn.Print_Variance_Page." localSheetId="15" hidden="1">{"variance_page",#N/A,FALSE,"template"}</definedName>
    <definedName name="wrn.Print_Variance_Page." localSheetId="16" hidden="1">{"variance_page",#N/A,FALSE,"template"}</definedName>
    <definedName name="wrn.Print_Variance_Page." localSheetId="17" hidden="1">{"variance_page",#N/A,FALSE,"template"}</definedName>
    <definedName name="wrn.Print_Variance_Page." localSheetId="18" hidden="1">{"variance_page",#N/A,FALSE,"template"}</definedName>
    <definedName name="wrn.Print_Variance_Page." localSheetId="19" hidden="1">{"variance_page",#N/A,FALSE,"template"}</definedName>
    <definedName name="wrn.Print_Variance_Page." localSheetId="20" hidden="1">{"variance_page",#N/A,FALSE,"template"}</definedName>
    <definedName name="wrn.Print_Variance_Page." localSheetId="21" hidden="1">{"variance_page",#N/A,FALSE,"template"}</definedName>
    <definedName name="wrn.Print_Variance_Page." localSheetId="14" hidden="1">{"variance_page",#N/A,FALSE,"template"}</definedName>
    <definedName name="wrn.Print_Variance_Page." hidden="1">{"variance_page",#N/A,FALSE,"template"}</definedName>
    <definedName name="wrn.PRNREP." localSheetId="15" hidden="1">{"ID1",#N/A,FALSE,"IDIQ-I";"id2",#N/A,FALSE,"IDIQ-II";"ID3",#N/A,FALSE,"IDIQ-III";"ID4",#N/A,FALSE,"IDIQ-IV";"id5",#N/A,FALSE,"IDIQ-V";"ID6",#N/A,FALSE,"IDIQ-VI";"DO1a",#N/A,FALSE,"DO-IA";"DO1b",#N/A,FALSE,"DO-IB";"DO1C",#N/A,FALSE,"DO-IC";"DO3",#N/A,FALSE,"DO-III";"DO4",#N/A,FALSE,"DO-IV";"DO5",#N/A,FALSE,"DO-V"}</definedName>
    <definedName name="wrn.PRNREP." localSheetId="16" hidden="1">{"ID1",#N/A,FALSE,"IDIQ-I";"id2",#N/A,FALSE,"IDIQ-II";"ID3",#N/A,FALSE,"IDIQ-III";"ID4",#N/A,FALSE,"IDIQ-IV";"id5",#N/A,FALSE,"IDIQ-V";"ID6",#N/A,FALSE,"IDIQ-VI";"DO1a",#N/A,FALSE,"DO-IA";"DO1b",#N/A,FALSE,"DO-IB";"DO1C",#N/A,FALSE,"DO-IC";"DO3",#N/A,FALSE,"DO-III";"DO4",#N/A,FALSE,"DO-IV";"DO5",#N/A,FALSE,"DO-V"}</definedName>
    <definedName name="wrn.PRNREP." localSheetId="17" hidden="1">{"ID1",#N/A,FALSE,"IDIQ-I";"id2",#N/A,FALSE,"IDIQ-II";"ID3",#N/A,FALSE,"IDIQ-III";"ID4",#N/A,FALSE,"IDIQ-IV";"id5",#N/A,FALSE,"IDIQ-V";"ID6",#N/A,FALSE,"IDIQ-VI";"DO1a",#N/A,FALSE,"DO-IA";"DO1b",#N/A,FALSE,"DO-IB";"DO1C",#N/A,FALSE,"DO-IC";"DO3",#N/A,FALSE,"DO-III";"DO4",#N/A,FALSE,"DO-IV";"DO5",#N/A,FALSE,"DO-V"}</definedName>
    <definedName name="wrn.PRNREP." localSheetId="18" hidden="1">{"ID1",#N/A,FALSE,"IDIQ-I";"id2",#N/A,FALSE,"IDIQ-II";"ID3",#N/A,FALSE,"IDIQ-III";"ID4",#N/A,FALSE,"IDIQ-IV";"id5",#N/A,FALSE,"IDIQ-V";"ID6",#N/A,FALSE,"IDIQ-VI";"DO1a",#N/A,FALSE,"DO-IA";"DO1b",#N/A,FALSE,"DO-IB";"DO1C",#N/A,FALSE,"DO-IC";"DO3",#N/A,FALSE,"DO-III";"DO4",#N/A,FALSE,"DO-IV";"DO5",#N/A,FALSE,"DO-V"}</definedName>
    <definedName name="wrn.PRNREP." localSheetId="19" hidden="1">{"ID1",#N/A,FALSE,"IDIQ-I";"id2",#N/A,FALSE,"IDIQ-II";"ID3",#N/A,FALSE,"IDIQ-III";"ID4",#N/A,FALSE,"IDIQ-IV";"id5",#N/A,FALSE,"IDIQ-V";"ID6",#N/A,FALSE,"IDIQ-VI";"DO1a",#N/A,FALSE,"DO-IA";"DO1b",#N/A,FALSE,"DO-IB";"DO1C",#N/A,FALSE,"DO-IC";"DO3",#N/A,FALSE,"DO-III";"DO4",#N/A,FALSE,"DO-IV";"DO5",#N/A,FALSE,"DO-V"}</definedName>
    <definedName name="wrn.PRNREP." localSheetId="20" hidden="1">{"ID1",#N/A,FALSE,"IDIQ-I";"id2",#N/A,FALSE,"IDIQ-II";"ID3",#N/A,FALSE,"IDIQ-III";"ID4",#N/A,FALSE,"IDIQ-IV";"id5",#N/A,FALSE,"IDIQ-V";"ID6",#N/A,FALSE,"IDIQ-VI";"DO1a",#N/A,FALSE,"DO-IA";"DO1b",#N/A,FALSE,"DO-IB";"DO1C",#N/A,FALSE,"DO-IC";"DO3",#N/A,FALSE,"DO-III";"DO4",#N/A,FALSE,"DO-IV";"DO5",#N/A,FALSE,"DO-V"}</definedName>
    <definedName name="wrn.PRNREP." localSheetId="21" hidden="1">{"ID1",#N/A,FALSE,"IDIQ-I";"id2",#N/A,FALSE,"IDIQ-II";"ID3",#N/A,FALSE,"IDIQ-III";"ID4",#N/A,FALSE,"IDIQ-IV";"id5",#N/A,FALSE,"IDIQ-V";"ID6",#N/A,FALSE,"IDIQ-VI";"DO1a",#N/A,FALSE,"DO-IA";"DO1b",#N/A,FALSE,"DO-IB";"DO1C",#N/A,FALSE,"DO-IC";"DO3",#N/A,FALSE,"DO-III";"DO4",#N/A,FALSE,"DO-IV";"DO5",#N/A,FALSE,"DO-V"}</definedName>
    <definedName name="wrn.PRNREP." localSheetId="14" hidden="1">{"ID1",#N/A,FALSE,"IDIQ-I";"id2",#N/A,FALSE,"IDIQ-II";"ID3",#N/A,FALSE,"IDIQ-III";"ID4",#N/A,FALSE,"IDIQ-IV";"id5",#N/A,FALSE,"IDIQ-V";"ID6",#N/A,FALSE,"IDIQ-VI";"DO1a",#N/A,FALSE,"DO-IA";"DO1b",#N/A,FALSE,"DO-IB";"DO1C",#N/A,FALSE,"DO-IC";"DO3",#N/A,FALSE,"DO-III";"DO4",#N/A,FALSE,"DO-IV";"DO5",#N/A,FALSE,"DO-V"}</definedName>
    <definedName name="wrn.PRNREP." hidden="1">{"ID1",#N/A,FALSE,"IDIQ-I";"id2",#N/A,FALSE,"IDIQ-II";"ID3",#N/A,FALSE,"IDIQ-III";"ID4",#N/A,FALSE,"IDIQ-IV";"id5",#N/A,FALSE,"IDIQ-V";"ID6",#N/A,FALSE,"IDIQ-VI";"DO1a",#N/A,FALSE,"DO-IA";"DO1b",#N/A,FALSE,"DO-IB";"DO1C",#N/A,FALSE,"DO-IC";"DO3",#N/A,FALSE,"DO-III";"DO4",#N/A,FALSE,"DO-IV";"DO5",#N/A,FALSE,"DO-V"}</definedName>
    <definedName name="wrn.RAP." localSheetId="15"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6"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7"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8"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9"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0"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4"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dm." localSheetId="15" hidden="1">{"ecm",#N/A,FALSE,"CES Inputs";"FINMOD 2",#N/A,FALSE,"CES Inputs";"hillpay",#N/A,FALSE,"CES Inputs";"psc",#N/A,FALSE,"PSC Output";"buyout",#N/A,FALSE,"Buyout";"total",#N/A,FALSE,"FY93-94 Maintenance"}</definedName>
    <definedName name="wrn.rdm." localSheetId="16" hidden="1">{"ecm",#N/A,FALSE,"CES Inputs";"FINMOD 2",#N/A,FALSE,"CES Inputs";"hillpay",#N/A,FALSE,"CES Inputs";"psc",#N/A,FALSE,"PSC Output";"buyout",#N/A,FALSE,"Buyout";"total",#N/A,FALSE,"FY93-94 Maintenance"}</definedName>
    <definedName name="wrn.rdm." localSheetId="17" hidden="1">{"ecm",#N/A,FALSE,"CES Inputs";"FINMOD 2",#N/A,FALSE,"CES Inputs";"hillpay",#N/A,FALSE,"CES Inputs";"psc",#N/A,FALSE,"PSC Output";"buyout",#N/A,FALSE,"Buyout";"total",#N/A,FALSE,"FY93-94 Maintenance"}</definedName>
    <definedName name="wrn.rdm." localSheetId="18" hidden="1">{"ecm",#N/A,FALSE,"CES Inputs";"FINMOD 2",#N/A,FALSE,"CES Inputs";"hillpay",#N/A,FALSE,"CES Inputs";"psc",#N/A,FALSE,"PSC Output";"buyout",#N/A,FALSE,"Buyout";"total",#N/A,FALSE,"FY93-94 Maintenance"}</definedName>
    <definedName name="wrn.rdm." localSheetId="19" hidden="1">{"ecm",#N/A,FALSE,"CES Inputs";"FINMOD 2",#N/A,FALSE,"CES Inputs";"hillpay",#N/A,FALSE,"CES Inputs";"psc",#N/A,FALSE,"PSC Output";"buyout",#N/A,FALSE,"Buyout";"total",#N/A,FALSE,"FY93-94 Maintenance"}</definedName>
    <definedName name="wrn.rdm." localSheetId="20" hidden="1">{"ecm",#N/A,FALSE,"CES Inputs";"FINMOD 2",#N/A,FALSE,"CES Inputs";"hillpay",#N/A,FALSE,"CES Inputs";"psc",#N/A,FALSE,"PSC Output";"buyout",#N/A,FALSE,"Buyout";"total",#N/A,FALSE,"FY93-94 Maintenance"}</definedName>
    <definedName name="wrn.rdm." localSheetId="21" hidden="1">{"ecm",#N/A,FALSE,"CES Inputs";"FINMOD 2",#N/A,FALSE,"CES Inputs";"hillpay",#N/A,FALSE,"CES Inputs";"psc",#N/A,FALSE,"PSC Output";"buyout",#N/A,FALSE,"Buyout";"total",#N/A,FALSE,"FY93-94 Maintenance"}</definedName>
    <definedName name="wrn.rdm." localSheetId="14" hidden="1">{"ecm",#N/A,FALSE,"CES Inputs";"FINMOD 2",#N/A,FALSE,"CES Inputs";"hillpay",#N/A,FALSE,"CES Inputs";"psc",#N/A,FALSE,"PSC Output";"buyout",#N/A,FALSE,"Buyout";"total",#N/A,FALSE,"FY93-94 Maintenance"}</definedName>
    <definedName name="wrn.rdm." hidden="1">{"ecm",#N/A,FALSE,"CES Inputs";"FINMOD 2",#N/A,FALSE,"CES Inputs";"hillpay",#N/A,FALSE,"CES Inputs";"psc",#N/A,FALSE,"PSC Output";"buyout",#N/A,FALSE,"Buyout";"total",#N/A,FALSE,"FY93-94 Maintenance"}</definedName>
    <definedName name="wrn.rdm.1" localSheetId="15" hidden="1">{"ecm",#N/A,FALSE,"CES Inputs";"finmod",#N/A,FALSE,"CES Inputs";"hillpay",#N/A,FALSE,"CES Inputs";"psc",#N/A,FALSE,"PSC Output";"buyout",#N/A,FALSE,"Buyout";"Other Util Calcs",#N/A,FALSE,"CES Inputs";"Other Utility Calcs 2",#N/A,FALSE,"CES Inputs";"Other Utility Calcs 3",#N/A,FALSE,"CES Inputs"}</definedName>
    <definedName name="wrn.rdm.1" localSheetId="16" hidden="1">{"ecm",#N/A,FALSE,"CES Inputs";"finmod",#N/A,FALSE,"CES Inputs";"hillpay",#N/A,FALSE,"CES Inputs";"psc",#N/A,FALSE,"PSC Output";"buyout",#N/A,FALSE,"Buyout";"Other Util Calcs",#N/A,FALSE,"CES Inputs";"Other Utility Calcs 2",#N/A,FALSE,"CES Inputs";"Other Utility Calcs 3",#N/A,FALSE,"CES Inputs"}</definedName>
    <definedName name="wrn.rdm.1" localSheetId="17" hidden="1">{"ecm",#N/A,FALSE,"CES Inputs";"finmod",#N/A,FALSE,"CES Inputs";"hillpay",#N/A,FALSE,"CES Inputs";"psc",#N/A,FALSE,"PSC Output";"buyout",#N/A,FALSE,"Buyout";"Other Util Calcs",#N/A,FALSE,"CES Inputs";"Other Utility Calcs 2",#N/A,FALSE,"CES Inputs";"Other Utility Calcs 3",#N/A,FALSE,"CES Inputs"}</definedName>
    <definedName name="wrn.rdm.1" localSheetId="18" hidden="1">{"ecm",#N/A,FALSE,"CES Inputs";"finmod",#N/A,FALSE,"CES Inputs";"hillpay",#N/A,FALSE,"CES Inputs";"psc",#N/A,FALSE,"PSC Output";"buyout",#N/A,FALSE,"Buyout";"Other Util Calcs",#N/A,FALSE,"CES Inputs";"Other Utility Calcs 2",#N/A,FALSE,"CES Inputs";"Other Utility Calcs 3",#N/A,FALSE,"CES Inputs"}</definedName>
    <definedName name="wrn.rdm.1" localSheetId="19" hidden="1">{"ecm",#N/A,FALSE,"CES Inputs";"finmod",#N/A,FALSE,"CES Inputs";"hillpay",#N/A,FALSE,"CES Inputs";"psc",#N/A,FALSE,"PSC Output";"buyout",#N/A,FALSE,"Buyout";"Other Util Calcs",#N/A,FALSE,"CES Inputs";"Other Utility Calcs 2",#N/A,FALSE,"CES Inputs";"Other Utility Calcs 3",#N/A,FALSE,"CES Inputs"}</definedName>
    <definedName name="wrn.rdm.1" localSheetId="20" hidden="1">{"ecm",#N/A,FALSE,"CES Inputs";"finmod",#N/A,FALSE,"CES Inputs";"hillpay",#N/A,FALSE,"CES Inputs";"psc",#N/A,FALSE,"PSC Output";"buyout",#N/A,FALSE,"Buyout";"Other Util Calcs",#N/A,FALSE,"CES Inputs";"Other Utility Calcs 2",#N/A,FALSE,"CES Inputs";"Other Utility Calcs 3",#N/A,FALSE,"CES Inputs"}</definedName>
    <definedName name="wrn.rdm.1" localSheetId="21" hidden="1">{"ecm",#N/A,FALSE,"CES Inputs";"finmod",#N/A,FALSE,"CES Inputs";"hillpay",#N/A,FALSE,"CES Inputs";"psc",#N/A,FALSE,"PSC Output";"buyout",#N/A,FALSE,"Buyout";"Other Util Calcs",#N/A,FALSE,"CES Inputs";"Other Utility Calcs 2",#N/A,FALSE,"CES Inputs";"Other Utility Calcs 3",#N/A,FALSE,"CES Inputs"}</definedName>
    <definedName name="wrn.rdm.1" localSheetId="14" hidden="1">{"ecm",#N/A,FALSE,"CES Inputs";"finmod",#N/A,FALSE,"CES Inputs";"hillpay",#N/A,FALSE,"CES Inputs";"psc",#N/A,FALSE,"PSC Output";"buyout",#N/A,FALSE,"Buyout";"Other Util Calcs",#N/A,FALSE,"CES Inputs";"Other Utility Calcs 2",#N/A,FALSE,"CES Inputs";"Other Utility Calcs 3",#N/A,FALSE,"CES Inputs"}</definedName>
    <definedName name="wrn.rdm.1" hidden="1">{"ecm",#N/A,FALSE,"CES Inputs";"finmod",#N/A,FALSE,"CES Inputs";"hillpay",#N/A,FALSE,"CES Inputs";"psc",#N/A,FALSE,"PSC Output";"buyout",#N/A,FALSE,"Buyout";"Other Util Calcs",#N/A,FALSE,"CES Inputs";"Other Utility Calcs 2",#N/A,FALSE,"CES Inputs";"Other Utility Calcs 3",#N/A,FALSE,"CES Inputs"}</definedName>
    <definedName name="wrn.rep1." localSheetId="15"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6"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7"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8"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9"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0"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1"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4"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serve._.Analysis." localSheetId="15" hidden="1">{"Page_1",#N/A,FALSE,"BAD4Q98";"Page_2",#N/A,FALSE,"BAD4Q98";"Page_3",#N/A,FALSE,"BAD4Q98";"Page_4",#N/A,FALSE,"BAD4Q98";"Page_5",#N/A,FALSE,"BAD4Q98";"Page_6",#N/A,FALSE,"BAD4Q98";"Input_1",#N/A,FALSE,"BAD4Q98";"Input_2",#N/A,FALSE,"BAD4Q98"}</definedName>
    <definedName name="wrn.Reserve._.Analysis." localSheetId="16" hidden="1">{"Page_1",#N/A,FALSE,"BAD4Q98";"Page_2",#N/A,FALSE,"BAD4Q98";"Page_3",#N/A,FALSE,"BAD4Q98";"Page_4",#N/A,FALSE,"BAD4Q98";"Page_5",#N/A,FALSE,"BAD4Q98";"Page_6",#N/A,FALSE,"BAD4Q98";"Input_1",#N/A,FALSE,"BAD4Q98";"Input_2",#N/A,FALSE,"BAD4Q98"}</definedName>
    <definedName name="wrn.Reserve._.Analysis." localSheetId="17" hidden="1">{"Page_1",#N/A,FALSE,"BAD4Q98";"Page_2",#N/A,FALSE,"BAD4Q98";"Page_3",#N/A,FALSE,"BAD4Q98";"Page_4",#N/A,FALSE,"BAD4Q98";"Page_5",#N/A,FALSE,"BAD4Q98";"Page_6",#N/A,FALSE,"BAD4Q98";"Input_1",#N/A,FALSE,"BAD4Q98";"Input_2",#N/A,FALSE,"BAD4Q98"}</definedName>
    <definedName name="wrn.Reserve._.Analysis." localSheetId="18" hidden="1">{"Page_1",#N/A,FALSE,"BAD4Q98";"Page_2",#N/A,FALSE,"BAD4Q98";"Page_3",#N/A,FALSE,"BAD4Q98";"Page_4",#N/A,FALSE,"BAD4Q98";"Page_5",#N/A,FALSE,"BAD4Q98";"Page_6",#N/A,FALSE,"BAD4Q98";"Input_1",#N/A,FALSE,"BAD4Q98";"Input_2",#N/A,FALSE,"BAD4Q98"}</definedName>
    <definedName name="wrn.Reserve._.Analysis." localSheetId="19" hidden="1">{"Page_1",#N/A,FALSE,"BAD4Q98";"Page_2",#N/A,FALSE,"BAD4Q98";"Page_3",#N/A,FALSE,"BAD4Q98";"Page_4",#N/A,FALSE,"BAD4Q98";"Page_5",#N/A,FALSE,"BAD4Q98";"Page_6",#N/A,FALSE,"BAD4Q98";"Input_1",#N/A,FALSE,"BAD4Q98";"Input_2",#N/A,FALSE,"BAD4Q98"}</definedName>
    <definedName name="wrn.Reserve._.Analysis." localSheetId="20" hidden="1">{"Page_1",#N/A,FALSE,"BAD4Q98";"Page_2",#N/A,FALSE,"BAD4Q98";"Page_3",#N/A,FALSE,"BAD4Q98";"Page_4",#N/A,FALSE,"BAD4Q98";"Page_5",#N/A,FALSE,"BAD4Q98";"Page_6",#N/A,FALSE,"BAD4Q98";"Input_1",#N/A,FALSE,"BAD4Q98";"Input_2",#N/A,FALSE,"BAD4Q98"}</definedName>
    <definedName name="wrn.Reserve._.Analysis." localSheetId="21" hidden="1">{"Page_1",#N/A,FALSE,"BAD4Q98";"Page_2",#N/A,FALSE,"BAD4Q98";"Page_3",#N/A,FALSE,"BAD4Q98";"Page_4",#N/A,FALSE,"BAD4Q98";"Page_5",#N/A,FALSE,"BAD4Q98";"Page_6",#N/A,FALSE,"BAD4Q98";"Input_1",#N/A,FALSE,"BAD4Q98";"Input_2",#N/A,FALSE,"BAD4Q98"}</definedName>
    <definedName name="wrn.Reserve._.Analysis." localSheetId="14" hidden="1">{"Page_1",#N/A,FALSE,"BAD4Q98";"Page_2",#N/A,FALSE,"BAD4Q98";"Page_3",#N/A,FALSE,"BAD4Q98";"Page_4",#N/A,FALSE,"BAD4Q98";"Page_5",#N/A,FALSE,"BAD4Q98";"Page_6",#N/A,FALSE,"BAD4Q98";"Input_1",#N/A,FALSE,"BAD4Q98";"Input_2",#N/A,FALSE,"BAD4Q98"}</definedName>
    <definedName name="wrn.Reserve._.Analysis." hidden="1">{"Page_1",#N/A,FALSE,"BAD4Q98";"Page_2",#N/A,FALSE,"BAD4Q98";"Page_3",#N/A,FALSE,"BAD4Q98";"Page_4",#N/A,FALSE,"BAD4Q98";"Page_5",#N/A,FALSE,"BAD4Q98";"Page_6",#N/A,FALSE,"BAD4Q98";"Input_1",#N/A,FALSE,"BAD4Q98";"Input_2",#N/A,FALSE,"BAD4Q98"}</definedName>
    <definedName name="wrn.Rev._.Alloc." localSheetId="15" hidden="1">{#N/A,#N/A,FALSE,"RRQ inputs ";#N/A,#N/A,FALSE,"FERC Rev @ PR";#N/A,#N/A,FALSE,"Distribution Revenue Allocation";#N/A,#N/A,FALSE,"Nonallocated Revenues";#N/A,#N/A,FALSE,"MC Revenues-03 sales, 96 MC's";#N/A,#N/A,FALSE,"FTA"}</definedName>
    <definedName name="wrn.Rev._.Alloc." localSheetId="16" hidden="1">{#N/A,#N/A,FALSE,"RRQ inputs ";#N/A,#N/A,FALSE,"FERC Rev @ PR";#N/A,#N/A,FALSE,"Distribution Revenue Allocation";#N/A,#N/A,FALSE,"Nonallocated Revenues";#N/A,#N/A,FALSE,"MC Revenues-03 sales, 96 MC's";#N/A,#N/A,FALSE,"FTA"}</definedName>
    <definedName name="wrn.Rev._.Alloc." localSheetId="17" hidden="1">{#N/A,#N/A,FALSE,"RRQ inputs ";#N/A,#N/A,FALSE,"FERC Rev @ PR";#N/A,#N/A,FALSE,"Distribution Revenue Allocation";#N/A,#N/A,FALSE,"Nonallocated Revenues";#N/A,#N/A,FALSE,"MC Revenues-03 sales, 96 MC's";#N/A,#N/A,FALSE,"FTA"}</definedName>
    <definedName name="wrn.Rev._.Alloc." localSheetId="18" hidden="1">{#N/A,#N/A,FALSE,"RRQ inputs ";#N/A,#N/A,FALSE,"FERC Rev @ PR";#N/A,#N/A,FALSE,"Distribution Revenue Allocation";#N/A,#N/A,FALSE,"Nonallocated Revenues";#N/A,#N/A,FALSE,"MC Revenues-03 sales, 96 MC's";#N/A,#N/A,FALSE,"FTA"}</definedName>
    <definedName name="wrn.Rev._.Alloc." localSheetId="19" hidden="1">{#N/A,#N/A,FALSE,"RRQ inputs ";#N/A,#N/A,FALSE,"FERC Rev @ PR";#N/A,#N/A,FALSE,"Distribution Revenue Allocation";#N/A,#N/A,FALSE,"Nonallocated Revenues";#N/A,#N/A,FALSE,"MC Revenues-03 sales, 96 MC's";#N/A,#N/A,FALSE,"FTA"}</definedName>
    <definedName name="wrn.Rev._.Alloc." localSheetId="20" hidden="1">{#N/A,#N/A,FALSE,"RRQ inputs ";#N/A,#N/A,FALSE,"FERC Rev @ PR";#N/A,#N/A,FALSE,"Distribution Revenue Allocation";#N/A,#N/A,FALSE,"Nonallocated Revenues";#N/A,#N/A,FALSE,"MC Revenues-03 sales, 96 MC's";#N/A,#N/A,FALSE,"FTA"}</definedName>
    <definedName name="wrn.Rev._.Alloc." localSheetId="21" hidden="1">{#N/A,#N/A,FALSE,"RRQ inputs ";#N/A,#N/A,FALSE,"FERC Rev @ PR";#N/A,#N/A,FALSE,"Distribution Revenue Allocation";#N/A,#N/A,FALSE,"Nonallocated Revenues";#N/A,#N/A,FALSE,"MC Revenues-03 sales, 96 MC's";#N/A,#N/A,FALSE,"FTA"}</definedName>
    <definedName name="wrn.Rev._.Alloc." localSheetId="14" hidden="1">{#N/A,#N/A,FALSE,"RRQ inputs ";#N/A,#N/A,FALSE,"FERC Rev @ PR";#N/A,#N/A,FALSE,"Distribution Revenue Allocation";#N/A,#N/A,FALSE,"Nonallocated Revenues";#N/A,#N/A,FALSE,"MC Revenues-03 sales, 96 MC's";#N/A,#N/A,FALSE,"FTA"}</definedName>
    <definedName name="wrn.Rev._.Alloc." hidden="1">{#N/A,#N/A,FALSE,"RRQ inputs ";#N/A,#N/A,FALSE,"FERC Rev @ PR";#N/A,#N/A,FALSE,"Distribution Revenue Allocation";#N/A,#N/A,FALSE,"Nonallocated Revenues";#N/A,#N/A,FALSE,"MC Revenues-03 sales, 96 MC's";#N/A,#N/A,FALSE,"FTA"}</definedName>
    <definedName name="wrn.Revenue." localSheetId="15" hidden="1">{#N/A,#N/A,FALSE,"3 Year Plan";#N/A,#N/A,FALSE,"3 Year Plan"}</definedName>
    <definedName name="wrn.Revenue." localSheetId="16" hidden="1">{#N/A,#N/A,FALSE,"3 Year Plan";#N/A,#N/A,FALSE,"3 Year Plan"}</definedName>
    <definedName name="wrn.Revenue." localSheetId="17" hidden="1">{#N/A,#N/A,FALSE,"3 Year Plan";#N/A,#N/A,FALSE,"3 Year Plan"}</definedName>
    <definedName name="wrn.Revenue." localSheetId="18" hidden="1">{#N/A,#N/A,FALSE,"3 Year Plan";#N/A,#N/A,FALSE,"3 Year Plan"}</definedName>
    <definedName name="wrn.Revenue." localSheetId="19" hidden="1">{#N/A,#N/A,FALSE,"3 Year Plan";#N/A,#N/A,FALSE,"3 Year Plan"}</definedName>
    <definedName name="wrn.Revenue." localSheetId="20" hidden="1">{#N/A,#N/A,FALSE,"3 Year Plan";#N/A,#N/A,FALSE,"3 Year Plan"}</definedName>
    <definedName name="wrn.Revenue." localSheetId="21" hidden="1">{#N/A,#N/A,FALSE,"3 Year Plan";#N/A,#N/A,FALSE,"3 Year Plan"}</definedName>
    <definedName name="wrn.Revenue." localSheetId="14" hidden="1">{#N/A,#N/A,FALSE,"3 Year Plan";#N/A,#N/A,FALSE,"3 Year Plan"}</definedName>
    <definedName name="wrn.Revenue." hidden="1">{#N/A,#N/A,FALSE,"3 Year Plan";#N/A,#N/A,FALSE,"3 Year Plan"}</definedName>
    <definedName name="wrn.ROTable." localSheetId="15" hidden="1">{#N/A,#N/A,FALSE,"Table Contents";#N/A,#N/A,FALSE,"Summary";#N/A,#N/A,FALSE,"RO2-A";#N/A,#N/A,FALSE,"RO3-A";#N/A,#N/A,FALSE,"RO4-A";#N/A,#N/A,FALSE,"RO5-A";#N/A,#N/A,FALSE,"RO6-A";#N/A,#N/A,FALSE,"RO7-A";#N/A,#N/A,FALSE,"94DC ";#N/A,#N/A,FALSE,"95DC";#N/A,#N/A,FALSE,"96DC"}</definedName>
    <definedName name="wrn.ROTable." localSheetId="16" hidden="1">{#N/A,#N/A,FALSE,"Table Contents";#N/A,#N/A,FALSE,"Summary";#N/A,#N/A,FALSE,"RO2-A";#N/A,#N/A,FALSE,"RO3-A";#N/A,#N/A,FALSE,"RO4-A";#N/A,#N/A,FALSE,"RO5-A";#N/A,#N/A,FALSE,"RO6-A";#N/A,#N/A,FALSE,"RO7-A";#N/A,#N/A,FALSE,"94DC ";#N/A,#N/A,FALSE,"95DC";#N/A,#N/A,FALSE,"96DC"}</definedName>
    <definedName name="wrn.ROTable." localSheetId="17" hidden="1">{#N/A,#N/A,FALSE,"Table Contents";#N/A,#N/A,FALSE,"Summary";#N/A,#N/A,FALSE,"RO2-A";#N/A,#N/A,FALSE,"RO3-A";#N/A,#N/A,FALSE,"RO4-A";#N/A,#N/A,FALSE,"RO5-A";#N/A,#N/A,FALSE,"RO6-A";#N/A,#N/A,FALSE,"RO7-A";#N/A,#N/A,FALSE,"94DC ";#N/A,#N/A,FALSE,"95DC";#N/A,#N/A,FALSE,"96DC"}</definedName>
    <definedName name="wrn.ROTable." localSheetId="18" hidden="1">{#N/A,#N/A,FALSE,"Table Contents";#N/A,#N/A,FALSE,"Summary";#N/A,#N/A,FALSE,"RO2-A";#N/A,#N/A,FALSE,"RO3-A";#N/A,#N/A,FALSE,"RO4-A";#N/A,#N/A,FALSE,"RO5-A";#N/A,#N/A,FALSE,"RO6-A";#N/A,#N/A,FALSE,"RO7-A";#N/A,#N/A,FALSE,"94DC ";#N/A,#N/A,FALSE,"95DC";#N/A,#N/A,FALSE,"96DC"}</definedName>
    <definedName name="wrn.ROTable." localSheetId="19" hidden="1">{#N/A,#N/A,FALSE,"Table Contents";#N/A,#N/A,FALSE,"Summary";#N/A,#N/A,FALSE,"RO2-A";#N/A,#N/A,FALSE,"RO3-A";#N/A,#N/A,FALSE,"RO4-A";#N/A,#N/A,FALSE,"RO5-A";#N/A,#N/A,FALSE,"RO6-A";#N/A,#N/A,FALSE,"RO7-A";#N/A,#N/A,FALSE,"94DC ";#N/A,#N/A,FALSE,"95DC";#N/A,#N/A,FALSE,"96DC"}</definedName>
    <definedName name="wrn.ROTable." localSheetId="20" hidden="1">{#N/A,#N/A,FALSE,"Table Contents";#N/A,#N/A,FALSE,"Summary";#N/A,#N/A,FALSE,"RO2-A";#N/A,#N/A,FALSE,"RO3-A";#N/A,#N/A,FALSE,"RO4-A";#N/A,#N/A,FALSE,"RO5-A";#N/A,#N/A,FALSE,"RO6-A";#N/A,#N/A,FALSE,"RO7-A";#N/A,#N/A,FALSE,"94DC ";#N/A,#N/A,FALSE,"95DC";#N/A,#N/A,FALSE,"96DC"}</definedName>
    <definedName name="wrn.ROTable." localSheetId="21" hidden="1">{#N/A,#N/A,FALSE,"Table Contents";#N/A,#N/A,FALSE,"Summary";#N/A,#N/A,FALSE,"RO2-A";#N/A,#N/A,FALSE,"RO3-A";#N/A,#N/A,FALSE,"RO4-A";#N/A,#N/A,FALSE,"RO5-A";#N/A,#N/A,FALSE,"RO6-A";#N/A,#N/A,FALSE,"RO7-A";#N/A,#N/A,FALSE,"94DC ";#N/A,#N/A,FALSE,"95DC";#N/A,#N/A,FALSE,"96DC"}</definedName>
    <definedName name="wrn.ROTable." localSheetId="14" hidden="1">{#N/A,#N/A,FALSE,"Table Contents";#N/A,#N/A,FALSE,"Summary";#N/A,#N/A,FALSE,"RO2-A";#N/A,#N/A,FALSE,"RO3-A";#N/A,#N/A,FALSE,"RO4-A";#N/A,#N/A,FALSE,"RO5-A";#N/A,#N/A,FALSE,"RO6-A";#N/A,#N/A,FALSE,"RO7-A";#N/A,#N/A,FALSE,"94DC ";#N/A,#N/A,FALSE,"95DC";#N/A,#N/A,FALSE,"96DC"}</definedName>
    <definedName name="wrn.ROTable." hidden="1">{#N/A,#N/A,FALSE,"Table Contents";#N/A,#N/A,FALSE,"Summary";#N/A,#N/A,FALSE,"RO2-A";#N/A,#N/A,FALSE,"RO3-A";#N/A,#N/A,FALSE,"RO4-A";#N/A,#N/A,FALSE,"RO5-A";#N/A,#N/A,FALSE,"RO6-A";#N/A,#N/A,FALSE,"RO7-A";#N/A,#N/A,FALSE,"94DC ";#N/A,#N/A,FALSE,"95DC";#N/A,#N/A,FALSE,"96DC"}</definedName>
    <definedName name="wrn.RPT1." localSheetId="15" hidden="1">{"RPT1",#N/A,FALSE,"OIC650A"}</definedName>
    <definedName name="wrn.RPT1." localSheetId="16" hidden="1">{"RPT1",#N/A,FALSE,"OIC650A"}</definedName>
    <definedName name="wrn.RPT1." localSheetId="17" hidden="1">{"RPT1",#N/A,FALSE,"OIC650A"}</definedName>
    <definedName name="wrn.RPT1." localSheetId="18" hidden="1">{"RPT1",#N/A,FALSE,"OIC650A"}</definedName>
    <definedName name="wrn.RPT1." localSheetId="19" hidden="1">{"RPT1",#N/A,FALSE,"OIC650A"}</definedName>
    <definedName name="wrn.RPT1." localSheetId="20" hidden="1">{"RPT1",#N/A,FALSE,"OIC650A"}</definedName>
    <definedName name="wrn.RPT1." localSheetId="21" hidden="1">{"RPT1",#N/A,FALSE,"OIC650A"}</definedName>
    <definedName name="wrn.RPT1." localSheetId="14" hidden="1">{"RPT1",#N/A,FALSE,"OIC650A"}</definedName>
    <definedName name="wrn.RPT1." hidden="1">{"RPT1",#N/A,FALSE,"OIC650A"}</definedName>
    <definedName name="wrn.RPT610." localSheetId="15" hidden="1">{"RPT610",#N/A,FALSE,"Sheet1"}</definedName>
    <definedName name="wrn.RPT610." localSheetId="16" hidden="1">{"RPT610",#N/A,FALSE,"Sheet1"}</definedName>
    <definedName name="wrn.RPT610." localSheetId="17" hidden="1">{"RPT610",#N/A,FALSE,"Sheet1"}</definedName>
    <definedName name="wrn.RPT610." localSheetId="18" hidden="1">{"RPT610",#N/A,FALSE,"Sheet1"}</definedName>
    <definedName name="wrn.RPT610." localSheetId="19" hidden="1">{"RPT610",#N/A,FALSE,"Sheet1"}</definedName>
    <definedName name="wrn.RPT610." localSheetId="20" hidden="1">{"RPT610",#N/A,FALSE,"Sheet1"}</definedName>
    <definedName name="wrn.RPT610." localSheetId="21" hidden="1">{"RPT610",#N/A,FALSE,"Sheet1"}</definedName>
    <definedName name="wrn.RPT610." localSheetId="14" hidden="1">{"RPT610",#N/A,FALSE,"Sheet1"}</definedName>
    <definedName name="wrn.RPT610." hidden="1">{"RPT610",#N/A,FALSE,"Sheet1"}</definedName>
    <definedName name="wrn.rwc." localSheetId="15" hidden="1">{"hillpay",#N/A,FALSE,"CES Inputs";"buyout",#N/A,FALSE,"Buyout";"ecm",#N/A,FALSE,"CES Inputs";"finmod",#N/A,FALSE,"CES Inputs";"psc",#N/A,FALSE,"PSC Output";"o_m94",#N/A,FALSE,"FY94 570 Maint"}</definedName>
    <definedName name="wrn.rwc." localSheetId="16" hidden="1">{"hillpay",#N/A,FALSE,"CES Inputs";"buyout",#N/A,FALSE,"Buyout";"ecm",#N/A,FALSE,"CES Inputs";"finmod",#N/A,FALSE,"CES Inputs";"psc",#N/A,FALSE,"PSC Output";"o_m94",#N/A,FALSE,"FY94 570 Maint"}</definedName>
    <definedName name="wrn.rwc." localSheetId="17" hidden="1">{"hillpay",#N/A,FALSE,"CES Inputs";"buyout",#N/A,FALSE,"Buyout";"ecm",#N/A,FALSE,"CES Inputs";"finmod",#N/A,FALSE,"CES Inputs";"psc",#N/A,FALSE,"PSC Output";"o_m94",#N/A,FALSE,"FY94 570 Maint"}</definedName>
    <definedName name="wrn.rwc." localSheetId="18" hidden="1">{"hillpay",#N/A,FALSE,"CES Inputs";"buyout",#N/A,FALSE,"Buyout";"ecm",#N/A,FALSE,"CES Inputs";"finmod",#N/A,FALSE,"CES Inputs";"psc",#N/A,FALSE,"PSC Output";"o_m94",#N/A,FALSE,"FY94 570 Maint"}</definedName>
    <definedName name="wrn.rwc." localSheetId="19" hidden="1">{"hillpay",#N/A,FALSE,"CES Inputs";"buyout",#N/A,FALSE,"Buyout";"ecm",#N/A,FALSE,"CES Inputs";"finmod",#N/A,FALSE,"CES Inputs";"psc",#N/A,FALSE,"PSC Output";"o_m94",#N/A,FALSE,"FY94 570 Maint"}</definedName>
    <definedName name="wrn.rwc." localSheetId="20" hidden="1">{"hillpay",#N/A,FALSE,"CES Inputs";"buyout",#N/A,FALSE,"Buyout";"ecm",#N/A,FALSE,"CES Inputs";"finmod",#N/A,FALSE,"CES Inputs";"psc",#N/A,FALSE,"PSC Output";"o_m94",#N/A,FALSE,"FY94 570 Maint"}</definedName>
    <definedName name="wrn.rwc." localSheetId="21" hidden="1">{"hillpay",#N/A,FALSE,"CES Inputs";"buyout",#N/A,FALSE,"Buyout";"ecm",#N/A,FALSE,"CES Inputs";"finmod",#N/A,FALSE,"CES Inputs";"psc",#N/A,FALSE,"PSC Output";"o_m94",#N/A,FALSE,"FY94 570 Maint"}</definedName>
    <definedName name="wrn.rwc." localSheetId="14" hidden="1">{"hillpay",#N/A,FALSE,"CES Inputs";"buyout",#N/A,FALSE,"Buyout";"ecm",#N/A,FALSE,"CES Inputs";"finmod",#N/A,FALSE,"CES Inputs";"psc",#N/A,FALSE,"PSC Output";"o_m94",#N/A,FALSE,"FY94 570 Maint"}</definedName>
    <definedName name="wrn.rwc." hidden="1">{"hillpay",#N/A,FALSE,"CES Inputs";"buyout",#N/A,FALSE,"Buyout";"ecm",#N/A,FALSE,"CES Inputs";"finmod",#N/A,FALSE,"CES Inputs";"psc",#N/A,FALSE,"PSC Output";"o_m94",#N/A,FALSE,"FY94 570 Maint"}</definedName>
    <definedName name="wrn.Sch.A._.B." localSheetId="15" hidden="1">{"Sch.A_CWC_Summary",#N/A,FALSE,"Sch.A,B";"Sch.B_LLSummary",#N/A,FALSE,"Sch.A,B"}</definedName>
    <definedName name="wrn.Sch.A._.B." localSheetId="16" hidden="1">{"Sch.A_CWC_Summary",#N/A,FALSE,"Sch.A,B";"Sch.B_LLSummary",#N/A,FALSE,"Sch.A,B"}</definedName>
    <definedName name="wrn.Sch.A._.B." localSheetId="17" hidden="1">{"Sch.A_CWC_Summary",#N/A,FALSE,"Sch.A,B";"Sch.B_LLSummary",#N/A,FALSE,"Sch.A,B"}</definedName>
    <definedName name="wrn.Sch.A._.B." localSheetId="18" hidden="1">{"Sch.A_CWC_Summary",#N/A,FALSE,"Sch.A,B";"Sch.B_LLSummary",#N/A,FALSE,"Sch.A,B"}</definedName>
    <definedName name="wrn.Sch.A._.B." localSheetId="19" hidden="1">{"Sch.A_CWC_Summary",#N/A,FALSE,"Sch.A,B";"Sch.B_LLSummary",#N/A,FALSE,"Sch.A,B"}</definedName>
    <definedName name="wrn.Sch.A._.B." localSheetId="20" hidden="1">{"Sch.A_CWC_Summary",#N/A,FALSE,"Sch.A,B";"Sch.B_LLSummary",#N/A,FALSE,"Sch.A,B"}</definedName>
    <definedName name="wrn.Sch.A._.B." localSheetId="21" hidden="1">{"Sch.A_CWC_Summary",#N/A,FALSE,"Sch.A,B";"Sch.B_LLSummary",#N/A,FALSE,"Sch.A,B"}</definedName>
    <definedName name="wrn.Sch.A._.B." localSheetId="14" hidden="1">{"Sch.A_CWC_Summary",#N/A,FALSE,"Sch.A,B";"Sch.B_LLSummary",#N/A,FALSE,"Sch.A,B"}</definedName>
    <definedName name="wrn.Sch.A._.B." hidden="1">{"Sch.A_CWC_Summary",#N/A,FALSE,"Sch.A,B";"Sch.B_LLSummary",#N/A,FALSE,"Sch.A,B"}</definedName>
    <definedName name="wrn.Sch.A._.B._1" localSheetId="15" hidden="1">{"Sch.A_CWC_Summary",#N/A,FALSE,"Sch.A,B";"Sch.B_LLSummary",#N/A,FALSE,"Sch.A,B"}</definedName>
    <definedName name="wrn.Sch.A._.B._1" localSheetId="16" hidden="1">{"Sch.A_CWC_Summary",#N/A,FALSE,"Sch.A,B";"Sch.B_LLSummary",#N/A,FALSE,"Sch.A,B"}</definedName>
    <definedName name="wrn.Sch.A._.B._1" localSheetId="17" hidden="1">{"Sch.A_CWC_Summary",#N/A,FALSE,"Sch.A,B";"Sch.B_LLSummary",#N/A,FALSE,"Sch.A,B"}</definedName>
    <definedName name="wrn.Sch.A._.B._1" localSheetId="18" hidden="1">{"Sch.A_CWC_Summary",#N/A,FALSE,"Sch.A,B";"Sch.B_LLSummary",#N/A,FALSE,"Sch.A,B"}</definedName>
    <definedName name="wrn.Sch.A._.B._1" localSheetId="19" hidden="1">{"Sch.A_CWC_Summary",#N/A,FALSE,"Sch.A,B";"Sch.B_LLSummary",#N/A,FALSE,"Sch.A,B"}</definedName>
    <definedName name="wrn.Sch.A._.B._1" localSheetId="20" hidden="1">{"Sch.A_CWC_Summary",#N/A,FALSE,"Sch.A,B";"Sch.B_LLSummary",#N/A,FALSE,"Sch.A,B"}</definedName>
    <definedName name="wrn.Sch.A._.B._1" localSheetId="21" hidden="1">{"Sch.A_CWC_Summary",#N/A,FALSE,"Sch.A,B";"Sch.B_LLSummary",#N/A,FALSE,"Sch.A,B"}</definedName>
    <definedName name="wrn.Sch.A._.B._1" localSheetId="14" hidden="1">{"Sch.A_CWC_Summary",#N/A,FALSE,"Sch.A,B";"Sch.B_LLSummary",#N/A,FALSE,"Sch.A,B"}</definedName>
    <definedName name="wrn.Sch.A._.B._1" hidden="1">{"Sch.A_CWC_Summary",#N/A,FALSE,"Sch.A,B";"Sch.B_LLSummary",#N/A,FALSE,"Sch.A,B"}</definedName>
    <definedName name="wrn.Sch.C." localSheetId="15" hidden="1">{"Sch.C_Rev_lag",#N/A,FALSE,"Sch.C"}</definedName>
    <definedName name="wrn.Sch.C." localSheetId="16" hidden="1">{"Sch.C_Rev_lag",#N/A,FALSE,"Sch.C"}</definedName>
    <definedName name="wrn.Sch.C." localSheetId="17" hidden="1">{"Sch.C_Rev_lag",#N/A,FALSE,"Sch.C"}</definedName>
    <definedName name="wrn.Sch.C." localSheetId="18" hidden="1">{"Sch.C_Rev_lag",#N/A,FALSE,"Sch.C"}</definedName>
    <definedName name="wrn.Sch.C." localSheetId="19" hidden="1">{"Sch.C_Rev_lag",#N/A,FALSE,"Sch.C"}</definedName>
    <definedName name="wrn.Sch.C." localSheetId="20" hidden="1">{"Sch.C_Rev_lag",#N/A,FALSE,"Sch.C"}</definedName>
    <definedName name="wrn.Sch.C." localSheetId="21" hidden="1">{"Sch.C_Rev_lag",#N/A,FALSE,"Sch.C"}</definedName>
    <definedName name="wrn.Sch.C." localSheetId="14" hidden="1">{"Sch.C_Rev_lag",#N/A,FALSE,"Sch.C"}</definedName>
    <definedName name="wrn.Sch.C." hidden="1">{"Sch.C_Rev_lag",#N/A,FALSE,"Sch.C"}</definedName>
    <definedName name="wrn.Sch.C._1" localSheetId="15" hidden="1">{"Sch.C_Rev_lag",#N/A,FALSE,"Sch.C"}</definedName>
    <definedName name="wrn.Sch.C._1" localSheetId="16" hidden="1">{"Sch.C_Rev_lag",#N/A,FALSE,"Sch.C"}</definedName>
    <definedName name="wrn.Sch.C._1" localSheetId="17" hidden="1">{"Sch.C_Rev_lag",#N/A,FALSE,"Sch.C"}</definedName>
    <definedName name="wrn.Sch.C._1" localSheetId="18" hidden="1">{"Sch.C_Rev_lag",#N/A,FALSE,"Sch.C"}</definedName>
    <definedName name="wrn.Sch.C._1" localSheetId="19" hidden="1">{"Sch.C_Rev_lag",#N/A,FALSE,"Sch.C"}</definedName>
    <definedName name="wrn.Sch.C._1" localSheetId="20" hidden="1">{"Sch.C_Rev_lag",#N/A,FALSE,"Sch.C"}</definedName>
    <definedName name="wrn.Sch.C._1" localSheetId="21" hidden="1">{"Sch.C_Rev_lag",#N/A,FALSE,"Sch.C"}</definedName>
    <definedName name="wrn.Sch.C._1" localSheetId="14" hidden="1">{"Sch.C_Rev_lag",#N/A,FALSE,"Sch.C"}</definedName>
    <definedName name="wrn.Sch.C._1" hidden="1">{"Sch.C_Rev_lag",#N/A,FALSE,"Sch.C"}</definedName>
    <definedName name="wrn.Sch.D." localSheetId="15" hidden="1">{"Sch.D1_GasPurch",#N/A,FALSE,"Sch.D";"Sch.D2_ElecPurch",#N/A,FALSE,"Sch.D"}</definedName>
    <definedName name="wrn.Sch.D." localSheetId="16" hidden="1">{"Sch.D1_GasPurch",#N/A,FALSE,"Sch.D";"Sch.D2_ElecPurch",#N/A,FALSE,"Sch.D"}</definedName>
    <definedName name="wrn.Sch.D." localSheetId="17" hidden="1">{"Sch.D1_GasPurch",#N/A,FALSE,"Sch.D";"Sch.D2_ElecPurch",#N/A,FALSE,"Sch.D"}</definedName>
    <definedName name="wrn.Sch.D." localSheetId="18" hidden="1">{"Sch.D1_GasPurch",#N/A,FALSE,"Sch.D";"Sch.D2_ElecPurch",#N/A,FALSE,"Sch.D"}</definedName>
    <definedName name="wrn.Sch.D." localSheetId="19" hidden="1">{"Sch.D1_GasPurch",#N/A,FALSE,"Sch.D";"Sch.D2_ElecPurch",#N/A,FALSE,"Sch.D"}</definedName>
    <definedName name="wrn.Sch.D." localSheetId="20" hidden="1">{"Sch.D1_GasPurch",#N/A,FALSE,"Sch.D";"Sch.D2_ElecPurch",#N/A,FALSE,"Sch.D"}</definedName>
    <definedName name="wrn.Sch.D." localSheetId="21" hidden="1">{"Sch.D1_GasPurch",#N/A,FALSE,"Sch.D";"Sch.D2_ElecPurch",#N/A,FALSE,"Sch.D"}</definedName>
    <definedName name="wrn.Sch.D." localSheetId="14" hidden="1">{"Sch.D1_GasPurch",#N/A,FALSE,"Sch.D";"Sch.D2_ElecPurch",#N/A,FALSE,"Sch.D"}</definedName>
    <definedName name="wrn.Sch.D." hidden="1">{"Sch.D1_GasPurch",#N/A,FALSE,"Sch.D";"Sch.D2_ElecPurch",#N/A,FALSE,"Sch.D"}</definedName>
    <definedName name="wrn.Sch.D._1" localSheetId="15" hidden="1">{"Sch.D1_GasPurch",#N/A,FALSE,"Sch.D";"Sch.D2_ElecPurch",#N/A,FALSE,"Sch.D"}</definedName>
    <definedName name="wrn.Sch.D._1" localSheetId="16" hidden="1">{"Sch.D1_GasPurch",#N/A,FALSE,"Sch.D";"Sch.D2_ElecPurch",#N/A,FALSE,"Sch.D"}</definedName>
    <definedName name="wrn.Sch.D._1" localSheetId="17" hidden="1">{"Sch.D1_GasPurch",#N/A,FALSE,"Sch.D";"Sch.D2_ElecPurch",#N/A,FALSE,"Sch.D"}</definedName>
    <definedName name="wrn.Sch.D._1" localSheetId="18" hidden="1">{"Sch.D1_GasPurch",#N/A,FALSE,"Sch.D";"Sch.D2_ElecPurch",#N/A,FALSE,"Sch.D"}</definedName>
    <definedName name="wrn.Sch.D._1" localSheetId="19" hidden="1">{"Sch.D1_GasPurch",#N/A,FALSE,"Sch.D";"Sch.D2_ElecPurch",#N/A,FALSE,"Sch.D"}</definedName>
    <definedName name="wrn.Sch.D._1" localSheetId="20" hidden="1">{"Sch.D1_GasPurch",#N/A,FALSE,"Sch.D";"Sch.D2_ElecPurch",#N/A,FALSE,"Sch.D"}</definedName>
    <definedName name="wrn.Sch.D._1" localSheetId="21" hidden="1">{"Sch.D1_GasPurch",#N/A,FALSE,"Sch.D";"Sch.D2_ElecPurch",#N/A,FALSE,"Sch.D"}</definedName>
    <definedName name="wrn.Sch.D._1" localSheetId="14" hidden="1">{"Sch.D1_GasPurch",#N/A,FALSE,"Sch.D";"Sch.D2_ElecPurch",#N/A,FALSE,"Sch.D"}</definedName>
    <definedName name="wrn.Sch.D._1" hidden="1">{"Sch.D1_GasPurch",#N/A,FALSE,"Sch.D";"Sch.D2_ElecPurch",#N/A,FALSE,"Sch.D"}</definedName>
    <definedName name="wrn.Sch.E._.F." localSheetId="15" hidden="1">{"Sch.E_PayrollExp",#N/A,TRUE,"Sch.E,F";"Sch.F_FICA",#N/A,TRUE,"Sch.E,F"}</definedName>
    <definedName name="wrn.Sch.E._.F." localSheetId="16" hidden="1">{"Sch.E_PayrollExp",#N/A,TRUE,"Sch.E,F";"Sch.F_FICA",#N/A,TRUE,"Sch.E,F"}</definedName>
    <definedName name="wrn.Sch.E._.F." localSheetId="17" hidden="1">{"Sch.E_PayrollExp",#N/A,TRUE,"Sch.E,F";"Sch.F_FICA",#N/A,TRUE,"Sch.E,F"}</definedName>
    <definedName name="wrn.Sch.E._.F." localSheetId="18" hidden="1">{"Sch.E_PayrollExp",#N/A,TRUE,"Sch.E,F";"Sch.F_FICA",#N/A,TRUE,"Sch.E,F"}</definedName>
    <definedName name="wrn.Sch.E._.F." localSheetId="19" hidden="1">{"Sch.E_PayrollExp",#N/A,TRUE,"Sch.E,F";"Sch.F_FICA",#N/A,TRUE,"Sch.E,F"}</definedName>
    <definedName name="wrn.Sch.E._.F." localSheetId="20" hidden="1">{"Sch.E_PayrollExp",#N/A,TRUE,"Sch.E,F";"Sch.F_FICA",#N/A,TRUE,"Sch.E,F"}</definedName>
    <definedName name="wrn.Sch.E._.F." localSheetId="21" hidden="1">{"Sch.E_PayrollExp",#N/A,TRUE,"Sch.E,F";"Sch.F_FICA",#N/A,TRUE,"Sch.E,F"}</definedName>
    <definedName name="wrn.Sch.E._.F." localSheetId="14" hidden="1">{"Sch.E_PayrollExp",#N/A,TRUE,"Sch.E,F";"Sch.F_FICA",#N/A,TRUE,"Sch.E,F"}</definedName>
    <definedName name="wrn.Sch.E._.F." hidden="1">{"Sch.E_PayrollExp",#N/A,TRUE,"Sch.E,F";"Sch.F_FICA",#N/A,TRUE,"Sch.E,F"}</definedName>
    <definedName name="wrn.Sch.E._.F._1" localSheetId="15" hidden="1">{"Sch.E_PayrollExp",#N/A,TRUE,"Sch.E,F";"Sch.F_FICA",#N/A,TRUE,"Sch.E,F"}</definedName>
    <definedName name="wrn.Sch.E._.F._1" localSheetId="16" hidden="1">{"Sch.E_PayrollExp",#N/A,TRUE,"Sch.E,F";"Sch.F_FICA",#N/A,TRUE,"Sch.E,F"}</definedName>
    <definedName name="wrn.Sch.E._.F._1" localSheetId="17" hidden="1">{"Sch.E_PayrollExp",#N/A,TRUE,"Sch.E,F";"Sch.F_FICA",#N/A,TRUE,"Sch.E,F"}</definedName>
    <definedName name="wrn.Sch.E._.F._1" localSheetId="18" hidden="1">{"Sch.E_PayrollExp",#N/A,TRUE,"Sch.E,F";"Sch.F_FICA",#N/A,TRUE,"Sch.E,F"}</definedName>
    <definedName name="wrn.Sch.E._.F._1" localSheetId="19" hidden="1">{"Sch.E_PayrollExp",#N/A,TRUE,"Sch.E,F";"Sch.F_FICA",#N/A,TRUE,"Sch.E,F"}</definedName>
    <definedName name="wrn.Sch.E._.F._1" localSheetId="20" hidden="1">{"Sch.E_PayrollExp",#N/A,TRUE,"Sch.E,F";"Sch.F_FICA",#N/A,TRUE,"Sch.E,F"}</definedName>
    <definedName name="wrn.Sch.E._.F._1" localSheetId="21" hidden="1">{"Sch.E_PayrollExp",#N/A,TRUE,"Sch.E,F";"Sch.F_FICA",#N/A,TRUE,"Sch.E,F"}</definedName>
    <definedName name="wrn.Sch.E._.F._1" localSheetId="14" hidden="1">{"Sch.E_PayrollExp",#N/A,TRUE,"Sch.E,F";"Sch.F_FICA",#N/A,TRUE,"Sch.E,F"}</definedName>
    <definedName name="wrn.Sch.E._.F._1" hidden="1">{"Sch.E_PayrollExp",#N/A,TRUE,"Sch.E,F";"Sch.F_FICA",#N/A,TRUE,"Sch.E,F"}</definedName>
    <definedName name="wrn.Sch.G." localSheetId="15" hidden="1">{"Sch.G_ICP",#N/A,FALSE,"Sch.G"}</definedName>
    <definedName name="wrn.Sch.G." localSheetId="16" hidden="1">{"Sch.G_ICP",#N/A,FALSE,"Sch.G"}</definedName>
    <definedName name="wrn.Sch.G." localSheetId="17" hidden="1">{"Sch.G_ICP",#N/A,FALSE,"Sch.G"}</definedName>
    <definedName name="wrn.Sch.G." localSheetId="18" hidden="1">{"Sch.G_ICP",#N/A,FALSE,"Sch.G"}</definedName>
    <definedName name="wrn.Sch.G." localSheetId="19" hidden="1">{"Sch.G_ICP",#N/A,FALSE,"Sch.G"}</definedName>
    <definedName name="wrn.Sch.G." localSheetId="20" hidden="1">{"Sch.G_ICP",#N/A,FALSE,"Sch.G"}</definedName>
    <definedName name="wrn.Sch.G." localSheetId="21" hidden="1">{"Sch.G_ICP",#N/A,FALSE,"Sch.G"}</definedName>
    <definedName name="wrn.Sch.G." localSheetId="14" hidden="1">{"Sch.G_ICP",#N/A,FALSE,"Sch.G"}</definedName>
    <definedName name="wrn.Sch.G." hidden="1">{"Sch.G_ICP",#N/A,FALSE,"Sch.G"}</definedName>
    <definedName name="wrn.Sch.G._1" localSheetId="15" hidden="1">{"Sch.G_ICP",#N/A,FALSE,"Sch.G"}</definedName>
    <definedName name="wrn.Sch.G._1" localSheetId="16" hidden="1">{"Sch.G_ICP",#N/A,FALSE,"Sch.G"}</definedName>
    <definedName name="wrn.Sch.G._1" localSheetId="17" hidden="1">{"Sch.G_ICP",#N/A,FALSE,"Sch.G"}</definedName>
    <definedName name="wrn.Sch.G._1" localSheetId="18" hidden="1">{"Sch.G_ICP",#N/A,FALSE,"Sch.G"}</definedName>
    <definedName name="wrn.Sch.G._1" localSheetId="19" hidden="1">{"Sch.G_ICP",#N/A,FALSE,"Sch.G"}</definedName>
    <definedName name="wrn.Sch.G._1" localSheetId="20" hidden="1">{"Sch.G_ICP",#N/A,FALSE,"Sch.G"}</definedName>
    <definedName name="wrn.Sch.G._1" localSheetId="21" hidden="1">{"Sch.G_ICP",#N/A,FALSE,"Sch.G"}</definedName>
    <definedName name="wrn.Sch.G._1" localSheetId="14" hidden="1">{"Sch.G_ICP",#N/A,FALSE,"Sch.G"}</definedName>
    <definedName name="wrn.Sch.G._1" hidden="1">{"Sch.G_ICP",#N/A,FALSE,"Sch.G"}</definedName>
    <definedName name="wrn.Sch.H." localSheetId="1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4"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4"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I." localSheetId="15" hidden="1">{"Sch.I_Goods&amp;Svcs",#N/A,FALSE,"Sch.I"}</definedName>
    <definedName name="wrn.Sch.I." localSheetId="16" hidden="1">{"Sch.I_Goods&amp;Svcs",#N/A,FALSE,"Sch.I"}</definedName>
    <definedName name="wrn.Sch.I." localSheetId="17" hidden="1">{"Sch.I_Goods&amp;Svcs",#N/A,FALSE,"Sch.I"}</definedName>
    <definedName name="wrn.Sch.I." localSheetId="18" hidden="1">{"Sch.I_Goods&amp;Svcs",#N/A,FALSE,"Sch.I"}</definedName>
    <definedName name="wrn.Sch.I." localSheetId="19" hidden="1">{"Sch.I_Goods&amp;Svcs",#N/A,FALSE,"Sch.I"}</definedName>
    <definedName name="wrn.Sch.I." localSheetId="20" hidden="1">{"Sch.I_Goods&amp;Svcs",#N/A,FALSE,"Sch.I"}</definedName>
    <definedName name="wrn.Sch.I." localSheetId="21" hidden="1">{"Sch.I_Goods&amp;Svcs",#N/A,FALSE,"Sch.I"}</definedName>
    <definedName name="wrn.Sch.I." localSheetId="14" hidden="1">{"Sch.I_Goods&amp;Svcs",#N/A,FALSE,"Sch.I"}</definedName>
    <definedName name="wrn.Sch.I." hidden="1">{"Sch.I_Goods&amp;Svcs",#N/A,FALSE,"Sch.I"}</definedName>
    <definedName name="wrn.Sch.I._1" localSheetId="15" hidden="1">{"Sch.I_Goods&amp;Svcs",#N/A,FALSE,"Sch.I"}</definedName>
    <definedName name="wrn.Sch.I._1" localSheetId="16" hidden="1">{"Sch.I_Goods&amp;Svcs",#N/A,FALSE,"Sch.I"}</definedName>
    <definedName name="wrn.Sch.I._1" localSheetId="17" hidden="1">{"Sch.I_Goods&amp;Svcs",#N/A,FALSE,"Sch.I"}</definedName>
    <definedName name="wrn.Sch.I._1" localSheetId="18" hidden="1">{"Sch.I_Goods&amp;Svcs",#N/A,FALSE,"Sch.I"}</definedName>
    <definedName name="wrn.Sch.I._1" localSheetId="19" hidden="1">{"Sch.I_Goods&amp;Svcs",#N/A,FALSE,"Sch.I"}</definedName>
    <definedName name="wrn.Sch.I._1" localSheetId="20" hidden="1">{"Sch.I_Goods&amp;Svcs",#N/A,FALSE,"Sch.I"}</definedName>
    <definedName name="wrn.Sch.I._1" localSheetId="21" hidden="1">{"Sch.I_Goods&amp;Svcs",#N/A,FALSE,"Sch.I"}</definedName>
    <definedName name="wrn.Sch.I._1" localSheetId="14" hidden="1">{"Sch.I_Goods&amp;Svcs",#N/A,FALSE,"Sch.I"}</definedName>
    <definedName name="wrn.Sch.I._1" hidden="1">{"Sch.I_Goods&amp;Svcs",#N/A,FALSE,"Sch.I"}</definedName>
    <definedName name="wrn.Sch.J." localSheetId="15" hidden="1">{"Sch.J_CorpChgs",#N/A,FALSE,"Sch.J"}</definedName>
    <definedName name="wrn.Sch.J." localSheetId="16" hidden="1">{"Sch.J_CorpChgs",#N/A,FALSE,"Sch.J"}</definedName>
    <definedName name="wrn.Sch.J." localSheetId="17" hidden="1">{"Sch.J_CorpChgs",#N/A,FALSE,"Sch.J"}</definedName>
    <definedName name="wrn.Sch.J." localSheetId="18" hidden="1">{"Sch.J_CorpChgs",#N/A,FALSE,"Sch.J"}</definedName>
    <definedName name="wrn.Sch.J." localSheetId="19" hidden="1">{"Sch.J_CorpChgs",#N/A,FALSE,"Sch.J"}</definedName>
    <definedName name="wrn.Sch.J." localSheetId="20" hidden="1">{"Sch.J_CorpChgs",#N/A,FALSE,"Sch.J"}</definedName>
    <definedName name="wrn.Sch.J." localSheetId="21" hidden="1">{"Sch.J_CorpChgs",#N/A,FALSE,"Sch.J"}</definedName>
    <definedName name="wrn.Sch.J." localSheetId="14" hidden="1">{"Sch.J_CorpChgs",#N/A,FALSE,"Sch.J"}</definedName>
    <definedName name="wrn.Sch.J." hidden="1">{"Sch.J_CorpChgs",#N/A,FALSE,"Sch.J"}</definedName>
    <definedName name="wrn.Sch.J._1" localSheetId="15" hidden="1">{"Sch.J_CorpChgs",#N/A,FALSE,"Sch.J"}</definedName>
    <definedName name="wrn.Sch.J._1" localSheetId="16" hidden="1">{"Sch.J_CorpChgs",#N/A,FALSE,"Sch.J"}</definedName>
    <definedName name="wrn.Sch.J._1" localSheetId="17" hidden="1">{"Sch.J_CorpChgs",#N/A,FALSE,"Sch.J"}</definedName>
    <definedName name="wrn.Sch.J._1" localSheetId="18" hidden="1">{"Sch.J_CorpChgs",#N/A,FALSE,"Sch.J"}</definedName>
    <definedName name="wrn.Sch.J._1" localSheetId="19" hidden="1">{"Sch.J_CorpChgs",#N/A,FALSE,"Sch.J"}</definedName>
    <definedName name="wrn.Sch.J._1" localSheetId="20" hidden="1">{"Sch.J_CorpChgs",#N/A,FALSE,"Sch.J"}</definedName>
    <definedName name="wrn.Sch.J._1" localSheetId="21" hidden="1">{"Sch.J_CorpChgs",#N/A,FALSE,"Sch.J"}</definedName>
    <definedName name="wrn.Sch.J._1" localSheetId="14" hidden="1">{"Sch.J_CorpChgs",#N/A,FALSE,"Sch.J"}</definedName>
    <definedName name="wrn.Sch.J._1" hidden="1">{"Sch.J_CorpChgs",#N/A,FALSE,"Sch.J"}</definedName>
    <definedName name="wrn.Sch.K." localSheetId="15" hidden="1">{"Sch.K_P1_PropLease",#N/A,FALSE,"Sch.K";"Sch.K_P2_PropLease",#N/A,FALSE,"Sch.K"}</definedName>
    <definedName name="wrn.Sch.K." localSheetId="16" hidden="1">{"Sch.K_P1_PropLease",#N/A,FALSE,"Sch.K";"Sch.K_P2_PropLease",#N/A,FALSE,"Sch.K"}</definedName>
    <definedName name="wrn.Sch.K." localSheetId="17" hidden="1">{"Sch.K_P1_PropLease",#N/A,FALSE,"Sch.K";"Sch.K_P2_PropLease",#N/A,FALSE,"Sch.K"}</definedName>
    <definedName name="wrn.Sch.K." localSheetId="18" hidden="1">{"Sch.K_P1_PropLease",#N/A,FALSE,"Sch.K";"Sch.K_P2_PropLease",#N/A,FALSE,"Sch.K"}</definedName>
    <definedName name="wrn.Sch.K." localSheetId="19" hidden="1">{"Sch.K_P1_PropLease",#N/A,FALSE,"Sch.K";"Sch.K_P2_PropLease",#N/A,FALSE,"Sch.K"}</definedName>
    <definedName name="wrn.Sch.K." localSheetId="20" hidden="1">{"Sch.K_P1_PropLease",#N/A,FALSE,"Sch.K";"Sch.K_P2_PropLease",#N/A,FALSE,"Sch.K"}</definedName>
    <definedName name="wrn.Sch.K." localSheetId="21" hidden="1">{"Sch.K_P1_PropLease",#N/A,FALSE,"Sch.K";"Sch.K_P2_PropLease",#N/A,FALSE,"Sch.K"}</definedName>
    <definedName name="wrn.Sch.K." localSheetId="14" hidden="1">{"Sch.K_P1_PropLease",#N/A,FALSE,"Sch.K";"Sch.K_P2_PropLease",#N/A,FALSE,"Sch.K"}</definedName>
    <definedName name="wrn.Sch.K." hidden="1">{"Sch.K_P1_PropLease",#N/A,FALSE,"Sch.K";"Sch.K_P2_PropLease",#N/A,FALSE,"Sch.K"}</definedName>
    <definedName name="wrn.Sch.K._1" localSheetId="15" hidden="1">{"Sch.K_P1_PropLease",#N/A,FALSE,"Sch.K";"Sch.K_P2_PropLease",#N/A,FALSE,"Sch.K"}</definedName>
    <definedName name="wrn.Sch.K._1" localSheetId="16" hidden="1">{"Sch.K_P1_PropLease",#N/A,FALSE,"Sch.K";"Sch.K_P2_PropLease",#N/A,FALSE,"Sch.K"}</definedName>
    <definedName name="wrn.Sch.K._1" localSheetId="17" hidden="1">{"Sch.K_P1_PropLease",#N/A,FALSE,"Sch.K";"Sch.K_P2_PropLease",#N/A,FALSE,"Sch.K"}</definedName>
    <definedName name="wrn.Sch.K._1" localSheetId="18" hidden="1">{"Sch.K_P1_PropLease",#N/A,FALSE,"Sch.K";"Sch.K_P2_PropLease",#N/A,FALSE,"Sch.K"}</definedName>
    <definedName name="wrn.Sch.K._1" localSheetId="19" hidden="1">{"Sch.K_P1_PropLease",#N/A,FALSE,"Sch.K";"Sch.K_P2_PropLease",#N/A,FALSE,"Sch.K"}</definedName>
    <definedName name="wrn.Sch.K._1" localSheetId="20" hidden="1">{"Sch.K_P1_PropLease",#N/A,FALSE,"Sch.K";"Sch.K_P2_PropLease",#N/A,FALSE,"Sch.K"}</definedName>
    <definedName name="wrn.Sch.K._1" localSheetId="21" hidden="1">{"Sch.K_P1_PropLease",#N/A,FALSE,"Sch.K";"Sch.K_P2_PropLease",#N/A,FALSE,"Sch.K"}</definedName>
    <definedName name="wrn.Sch.K._1" localSheetId="14" hidden="1">{"Sch.K_P1_PropLease",#N/A,FALSE,"Sch.K";"Sch.K_P2_PropLease",#N/A,FALSE,"Sch.K"}</definedName>
    <definedName name="wrn.Sch.K._1" hidden="1">{"Sch.K_P1_PropLease",#N/A,FALSE,"Sch.K";"Sch.K_P2_PropLease",#N/A,FALSE,"Sch.K"}</definedName>
    <definedName name="wrn.Sch.L." localSheetId="15" hidden="1">{"Sch.L_MaterialIssue",#N/A,FALSE,"Sch.L"}</definedName>
    <definedName name="wrn.Sch.L." localSheetId="16" hidden="1">{"Sch.L_MaterialIssue",#N/A,FALSE,"Sch.L"}</definedName>
    <definedName name="wrn.Sch.L." localSheetId="17" hidden="1">{"Sch.L_MaterialIssue",#N/A,FALSE,"Sch.L"}</definedName>
    <definedName name="wrn.Sch.L." localSheetId="18" hidden="1">{"Sch.L_MaterialIssue",#N/A,FALSE,"Sch.L"}</definedName>
    <definedName name="wrn.Sch.L." localSheetId="19" hidden="1">{"Sch.L_MaterialIssue",#N/A,FALSE,"Sch.L"}</definedName>
    <definedName name="wrn.Sch.L." localSheetId="20" hidden="1">{"Sch.L_MaterialIssue",#N/A,FALSE,"Sch.L"}</definedName>
    <definedName name="wrn.Sch.L." localSheetId="21" hidden="1">{"Sch.L_MaterialIssue",#N/A,FALSE,"Sch.L"}</definedName>
    <definedName name="wrn.Sch.L." localSheetId="14" hidden="1">{"Sch.L_MaterialIssue",#N/A,FALSE,"Sch.L"}</definedName>
    <definedName name="wrn.Sch.L." hidden="1">{"Sch.L_MaterialIssue",#N/A,FALSE,"Sch.L"}</definedName>
    <definedName name="wrn.Sch.L._1" localSheetId="15" hidden="1">{"Sch.L_MaterialIssue",#N/A,FALSE,"Sch.L"}</definedName>
    <definedName name="wrn.Sch.L._1" localSheetId="16" hidden="1">{"Sch.L_MaterialIssue",#N/A,FALSE,"Sch.L"}</definedName>
    <definedName name="wrn.Sch.L._1" localSheetId="17" hidden="1">{"Sch.L_MaterialIssue",#N/A,FALSE,"Sch.L"}</definedName>
    <definedName name="wrn.Sch.L._1" localSheetId="18" hidden="1">{"Sch.L_MaterialIssue",#N/A,FALSE,"Sch.L"}</definedName>
    <definedName name="wrn.Sch.L._1" localSheetId="19" hidden="1">{"Sch.L_MaterialIssue",#N/A,FALSE,"Sch.L"}</definedName>
    <definedName name="wrn.Sch.L._1" localSheetId="20" hidden="1">{"Sch.L_MaterialIssue",#N/A,FALSE,"Sch.L"}</definedName>
    <definedName name="wrn.Sch.L._1" localSheetId="21" hidden="1">{"Sch.L_MaterialIssue",#N/A,FALSE,"Sch.L"}</definedName>
    <definedName name="wrn.Sch.L._1" localSheetId="14" hidden="1">{"Sch.L_MaterialIssue",#N/A,FALSE,"Sch.L"}</definedName>
    <definedName name="wrn.Sch.L._1" hidden="1">{"Sch.L_MaterialIssue",#N/A,FALSE,"Sch.L"}</definedName>
    <definedName name="wrn.Sch.M." localSheetId="15" hidden="1">{"Sch.M_Prop&amp;FFTaxes",#N/A,FALSE,"Sch.M"}</definedName>
    <definedName name="wrn.Sch.M." localSheetId="16" hidden="1">{"Sch.M_Prop&amp;FFTaxes",#N/A,FALSE,"Sch.M"}</definedName>
    <definedName name="wrn.Sch.M." localSheetId="17" hidden="1">{"Sch.M_Prop&amp;FFTaxes",#N/A,FALSE,"Sch.M"}</definedName>
    <definedName name="wrn.Sch.M." localSheetId="18" hidden="1">{"Sch.M_Prop&amp;FFTaxes",#N/A,FALSE,"Sch.M"}</definedName>
    <definedName name="wrn.Sch.M." localSheetId="19" hidden="1">{"Sch.M_Prop&amp;FFTaxes",#N/A,FALSE,"Sch.M"}</definedName>
    <definedName name="wrn.Sch.M." localSheetId="20" hidden="1">{"Sch.M_Prop&amp;FFTaxes",#N/A,FALSE,"Sch.M"}</definedName>
    <definedName name="wrn.Sch.M." localSheetId="21" hidden="1">{"Sch.M_Prop&amp;FFTaxes",#N/A,FALSE,"Sch.M"}</definedName>
    <definedName name="wrn.Sch.M." localSheetId="14" hidden="1">{"Sch.M_Prop&amp;FFTaxes",#N/A,FALSE,"Sch.M"}</definedName>
    <definedName name="wrn.Sch.M." hidden="1">{"Sch.M_Prop&amp;FFTaxes",#N/A,FALSE,"Sch.M"}</definedName>
    <definedName name="wrn.Sch.M._1" localSheetId="15" hidden="1">{"Sch.M_Prop&amp;FFTaxes",#N/A,FALSE,"Sch.M"}</definedName>
    <definedName name="wrn.Sch.M._1" localSheetId="16" hidden="1">{"Sch.M_Prop&amp;FFTaxes",#N/A,FALSE,"Sch.M"}</definedName>
    <definedName name="wrn.Sch.M._1" localSheetId="17" hidden="1">{"Sch.M_Prop&amp;FFTaxes",#N/A,FALSE,"Sch.M"}</definedName>
    <definedName name="wrn.Sch.M._1" localSheetId="18" hidden="1">{"Sch.M_Prop&amp;FFTaxes",#N/A,FALSE,"Sch.M"}</definedName>
    <definedName name="wrn.Sch.M._1" localSheetId="19" hidden="1">{"Sch.M_Prop&amp;FFTaxes",#N/A,FALSE,"Sch.M"}</definedName>
    <definedName name="wrn.Sch.M._1" localSheetId="20" hidden="1">{"Sch.M_Prop&amp;FFTaxes",#N/A,FALSE,"Sch.M"}</definedName>
    <definedName name="wrn.Sch.M._1" localSheetId="21" hidden="1">{"Sch.M_Prop&amp;FFTaxes",#N/A,FALSE,"Sch.M"}</definedName>
    <definedName name="wrn.Sch.M._1" localSheetId="14" hidden="1">{"Sch.M_Prop&amp;FFTaxes",#N/A,FALSE,"Sch.M"}</definedName>
    <definedName name="wrn.Sch.M._1" hidden="1">{"Sch.M_Prop&amp;FFTaxes",#N/A,FALSE,"Sch.M"}</definedName>
    <definedName name="wrn.Sch.N." localSheetId="15" hidden="1">{"Sch.N_IncTaxes",#N/A,FALSE,"Sch. N, O"}</definedName>
    <definedName name="wrn.Sch.N." localSheetId="16" hidden="1">{"Sch.N_IncTaxes",#N/A,FALSE,"Sch. N, O"}</definedName>
    <definedName name="wrn.Sch.N." localSheetId="17" hidden="1">{"Sch.N_IncTaxes",#N/A,FALSE,"Sch. N, O"}</definedName>
    <definedName name="wrn.Sch.N." localSheetId="18" hidden="1">{"Sch.N_IncTaxes",#N/A,FALSE,"Sch. N, O"}</definedName>
    <definedName name="wrn.Sch.N." localSheetId="19" hidden="1">{"Sch.N_IncTaxes",#N/A,FALSE,"Sch. N, O"}</definedName>
    <definedName name="wrn.Sch.N." localSheetId="20" hidden="1">{"Sch.N_IncTaxes",#N/A,FALSE,"Sch. N, O"}</definedName>
    <definedName name="wrn.Sch.N." localSheetId="21" hidden="1">{"Sch.N_IncTaxes",#N/A,FALSE,"Sch. N, O"}</definedName>
    <definedName name="wrn.Sch.N." localSheetId="14" hidden="1">{"Sch.N_IncTaxes",#N/A,FALSE,"Sch. N, O"}</definedName>
    <definedName name="wrn.Sch.N." hidden="1">{"Sch.N_IncTaxes",#N/A,FALSE,"Sch. N, O"}</definedName>
    <definedName name="wrn.Sch.N._1" localSheetId="15" hidden="1">{"Sch.N_IncTaxes",#N/A,FALSE,"Sch. N, O"}</definedName>
    <definedName name="wrn.Sch.N._1" localSheetId="16" hidden="1">{"Sch.N_IncTaxes",#N/A,FALSE,"Sch. N, O"}</definedName>
    <definedName name="wrn.Sch.N._1" localSheetId="17" hidden="1">{"Sch.N_IncTaxes",#N/A,FALSE,"Sch. N, O"}</definedName>
    <definedName name="wrn.Sch.N._1" localSheetId="18" hidden="1">{"Sch.N_IncTaxes",#N/A,FALSE,"Sch. N, O"}</definedName>
    <definedName name="wrn.Sch.N._1" localSheetId="19" hidden="1">{"Sch.N_IncTaxes",#N/A,FALSE,"Sch. N, O"}</definedName>
    <definedName name="wrn.Sch.N._1" localSheetId="20" hidden="1">{"Sch.N_IncTaxes",#N/A,FALSE,"Sch. N, O"}</definedName>
    <definedName name="wrn.Sch.N._1" localSheetId="21" hidden="1">{"Sch.N_IncTaxes",#N/A,FALSE,"Sch. N, O"}</definedName>
    <definedName name="wrn.Sch.N._1" localSheetId="14" hidden="1">{"Sch.N_IncTaxes",#N/A,FALSE,"Sch. N, O"}</definedName>
    <definedName name="wrn.Sch.N._1" hidden="1">{"Sch.N_IncTaxes",#N/A,FALSE,"Sch. N, O"}</definedName>
    <definedName name="wrn.Sch.O." localSheetId="15" hidden="1">{"Sch.O1_FedITDeferred",#N/A,FALSE,"Sch. N, O";"Sch_O2_Depreciation",#N/A,FALSE,"Sch. N, O";"Sch_O3_AmortInsurance",#N/A,FALSE,"Sch. N, O"}</definedName>
    <definedName name="wrn.Sch.O." localSheetId="16" hidden="1">{"Sch.O1_FedITDeferred",#N/A,FALSE,"Sch. N, O";"Sch_O2_Depreciation",#N/A,FALSE,"Sch. N, O";"Sch_O3_AmortInsurance",#N/A,FALSE,"Sch. N, O"}</definedName>
    <definedName name="wrn.Sch.O." localSheetId="17" hidden="1">{"Sch.O1_FedITDeferred",#N/A,FALSE,"Sch. N, O";"Sch_O2_Depreciation",#N/A,FALSE,"Sch. N, O";"Sch_O3_AmortInsurance",#N/A,FALSE,"Sch. N, O"}</definedName>
    <definedName name="wrn.Sch.O." localSheetId="18" hidden="1">{"Sch.O1_FedITDeferred",#N/A,FALSE,"Sch. N, O";"Sch_O2_Depreciation",#N/A,FALSE,"Sch. N, O";"Sch_O3_AmortInsurance",#N/A,FALSE,"Sch. N, O"}</definedName>
    <definedName name="wrn.Sch.O." localSheetId="19" hidden="1">{"Sch.O1_FedITDeferred",#N/A,FALSE,"Sch. N, O";"Sch_O2_Depreciation",#N/A,FALSE,"Sch. N, O";"Sch_O3_AmortInsurance",#N/A,FALSE,"Sch. N, O"}</definedName>
    <definedName name="wrn.Sch.O." localSheetId="20" hidden="1">{"Sch.O1_FedITDeferred",#N/A,FALSE,"Sch. N, O";"Sch_O2_Depreciation",#N/A,FALSE,"Sch. N, O";"Sch_O3_AmortInsurance",#N/A,FALSE,"Sch. N, O"}</definedName>
    <definedName name="wrn.Sch.O." localSheetId="21" hidden="1">{"Sch.O1_FedITDeferred",#N/A,FALSE,"Sch. N, O";"Sch_O2_Depreciation",#N/A,FALSE,"Sch. N, O";"Sch_O3_AmortInsurance",#N/A,FALSE,"Sch. N, O"}</definedName>
    <definedName name="wrn.Sch.O." localSheetId="14" hidden="1">{"Sch.O1_FedITDeferred",#N/A,FALSE,"Sch. N, O";"Sch_O2_Depreciation",#N/A,FALSE,"Sch. N, O";"Sch_O3_AmortInsurance",#N/A,FALSE,"Sch. N, O"}</definedName>
    <definedName name="wrn.Sch.O." hidden="1">{"Sch.O1_FedITDeferred",#N/A,FALSE,"Sch. N, O";"Sch_O2_Depreciation",#N/A,FALSE,"Sch. N, O";"Sch_O3_AmortInsurance",#N/A,FALSE,"Sch. N, O"}</definedName>
    <definedName name="wrn.Sch.O._1" localSheetId="15" hidden="1">{"Sch.O1_FedITDeferred",#N/A,FALSE,"Sch. N, O";"Sch_O2_Depreciation",#N/A,FALSE,"Sch. N, O";"Sch_O3_AmortInsurance",#N/A,FALSE,"Sch. N, O"}</definedName>
    <definedName name="wrn.Sch.O._1" localSheetId="16" hidden="1">{"Sch.O1_FedITDeferred",#N/A,FALSE,"Sch. N, O";"Sch_O2_Depreciation",#N/A,FALSE,"Sch. N, O";"Sch_O3_AmortInsurance",#N/A,FALSE,"Sch. N, O"}</definedName>
    <definedName name="wrn.Sch.O._1" localSheetId="17" hidden="1">{"Sch.O1_FedITDeferred",#N/A,FALSE,"Sch. N, O";"Sch_O2_Depreciation",#N/A,FALSE,"Sch. N, O";"Sch_O3_AmortInsurance",#N/A,FALSE,"Sch. N, O"}</definedName>
    <definedName name="wrn.Sch.O._1" localSheetId="18" hidden="1">{"Sch.O1_FedITDeferred",#N/A,FALSE,"Sch. N, O";"Sch_O2_Depreciation",#N/A,FALSE,"Sch. N, O";"Sch_O3_AmortInsurance",#N/A,FALSE,"Sch. N, O"}</definedName>
    <definedName name="wrn.Sch.O._1" localSheetId="19" hidden="1">{"Sch.O1_FedITDeferred",#N/A,FALSE,"Sch. N, O";"Sch_O2_Depreciation",#N/A,FALSE,"Sch. N, O";"Sch_O3_AmortInsurance",#N/A,FALSE,"Sch. N, O"}</definedName>
    <definedName name="wrn.Sch.O._1" localSheetId="20" hidden="1">{"Sch.O1_FedITDeferred",#N/A,FALSE,"Sch. N, O";"Sch_O2_Depreciation",#N/A,FALSE,"Sch. N, O";"Sch_O3_AmortInsurance",#N/A,FALSE,"Sch. N, O"}</definedName>
    <definedName name="wrn.Sch.O._1" localSheetId="21" hidden="1">{"Sch.O1_FedITDeferred",#N/A,FALSE,"Sch. N, O";"Sch_O2_Depreciation",#N/A,FALSE,"Sch. N, O";"Sch_O3_AmortInsurance",#N/A,FALSE,"Sch. N, O"}</definedName>
    <definedName name="wrn.Sch.O._1" localSheetId="14" hidden="1">{"Sch.O1_FedITDeferred",#N/A,FALSE,"Sch. N, O";"Sch_O2_Depreciation",#N/A,FALSE,"Sch. N, O";"Sch_O3_AmortInsurance",#N/A,FALSE,"Sch. N, O"}</definedName>
    <definedName name="wrn.Sch.O._1" hidden="1">{"Sch.O1_FedITDeferred",#N/A,FALSE,"Sch. N, O";"Sch_O2_Depreciation",#N/A,FALSE,"Sch. N, O";"Sch_O3_AmortInsurance",#N/A,FALSE,"Sch. N, O"}</definedName>
    <definedName name="wrn.Sch.P." localSheetId="15" hidden="1">{"Sch.P_BS_Bal",#N/A,FALSE,"WP-BS Elem"}</definedName>
    <definedName name="wrn.Sch.P." localSheetId="16" hidden="1">{"Sch.P_BS_Bal",#N/A,FALSE,"WP-BS Elem"}</definedName>
    <definedName name="wrn.Sch.P." localSheetId="17" hidden="1">{"Sch.P_BS_Bal",#N/A,FALSE,"WP-BS Elem"}</definedName>
    <definedName name="wrn.Sch.P." localSheetId="18" hidden="1">{"Sch.P_BS_Bal",#N/A,FALSE,"WP-BS Elem"}</definedName>
    <definedName name="wrn.Sch.P." localSheetId="19" hidden="1">{"Sch.P_BS_Bal",#N/A,FALSE,"WP-BS Elem"}</definedName>
    <definedName name="wrn.Sch.P." localSheetId="20" hidden="1">{"Sch.P_BS_Bal",#N/A,FALSE,"WP-BS Elem"}</definedName>
    <definedName name="wrn.Sch.P." localSheetId="21" hidden="1">{"Sch.P_BS_Bal",#N/A,FALSE,"WP-BS Elem"}</definedName>
    <definedName name="wrn.Sch.P." localSheetId="14" hidden="1">{"Sch.P_BS_Bal",#N/A,FALSE,"WP-BS Elem"}</definedName>
    <definedName name="wrn.Sch.P." hidden="1">{"Sch.P_BS_Bal",#N/A,FALSE,"WP-BS Elem"}</definedName>
    <definedName name="wrn.Sch.P._.Accts." localSheetId="15" hidden="1">{"Sch.P_BS_Accts",#N/A,FALSE,"WP-BS Elem"}</definedName>
    <definedName name="wrn.Sch.P._.Accts." localSheetId="16" hidden="1">{"Sch.P_BS_Accts",#N/A,FALSE,"WP-BS Elem"}</definedName>
    <definedName name="wrn.Sch.P._.Accts." localSheetId="17" hidden="1">{"Sch.P_BS_Accts",#N/A,FALSE,"WP-BS Elem"}</definedName>
    <definedName name="wrn.Sch.P._.Accts." localSheetId="18" hidden="1">{"Sch.P_BS_Accts",#N/A,FALSE,"WP-BS Elem"}</definedName>
    <definedName name="wrn.Sch.P._.Accts." localSheetId="19" hidden="1">{"Sch.P_BS_Accts",#N/A,FALSE,"WP-BS Elem"}</definedName>
    <definedName name="wrn.Sch.P._.Accts." localSheetId="20" hidden="1">{"Sch.P_BS_Accts",#N/A,FALSE,"WP-BS Elem"}</definedName>
    <definedName name="wrn.Sch.P._.Accts." localSheetId="21" hidden="1">{"Sch.P_BS_Accts",#N/A,FALSE,"WP-BS Elem"}</definedName>
    <definedName name="wrn.Sch.P._.Accts." localSheetId="14" hidden="1">{"Sch.P_BS_Accts",#N/A,FALSE,"WP-BS Elem"}</definedName>
    <definedName name="wrn.Sch.P._.Accts." hidden="1">{"Sch.P_BS_Accts",#N/A,FALSE,"WP-BS Elem"}</definedName>
    <definedName name="wrn.Sch.P._.Accts._1" localSheetId="15" hidden="1">{"Sch.P_BS_Accts",#N/A,FALSE,"WP-BS Elem"}</definedName>
    <definedName name="wrn.Sch.P._.Accts._1" localSheetId="16" hidden="1">{"Sch.P_BS_Accts",#N/A,FALSE,"WP-BS Elem"}</definedName>
    <definedName name="wrn.Sch.P._.Accts._1" localSheetId="17" hidden="1">{"Sch.P_BS_Accts",#N/A,FALSE,"WP-BS Elem"}</definedName>
    <definedName name="wrn.Sch.P._.Accts._1" localSheetId="18" hidden="1">{"Sch.P_BS_Accts",#N/A,FALSE,"WP-BS Elem"}</definedName>
    <definedName name="wrn.Sch.P._.Accts._1" localSheetId="19" hidden="1">{"Sch.P_BS_Accts",#N/A,FALSE,"WP-BS Elem"}</definedName>
    <definedName name="wrn.Sch.P._.Accts._1" localSheetId="20" hidden="1">{"Sch.P_BS_Accts",#N/A,FALSE,"WP-BS Elem"}</definedName>
    <definedName name="wrn.Sch.P._.Accts._1" localSheetId="21" hidden="1">{"Sch.P_BS_Accts",#N/A,FALSE,"WP-BS Elem"}</definedName>
    <definedName name="wrn.Sch.P._.Accts._1" localSheetId="14" hidden="1">{"Sch.P_BS_Accts",#N/A,FALSE,"WP-BS Elem"}</definedName>
    <definedName name="wrn.Sch.P._.Accts._1" hidden="1">{"Sch.P_BS_Accts",#N/A,FALSE,"WP-BS Elem"}</definedName>
    <definedName name="wrn.Sch.P._1" localSheetId="15" hidden="1">{"Sch.P_BS_Bal",#N/A,FALSE,"WP-BS Elem"}</definedName>
    <definedName name="wrn.Sch.P._1" localSheetId="16" hidden="1">{"Sch.P_BS_Bal",#N/A,FALSE,"WP-BS Elem"}</definedName>
    <definedName name="wrn.Sch.P._1" localSheetId="17" hidden="1">{"Sch.P_BS_Bal",#N/A,FALSE,"WP-BS Elem"}</definedName>
    <definedName name="wrn.Sch.P._1" localSheetId="18" hidden="1">{"Sch.P_BS_Bal",#N/A,FALSE,"WP-BS Elem"}</definedName>
    <definedName name="wrn.Sch.P._1" localSheetId="19" hidden="1">{"Sch.P_BS_Bal",#N/A,FALSE,"WP-BS Elem"}</definedName>
    <definedName name="wrn.Sch.P._1" localSheetId="20" hidden="1">{"Sch.P_BS_Bal",#N/A,FALSE,"WP-BS Elem"}</definedName>
    <definedName name="wrn.Sch.P._1" localSheetId="21" hidden="1">{"Sch.P_BS_Bal",#N/A,FALSE,"WP-BS Elem"}</definedName>
    <definedName name="wrn.Sch.P._1" localSheetId="14" hidden="1">{"Sch.P_BS_Bal",#N/A,FALSE,"WP-BS Elem"}</definedName>
    <definedName name="wrn.Sch.P._1" hidden="1">{"Sch.P_BS_Bal",#N/A,FALSE,"WP-BS Elem"}</definedName>
    <definedName name="wrn.Statement._.AD." localSheetId="15" hidden="1">{#N/A,#N/A,FALSE,"AD PG 1 OF 2";#N/A,#N/A,FALSE,"AD PG 2 OF 2"}</definedName>
    <definedName name="wrn.Statement._.AD." localSheetId="16" hidden="1">{#N/A,#N/A,FALSE,"AD PG 1 OF 2";#N/A,#N/A,FALSE,"AD PG 2 OF 2"}</definedName>
    <definedName name="wrn.Statement._.AD." localSheetId="17" hidden="1">{#N/A,#N/A,FALSE,"AD PG 1 OF 2";#N/A,#N/A,FALSE,"AD PG 2 OF 2"}</definedName>
    <definedName name="wrn.Statement._.AD." localSheetId="18" hidden="1">{#N/A,#N/A,FALSE,"AD PG 1 OF 2";#N/A,#N/A,FALSE,"AD PG 2 OF 2"}</definedName>
    <definedName name="wrn.Statement._.AD." localSheetId="19" hidden="1">{#N/A,#N/A,FALSE,"AD PG 1 OF 2";#N/A,#N/A,FALSE,"AD PG 2 OF 2"}</definedName>
    <definedName name="wrn.Statement._.AD." localSheetId="20" hidden="1">{#N/A,#N/A,FALSE,"AD PG 1 OF 2";#N/A,#N/A,FALSE,"AD PG 2 OF 2"}</definedName>
    <definedName name="wrn.Statement._.AD." localSheetId="21" hidden="1">{#N/A,#N/A,FALSE,"AD PG 1 OF 2";#N/A,#N/A,FALSE,"AD PG 2 OF 2"}</definedName>
    <definedName name="wrn.Statement._.AD." localSheetId="14" hidden="1">{#N/A,#N/A,FALSE,"AD PG 1 OF 2";#N/A,#N/A,FALSE,"AD PG 2 OF 2"}</definedName>
    <definedName name="wrn.Statement._.AD." hidden="1">{#N/A,#N/A,FALSE,"AD PG 1 OF 2";#N/A,#N/A,FALSE,"AD PG 2 OF 2"}</definedName>
    <definedName name="wrn.Support." localSheetId="15"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6"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7"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8"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9"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0"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1"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4"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test." localSheetId="15" hidden="1">{"page1",#N/A,TRUE,"2";"page2",#N/A,TRUE,"2"}</definedName>
    <definedName name="wrn.test." localSheetId="16" hidden="1">{"page1",#N/A,TRUE,"2";"page2",#N/A,TRUE,"2"}</definedName>
    <definedName name="wrn.test." localSheetId="17" hidden="1">{"page1",#N/A,TRUE,"2";"page2",#N/A,TRUE,"2"}</definedName>
    <definedName name="wrn.test." localSheetId="18" hidden="1">{"page1",#N/A,TRUE,"2";"page2",#N/A,TRUE,"2"}</definedName>
    <definedName name="wrn.test." localSheetId="19" hidden="1">{"page1",#N/A,TRUE,"2";"page2",#N/A,TRUE,"2"}</definedName>
    <definedName name="wrn.test." localSheetId="20" hidden="1">{"page1",#N/A,TRUE,"2";"page2",#N/A,TRUE,"2"}</definedName>
    <definedName name="wrn.test." localSheetId="21" hidden="1">{"page1",#N/A,TRUE,"2";"page2",#N/A,TRUE,"2"}</definedName>
    <definedName name="wrn.test." localSheetId="14" hidden="1">{"page1",#N/A,TRUE,"2";"page2",#N/A,TRUE,"2"}</definedName>
    <definedName name="wrn.test." hidden="1">{"page1",#N/A,TRUE,"2";"page2",#N/A,TRUE,"2"}</definedName>
    <definedName name="wrn.test.1" localSheetId="15" hidden="1">{"page1",#N/A,TRUE,"2";"page2",#N/A,TRUE,"2"}</definedName>
    <definedName name="wrn.test.1" localSheetId="16" hidden="1">{"page1",#N/A,TRUE,"2";"page2",#N/A,TRUE,"2"}</definedName>
    <definedName name="wrn.test.1" localSheetId="17" hidden="1">{"page1",#N/A,TRUE,"2";"page2",#N/A,TRUE,"2"}</definedName>
    <definedName name="wrn.test.1" localSheetId="18" hidden="1">{"page1",#N/A,TRUE,"2";"page2",#N/A,TRUE,"2"}</definedName>
    <definedName name="wrn.test.1" localSheetId="19" hidden="1">{"page1",#N/A,TRUE,"2";"page2",#N/A,TRUE,"2"}</definedName>
    <definedName name="wrn.test.1" localSheetId="20" hidden="1">{"page1",#N/A,TRUE,"2";"page2",#N/A,TRUE,"2"}</definedName>
    <definedName name="wrn.test.1" localSheetId="21" hidden="1">{"page1",#N/A,TRUE,"2";"page2",#N/A,TRUE,"2"}</definedName>
    <definedName name="wrn.test.1" localSheetId="14" hidden="1">{"page1",#N/A,TRUE,"2";"page2",#N/A,TRUE,"2"}</definedName>
    <definedName name="wrn.test.1" hidden="1">{"page1",#N/A,TRUE,"2";"page2",#N/A,TRUE,"2"}</definedName>
    <definedName name="wrn.test1." localSheetId="15" hidden="1">{"Income Statement",#N/A,FALSE,"CFMODEL";"Balance Sheet",#N/A,FALSE,"CFMODEL"}</definedName>
    <definedName name="wrn.test1." localSheetId="16" hidden="1">{"Income Statement",#N/A,FALSE,"CFMODEL";"Balance Sheet",#N/A,FALSE,"CFMODEL"}</definedName>
    <definedName name="wrn.test1." localSheetId="17" hidden="1">{"Income Statement",#N/A,FALSE,"CFMODEL";"Balance Sheet",#N/A,FALSE,"CFMODEL"}</definedName>
    <definedName name="wrn.test1." localSheetId="18" hidden="1">{"Income Statement",#N/A,FALSE,"CFMODEL";"Balance Sheet",#N/A,FALSE,"CFMODEL"}</definedName>
    <definedName name="wrn.test1." localSheetId="19" hidden="1">{"Income Statement",#N/A,FALSE,"CFMODEL";"Balance Sheet",#N/A,FALSE,"CFMODEL"}</definedName>
    <definedName name="wrn.test1." localSheetId="20" hidden="1">{"Income Statement",#N/A,FALSE,"CFMODEL";"Balance Sheet",#N/A,FALSE,"CFMODEL"}</definedName>
    <definedName name="wrn.test1." localSheetId="21" hidden="1">{"Income Statement",#N/A,FALSE,"CFMODEL";"Balance Sheet",#N/A,FALSE,"CFMODEL"}</definedName>
    <definedName name="wrn.test1." localSheetId="14" hidden="1">{"Income Statement",#N/A,FALSE,"CFMODEL";"Balance Sheet",#N/A,FALSE,"CFMODEL"}</definedName>
    <definedName name="wrn.test1." hidden="1">{"Income Statement",#N/A,FALSE,"CFMODEL";"Balance Sheet",#N/A,FALSE,"CFMODEL"}</definedName>
    <definedName name="wrn.test2." localSheetId="15" hidden="1">{"SourcesUses",#N/A,TRUE,"CFMODEL";"TransOverview",#N/A,TRUE,"CFMODEL"}</definedName>
    <definedName name="wrn.test2." localSheetId="16" hidden="1">{"SourcesUses",#N/A,TRUE,"CFMODEL";"TransOverview",#N/A,TRUE,"CFMODEL"}</definedName>
    <definedName name="wrn.test2." localSheetId="17" hidden="1">{"SourcesUses",#N/A,TRUE,"CFMODEL";"TransOverview",#N/A,TRUE,"CFMODEL"}</definedName>
    <definedName name="wrn.test2." localSheetId="18" hidden="1">{"SourcesUses",#N/A,TRUE,"CFMODEL";"TransOverview",#N/A,TRUE,"CFMODEL"}</definedName>
    <definedName name="wrn.test2." localSheetId="19" hidden="1">{"SourcesUses",#N/A,TRUE,"CFMODEL";"TransOverview",#N/A,TRUE,"CFMODEL"}</definedName>
    <definedName name="wrn.test2." localSheetId="20" hidden="1">{"SourcesUses",#N/A,TRUE,"CFMODEL";"TransOverview",#N/A,TRUE,"CFMODEL"}</definedName>
    <definedName name="wrn.test2." localSheetId="21" hidden="1">{"SourcesUses",#N/A,TRUE,"CFMODEL";"TransOverview",#N/A,TRUE,"CFMODEL"}</definedName>
    <definedName name="wrn.test2." localSheetId="14" hidden="1">{"SourcesUses",#N/A,TRUE,"CFMODEL";"TransOverview",#N/A,TRUE,"CFMODEL"}</definedName>
    <definedName name="wrn.test2." hidden="1">{"SourcesUses",#N/A,TRUE,"CFMODEL";"TransOverview",#N/A,TRUE,"CFMODEL"}</definedName>
    <definedName name="wrn.test3." localSheetId="15" hidden="1">{"SourcesUses",#N/A,TRUE,#N/A;"TransOverview",#N/A,TRUE,"CFMODEL"}</definedName>
    <definedName name="wrn.test3." localSheetId="16" hidden="1">{"SourcesUses",#N/A,TRUE,#N/A;"TransOverview",#N/A,TRUE,"CFMODEL"}</definedName>
    <definedName name="wrn.test3." localSheetId="17" hidden="1">{"SourcesUses",#N/A,TRUE,#N/A;"TransOverview",#N/A,TRUE,"CFMODEL"}</definedName>
    <definedName name="wrn.test3." localSheetId="18" hidden="1">{"SourcesUses",#N/A,TRUE,#N/A;"TransOverview",#N/A,TRUE,"CFMODEL"}</definedName>
    <definedName name="wrn.test3." localSheetId="19" hidden="1">{"SourcesUses",#N/A,TRUE,#N/A;"TransOverview",#N/A,TRUE,"CFMODEL"}</definedName>
    <definedName name="wrn.test3." localSheetId="20" hidden="1">{"SourcesUses",#N/A,TRUE,#N/A;"TransOverview",#N/A,TRUE,"CFMODEL"}</definedName>
    <definedName name="wrn.test3." localSheetId="21" hidden="1">{"SourcesUses",#N/A,TRUE,#N/A;"TransOverview",#N/A,TRUE,"CFMODEL"}</definedName>
    <definedName name="wrn.test3." localSheetId="14" hidden="1">{"SourcesUses",#N/A,TRUE,#N/A;"TransOverview",#N/A,TRUE,"CFMODEL"}</definedName>
    <definedName name="wrn.test3." hidden="1">{"SourcesUses",#N/A,TRUE,#N/A;"TransOverview",#N/A,TRUE,"CFMODEL"}</definedName>
    <definedName name="wrn.test3.2" localSheetId="15" hidden="1">{"SourcesUses",#N/A,TRUE,#N/A;"TransOverview",#N/A,TRUE,"CFMODEL"}</definedName>
    <definedName name="wrn.test3.2" localSheetId="16" hidden="1">{"SourcesUses",#N/A,TRUE,#N/A;"TransOverview",#N/A,TRUE,"CFMODEL"}</definedName>
    <definedName name="wrn.test3.2" localSheetId="17" hidden="1">{"SourcesUses",#N/A,TRUE,#N/A;"TransOverview",#N/A,TRUE,"CFMODEL"}</definedName>
    <definedName name="wrn.test3.2" localSheetId="18" hidden="1">{"SourcesUses",#N/A,TRUE,#N/A;"TransOverview",#N/A,TRUE,"CFMODEL"}</definedName>
    <definedName name="wrn.test3.2" localSheetId="19" hidden="1">{"SourcesUses",#N/A,TRUE,#N/A;"TransOverview",#N/A,TRUE,"CFMODEL"}</definedName>
    <definedName name="wrn.test3.2" localSheetId="20" hidden="1">{"SourcesUses",#N/A,TRUE,#N/A;"TransOverview",#N/A,TRUE,"CFMODEL"}</definedName>
    <definedName name="wrn.test3.2" localSheetId="21" hidden="1">{"SourcesUses",#N/A,TRUE,#N/A;"TransOverview",#N/A,TRUE,"CFMODEL"}</definedName>
    <definedName name="wrn.test3.2" localSheetId="14" hidden="1">{"SourcesUses",#N/A,TRUE,#N/A;"TransOverview",#N/A,TRUE,"CFMODEL"}</definedName>
    <definedName name="wrn.test3.2" hidden="1">{"SourcesUses",#N/A,TRUE,#N/A;"TransOverview",#N/A,TRUE,"CFMODEL"}</definedName>
    <definedName name="wrn.test4." localSheetId="15" hidden="1">{"SourcesUses",#N/A,TRUE,"FundsFlow";"TransOverview",#N/A,TRUE,"FundsFlow"}</definedName>
    <definedName name="wrn.test4." localSheetId="16" hidden="1">{"SourcesUses",#N/A,TRUE,"FundsFlow";"TransOverview",#N/A,TRUE,"FundsFlow"}</definedName>
    <definedName name="wrn.test4." localSheetId="17" hidden="1">{"SourcesUses",#N/A,TRUE,"FundsFlow";"TransOverview",#N/A,TRUE,"FundsFlow"}</definedName>
    <definedName name="wrn.test4." localSheetId="18" hidden="1">{"SourcesUses",#N/A,TRUE,"FundsFlow";"TransOverview",#N/A,TRUE,"FundsFlow"}</definedName>
    <definedName name="wrn.test4." localSheetId="19" hidden="1">{"SourcesUses",#N/A,TRUE,"FundsFlow";"TransOverview",#N/A,TRUE,"FundsFlow"}</definedName>
    <definedName name="wrn.test4." localSheetId="20" hidden="1">{"SourcesUses",#N/A,TRUE,"FundsFlow";"TransOverview",#N/A,TRUE,"FundsFlow"}</definedName>
    <definedName name="wrn.test4." localSheetId="21" hidden="1">{"SourcesUses",#N/A,TRUE,"FundsFlow";"TransOverview",#N/A,TRUE,"FundsFlow"}</definedName>
    <definedName name="wrn.test4." localSheetId="14" hidden="1">{"SourcesUses",#N/A,TRUE,"FundsFlow";"TransOverview",#N/A,TRUE,"FundsFlow"}</definedName>
    <definedName name="wrn.test4." hidden="1">{"SourcesUses",#N/A,TRUE,"FundsFlow";"TransOverview",#N/A,TRUE,"FundsFlow"}</definedName>
    <definedName name="wrn.test42." localSheetId="15" hidden="1">{"SourcesUses",#N/A,TRUE,"FundsFlow";"TransOverview",#N/A,TRUE,"FundsFlow"}</definedName>
    <definedName name="wrn.test42." localSheetId="16" hidden="1">{"SourcesUses",#N/A,TRUE,"FundsFlow";"TransOverview",#N/A,TRUE,"FundsFlow"}</definedName>
    <definedName name="wrn.test42." localSheetId="17" hidden="1">{"SourcesUses",#N/A,TRUE,"FundsFlow";"TransOverview",#N/A,TRUE,"FundsFlow"}</definedName>
    <definedName name="wrn.test42." localSheetId="18" hidden="1">{"SourcesUses",#N/A,TRUE,"FundsFlow";"TransOverview",#N/A,TRUE,"FundsFlow"}</definedName>
    <definedName name="wrn.test42." localSheetId="19" hidden="1">{"SourcesUses",#N/A,TRUE,"FundsFlow";"TransOverview",#N/A,TRUE,"FundsFlow"}</definedName>
    <definedName name="wrn.test42." localSheetId="20" hidden="1">{"SourcesUses",#N/A,TRUE,"FundsFlow";"TransOverview",#N/A,TRUE,"FundsFlow"}</definedName>
    <definedName name="wrn.test42." localSheetId="21" hidden="1">{"SourcesUses",#N/A,TRUE,"FundsFlow";"TransOverview",#N/A,TRUE,"FundsFlow"}</definedName>
    <definedName name="wrn.test42." localSheetId="14" hidden="1">{"SourcesUses",#N/A,TRUE,"FundsFlow";"TransOverview",#N/A,TRUE,"FundsFlow"}</definedName>
    <definedName name="wrn.test42." hidden="1">{"SourcesUses",#N/A,TRUE,"FundsFlow";"TransOverview",#N/A,TRUE,"FundsFlow"}</definedName>
    <definedName name="wrn.TEST610." localSheetId="15" hidden="1">{"TEST610",#N/A,FALSE,"Sheet1"}</definedName>
    <definedName name="wrn.TEST610." localSheetId="16" hidden="1">{"TEST610",#N/A,FALSE,"Sheet1"}</definedName>
    <definedName name="wrn.TEST610." localSheetId="17" hidden="1">{"TEST610",#N/A,FALSE,"Sheet1"}</definedName>
    <definedName name="wrn.TEST610." localSheetId="18" hidden="1">{"TEST610",#N/A,FALSE,"Sheet1"}</definedName>
    <definedName name="wrn.TEST610." localSheetId="19" hidden="1">{"TEST610",#N/A,FALSE,"Sheet1"}</definedName>
    <definedName name="wrn.TEST610." localSheetId="20" hidden="1">{"TEST610",#N/A,FALSE,"Sheet1"}</definedName>
    <definedName name="wrn.TEST610." localSheetId="21" hidden="1">{"TEST610",#N/A,FALSE,"Sheet1"}</definedName>
    <definedName name="wrn.TEST610." localSheetId="14" hidden="1">{"TEST610",#N/A,FALSE,"Sheet1"}</definedName>
    <definedName name="wrn.TEST610." hidden="1">{"TEST610",#N/A,FALSE,"Sheet1"}</definedName>
    <definedName name="wrn.TEST611." localSheetId="15" hidden="1">{"TEST611",#N/A,FALSE,"Sheet1"}</definedName>
    <definedName name="wrn.TEST611." localSheetId="16" hidden="1">{"TEST611",#N/A,FALSE,"Sheet1"}</definedName>
    <definedName name="wrn.TEST611." localSheetId="17" hidden="1">{"TEST611",#N/A,FALSE,"Sheet1"}</definedName>
    <definedName name="wrn.TEST611." localSheetId="18" hidden="1">{"TEST611",#N/A,FALSE,"Sheet1"}</definedName>
    <definedName name="wrn.TEST611." localSheetId="19" hidden="1">{"TEST611",#N/A,FALSE,"Sheet1"}</definedName>
    <definedName name="wrn.TEST611." localSheetId="20" hidden="1">{"TEST611",#N/A,FALSE,"Sheet1"}</definedName>
    <definedName name="wrn.TEST611." localSheetId="21" hidden="1">{"TEST611",#N/A,FALSE,"Sheet1"}</definedName>
    <definedName name="wrn.TEST611." localSheetId="14" hidden="1">{"TEST611",#N/A,FALSE,"Sheet1"}</definedName>
    <definedName name="wrn.TEST611." hidden="1">{"TEST611",#N/A,FALSE,"Sheet1"}</definedName>
    <definedName name="wrn.Total." localSheetId="15" hidden="1">{"schedh3a",#N/A,TRUE,"H-3";"schedh3b",#N/A,TRUE,"H-3"}</definedName>
    <definedName name="wrn.Total." localSheetId="16" hidden="1">{"schedh3a",#N/A,TRUE,"H-3";"schedh3b",#N/A,TRUE,"H-3"}</definedName>
    <definedName name="wrn.Total." localSheetId="17" hidden="1">{"schedh3a",#N/A,TRUE,"H-3";"schedh3b",#N/A,TRUE,"H-3"}</definedName>
    <definedName name="wrn.Total." localSheetId="18" hidden="1">{"schedh3a",#N/A,TRUE,"H-3";"schedh3b",#N/A,TRUE,"H-3"}</definedName>
    <definedName name="wrn.Total." localSheetId="19" hidden="1">{"schedh3a",#N/A,TRUE,"H-3";"schedh3b",#N/A,TRUE,"H-3"}</definedName>
    <definedName name="wrn.Total." localSheetId="20" hidden="1">{"schedh3a",#N/A,TRUE,"H-3";"schedh3b",#N/A,TRUE,"H-3"}</definedName>
    <definedName name="wrn.Total." localSheetId="21" hidden="1">{"schedh3a",#N/A,TRUE,"H-3";"schedh3b",#N/A,TRUE,"H-3"}</definedName>
    <definedName name="wrn.Total." localSheetId="14" hidden="1">{"schedh3a",#N/A,TRUE,"H-3";"schedh3b",#N/A,TRUE,"H-3"}</definedName>
    <definedName name="wrn.Total." hidden="1">{"schedh3a",#N/A,TRUE,"H-3";"schedh3b",#N/A,TRUE,"H-3"}</definedName>
    <definedName name="wrn.XX." localSheetId="15" hidden="1">{#N/A,#N/A,FALSE,"337"}</definedName>
    <definedName name="wrn.XX." localSheetId="16" hidden="1">{#N/A,#N/A,FALSE,"337"}</definedName>
    <definedName name="wrn.XX." localSheetId="17" hidden="1">{#N/A,#N/A,FALSE,"337"}</definedName>
    <definedName name="wrn.XX." localSheetId="18" hidden="1">{#N/A,#N/A,FALSE,"337"}</definedName>
    <definedName name="wrn.XX." localSheetId="19" hidden="1">{#N/A,#N/A,FALSE,"337"}</definedName>
    <definedName name="wrn.XX." localSheetId="20" hidden="1">{#N/A,#N/A,FALSE,"337"}</definedName>
    <definedName name="wrn.XX." localSheetId="21" hidden="1">{#N/A,#N/A,FALSE,"337"}</definedName>
    <definedName name="wrn.XX." localSheetId="14" hidden="1">{#N/A,#N/A,FALSE,"337"}</definedName>
    <definedName name="wrn.XX." hidden="1">{#N/A,#N/A,FALSE,"337"}</definedName>
    <definedName name="wtf" localSheetId="15" hidden="1">#REF!</definedName>
    <definedName name="wtf" localSheetId="16" hidden="1">#REF!</definedName>
    <definedName name="wtf" localSheetId="17" hidden="1">#REF!</definedName>
    <definedName name="wtf" localSheetId="18" hidden="1">#REF!</definedName>
    <definedName name="wtf" localSheetId="19" hidden="1">#REF!</definedName>
    <definedName name="wtf" localSheetId="20" hidden="1">#REF!</definedName>
    <definedName name="wtf" hidden="1">#REF!</definedName>
    <definedName name="wvu.buyout." localSheetId="15"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6"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7"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8"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9"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0"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1"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4"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ecm." localSheetId="15"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6"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7"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8"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9"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0"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1"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4"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finmod." localSheetId="15"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6"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7"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8"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9"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0"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1"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4"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hillpay." localSheetId="1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4"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maint." localSheetId="1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4"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onitor." localSheetId="15"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6"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7"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8"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9"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0"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1"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4"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o_m94." localSheetId="15"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6"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7"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8"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9"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0"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1"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4"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psc." localSheetId="15"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6"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7"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8"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9"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0"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1"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4"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1.maint." localSheetId="1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4"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wwwwwww" localSheetId="15" hidden="1">{"2002Frcst","05Month",FALSE,"Frcst Format 2002"}</definedName>
    <definedName name="wwwwwwww" localSheetId="16" hidden="1">{"2002Frcst","05Month",FALSE,"Frcst Format 2002"}</definedName>
    <definedName name="wwwwwwww" localSheetId="17" hidden="1">{"2002Frcst","05Month",FALSE,"Frcst Format 2002"}</definedName>
    <definedName name="wwwwwwww" localSheetId="18" hidden="1">{"2002Frcst","05Month",FALSE,"Frcst Format 2002"}</definedName>
    <definedName name="wwwwwwww" localSheetId="19" hidden="1">{"2002Frcst","05Month",FALSE,"Frcst Format 2002"}</definedName>
    <definedName name="wwwwwwww" localSheetId="20" hidden="1">{"2002Frcst","05Month",FALSE,"Frcst Format 2002"}</definedName>
    <definedName name="wwwwwwww" localSheetId="21" hidden="1">{"2002Frcst","05Month",FALSE,"Frcst Format 2002"}</definedName>
    <definedName name="wwwwwwww" localSheetId="14" hidden="1">{"2002Frcst","05Month",FALSE,"Frcst Format 2002"}</definedName>
    <definedName name="wwwwwwww" hidden="1">{"2002Frcst","05Month",FALSE,"Frcst Format 2002"}</definedName>
    <definedName name="x" localSheetId="15" hidden="1">{"Page_1",#N/A,FALSE,"BAD4Q98";"Page_2",#N/A,FALSE,"BAD4Q98";"Page_3",#N/A,FALSE,"BAD4Q98";"Page_4",#N/A,FALSE,"BAD4Q98";"Page_5",#N/A,FALSE,"BAD4Q98";"Page_6",#N/A,FALSE,"BAD4Q98";"Input_1",#N/A,FALSE,"BAD4Q98";"Input_2",#N/A,FALSE,"BAD4Q98"}</definedName>
    <definedName name="x" localSheetId="16" hidden="1">{"Page_1",#N/A,FALSE,"BAD4Q98";"Page_2",#N/A,FALSE,"BAD4Q98";"Page_3",#N/A,FALSE,"BAD4Q98";"Page_4",#N/A,FALSE,"BAD4Q98";"Page_5",#N/A,FALSE,"BAD4Q98";"Page_6",#N/A,FALSE,"BAD4Q98";"Input_1",#N/A,FALSE,"BAD4Q98";"Input_2",#N/A,FALSE,"BAD4Q98"}</definedName>
    <definedName name="x" localSheetId="17" hidden="1">{"Page_1",#N/A,FALSE,"BAD4Q98";"Page_2",#N/A,FALSE,"BAD4Q98";"Page_3",#N/A,FALSE,"BAD4Q98";"Page_4",#N/A,FALSE,"BAD4Q98";"Page_5",#N/A,FALSE,"BAD4Q98";"Page_6",#N/A,FALSE,"BAD4Q98";"Input_1",#N/A,FALSE,"BAD4Q98";"Input_2",#N/A,FALSE,"BAD4Q98"}</definedName>
    <definedName name="x" localSheetId="18" hidden="1">{"Page_1",#N/A,FALSE,"BAD4Q98";"Page_2",#N/A,FALSE,"BAD4Q98";"Page_3",#N/A,FALSE,"BAD4Q98";"Page_4",#N/A,FALSE,"BAD4Q98";"Page_5",#N/A,FALSE,"BAD4Q98";"Page_6",#N/A,FALSE,"BAD4Q98";"Input_1",#N/A,FALSE,"BAD4Q98";"Input_2",#N/A,FALSE,"BAD4Q98"}</definedName>
    <definedName name="x" localSheetId="19" hidden="1">{"Page_1",#N/A,FALSE,"BAD4Q98";"Page_2",#N/A,FALSE,"BAD4Q98";"Page_3",#N/A,FALSE,"BAD4Q98";"Page_4",#N/A,FALSE,"BAD4Q98";"Page_5",#N/A,FALSE,"BAD4Q98";"Page_6",#N/A,FALSE,"BAD4Q98";"Input_1",#N/A,FALSE,"BAD4Q98";"Input_2",#N/A,FALSE,"BAD4Q98"}</definedName>
    <definedName name="x" localSheetId="20" hidden="1">{"Page_1",#N/A,FALSE,"BAD4Q98";"Page_2",#N/A,FALSE,"BAD4Q98";"Page_3",#N/A,FALSE,"BAD4Q98";"Page_4",#N/A,FALSE,"BAD4Q98";"Page_5",#N/A,FALSE,"BAD4Q98";"Page_6",#N/A,FALSE,"BAD4Q98";"Input_1",#N/A,FALSE,"BAD4Q98";"Input_2",#N/A,FALSE,"BAD4Q98"}</definedName>
    <definedName name="x" localSheetId="21" hidden="1">{"Page_1",#N/A,FALSE,"BAD4Q98";"Page_2",#N/A,FALSE,"BAD4Q98";"Page_3",#N/A,FALSE,"BAD4Q98";"Page_4",#N/A,FALSE,"BAD4Q98";"Page_5",#N/A,FALSE,"BAD4Q98";"Page_6",#N/A,FALSE,"BAD4Q98";"Input_1",#N/A,FALSE,"BAD4Q98";"Input_2",#N/A,FALSE,"BAD4Q98"}</definedName>
    <definedName name="x" localSheetId="14" hidden="1">{"Page_1",#N/A,FALSE,"BAD4Q98";"Page_2",#N/A,FALSE,"BAD4Q98";"Page_3",#N/A,FALSE,"BAD4Q98";"Page_4",#N/A,FALSE,"BAD4Q98";"Page_5",#N/A,FALSE,"BAD4Q98";"Page_6",#N/A,FALSE,"BAD4Q98";"Input_1",#N/A,FALSE,"BAD4Q98";"Input_2",#N/A,FALSE,"BAD4Q98"}</definedName>
    <definedName name="x" hidden="1">{"Page_1",#N/A,FALSE,"BAD4Q98";"Page_2",#N/A,FALSE,"BAD4Q98";"Page_3",#N/A,FALSE,"BAD4Q98";"Page_4",#N/A,FALSE,"BAD4Q98";"Page_5",#N/A,FALSE,"BAD4Q98";"Page_6",#N/A,FALSE,"BAD4Q98";"Input_1",#N/A,FALSE,"BAD4Q98";"Input_2",#N/A,FALSE,"BAD4Q98"}</definedName>
    <definedName name="X_Amortization" localSheetId="15">#REF!,#REF!,#REF!,#REF!,#REF!,#REF!</definedName>
    <definedName name="X_Amortization" localSheetId="16">#REF!,#REF!,#REF!,#REF!,#REF!,#REF!</definedName>
    <definedName name="X_Amortization" localSheetId="17">#REF!,#REF!,#REF!,#REF!,#REF!,#REF!</definedName>
    <definedName name="X_Amortization" localSheetId="18">#REF!,#REF!,#REF!,#REF!,#REF!,#REF!</definedName>
    <definedName name="X_Amortization" localSheetId="19">#REF!,#REF!,#REF!,#REF!,#REF!,#REF!</definedName>
    <definedName name="X_Amortization" localSheetId="20">#REF!,#REF!,#REF!,#REF!,#REF!,#REF!</definedName>
    <definedName name="X_Amortization">#REF!,#REF!,#REF!,#REF!,#REF!,#REF!</definedName>
    <definedName name="X_Vld_Amort" localSheetId="15">#REF!</definedName>
    <definedName name="X_Vld_Amort" localSheetId="16">#REF!</definedName>
    <definedName name="X_Vld_Amort" localSheetId="17">#REF!</definedName>
    <definedName name="X_Vld_Amort" localSheetId="18">#REF!</definedName>
    <definedName name="X_Vld_Amort" localSheetId="19">#REF!</definedName>
    <definedName name="X_Vld_Amort" localSheetId="20">#REF!</definedName>
    <definedName name="X_Vld_Amort">#REF!</definedName>
    <definedName name="X_Vld_APIC" localSheetId="15">#REF!</definedName>
    <definedName name="X_Vld_APIC" localSheetId="16">#REF!</definedName>
    <definedName name="X_Vld_APIC" localSheetId="17">#REF!</definedName>
    <definedName name="X_Vld_APIC" localSheetId="18">#REF!</definedName>
    <definedName name="X_Vld_APIC" localSheetId="19">#REF!</definedName>
    <definedName name="X_Vld_APIC" localSheetId="20">#REF!</definedName>
    <definedName name="X_Vld_APIC">#REF!</definedName>
    <definedName name="X_Vld_ChgCash">'[12]CF Report'!$C$65</definedName>
    <definedName name="X_Vld_CStk" localSheetId="15">#REF!</definedName>
    <definedName name="X_Vld_CStk" localSheetId="16">#REF!</definedName>
    <definedName name="X_Vld_CStk" localSheetId="17">#REF!</definedName>
    <definedName name="X_Vld_CStk" localSheetId="18">#REF!</definedName>
    <definedName name="X_Vld_CStk" localSheetId="19">#REF!</definedName>
    <definedName name="X_Vld_CStk" localSheetId="20">#REF!</definedName>
    <definedName name="X_Vld_CStk">#REF!</definedName>
    <definedName name="X_Vld_DefCr" localSheetId="15">#REF!</definedName>
    <definedName name="X_Vld_DefCr" localSheetId="16">#REF!</definedName>
    <definedName name="X_Vld_DefCr" localSheetId="17">#REF!</definedName>
    <definedName name="X_Vld_DefCr" localSheetId="18">#REF!</definedName>
    <definedName name="X_Vld_DefCr" localSheetId="19">#REF!</definedName>
    <definedName name="X_Vld_DefCr" localSheetId="20">#REF!</definedName>
    <definedName name="X_Vld_DefCr">#REF!</definedName>
    <definedName name="X_Vld_Depr" localSheetId="15">#REF!</definedName>
    <definedName name="X_Vld_Depr" localSheetId="16">#REF!</definedName>
    <definedName name="X_Vld_Depr" localSheetId="17">#REF!</definedName>
    <definedName name="X_Vld_Depr" localSheetId="18">#REF!</definedName>
    <definedName name="X_Vld_Depr" localSheetId="19">#REF!</definedName>
    <definedName name="X_Vld_Depr" localSheetId="20">#REF!</definedName>
    <definedName name="X_Vld_Depr">#REF!</definedName>
    <definedName name="X_Vld_ESOP" localSheetId="15">#REF!</definedName>
    <definedName name="X_Vld_ESOP" localSheetId="16">#REF!</definedName>
    <definedName name="X_Vld_ESOP" localSheetId="17">#REF!</definedName>
    <definedName name="X_Vld_ESOP" localSheetId="18">#REF!</definedName>
    <definedName name="X_Vld_ESOP" localSheetId="19">#REF!</definedName>
    <definedName name="X_Vld_ESOP" localSheetId="20">#REF!</definedName>
    <definedName name="X_Vld_ESOP">#REF!</definedName>
    <definedName name="X_Vld_GdWl" localSheetId="15">#REF!</definedName>
    <definedName name="X_Vld_GdWl" localSheetId="16">#REF!</definedName>
    <definedName name="X_Vld_GdWl" localSheetId="17">#REF!</definedName>
    <definedName name="X_Vld_GdWl" localSheetId="18">#REF!</definedName>
    <definedName name="X_Vld_GdWl" localSheetId="19">#REF!</definedName>
    <definedName name="X_Vld_GdWl" localSheetId="20">#REF!</definedName>
    <definedName name="X_Vld_GdWl">#REF!</definedName>
    <definedName name="X_Vld_Inv" localSheetId="15">#REF!</definedName>
    <definedName name="X_Vld_Inv" localSheetId="16">#REF!</definedName>
    <definedName name="X_Vld_Inv" localSheetId="17">#REF!</definedName>
    <definedName name="X_Vld_Inv" localSheetId="18">#REF!</definedName>
    <definedName name="X_Vld_Inv" localSheetId="19">#REF!</definedName>
    <definedName name="X_Vld_Inv" localSheetId="20">#REF!</definedName>
    <definedName name="X_Vld_Inv">#REF!</definedName>
    <definedName name="X_Vld_LTAst" localSheetId="15">#REF!</definedName>
    <definedName name="X_Vld_LTAst" localSheetId="16">#REF!</definedName>
    <definedName name="X_Vld_LTAst" localSheetId="17">#REF!</definedName>
    <definedName name="X_Vld_LTAst" localSheetId="18">#REF!</definedName>
    <definedName name="X_Vld_LTAst" localSheetId="19">#REF!</definedName>
    <definedName name="X_Vld_LTAst" localSheetId="20">#REF!</definedName>
    <definedName name="X_Vld_LTAst">#REF!</definedName>
    <definedName name="X_Vld_LTDebt" localSheetId="15">#REF!</definedName>
    <definedName name="X_Vld_LTDebt" localSheetId="16">#REF!</definedName>
    <definedName name="X_Vld_LTDebt" localSheetId="17">#REF!</definedName>
    <definedName name="X_Vld_LTDebt" localSheetId="18">#REF!</definedName>
    <definedName name="X_Vld_LTDebt" localSheetId="19">#REF!</definedName>
    <definedName name="X_Vld_LTDebt" localSheetId="20">#REF!</definedName>
    <definedName name="X_Vld_LTDebt">#REF!</definedName>
    <definedName name="X_Vld_MinInt" localSheetId="15">#REF!</definedName>
    <definedName name="X_Vld_MinInt" localSheetId="16">#REF!</definedName>
    <definedName name="X_Vld_MinInt" localSheetId="17">#REF!</definedName>
    <definedName name="X_Vld_MinInt" localSheetId="18">#REF!</definedName>
    <definedName name="X_Vld_MinInt" localSheetId="19">#REF!</definedName>
    <definedName name="X_Vld_MinInt" localSheetId="20">#REF!</definedName>
    <definedName name="X_Vld_MinInt">#REF!</definedName>
    <definedName name="X_Vld_NetWrkCap" localSheetId="15">#REF!</definedName>
    <definedName name="X_Vld_NetWrkCap" localSheetId="16">#REF!</definedName>
    <definedName name="X_Vld_NetWrkCap" localSheetId="17">#REF!</definedName>
    <definedName name="X_Vld_NetWrkCap" localSheetId="18">#REF!</definedName>
    <definedName name="X_Vld_NetWrkCap" localSheetId="19">#REF!</definedName>
    <definedName name="X_Vld_NetWrkCap" localSheetId="20">#REF!</definedName>
    <definedName name="X_Vld_NetWrkCap">#REF!</definedName>
    <definedName name="X_Vld_NucTrst" localSheetId="15">#REF!</definedName>
    <definedName name="X_Vld_NucTrst" localSheetId="16">#REF!</definedName>
    <definedName name="X_Vld_NucTrst" localSheetId="17">#REF!</definedName>
    <definedName name="X_Vld_NucTrst" localSheetId="18">#REF!</definedName>
    <definedName name="X_Vld_NucTrst" localSheetId="19">#REF!</definedName>
    <definedName name="X_Vld_NucTrst" localSheetId="20">#REF!</definedName>
    <definedName name="X_Vld_NucTrst">#REF!</definedName>
    <definedName name="X_Vld_OthInc" localSheetId="15">#REF!</definedName>
    <definedName name="X_Vld_OthInc" localSheetId="16">#REF!</definedName>
    <definedName name="X_Vld_OthInc" localSheetId="17">#REF!</definedName>
    <definedName name="X_Vld_OthInc" localSheetId="18">#REF!</definedName>
    <definedName name="X_Vld_OthInc" localSheetId="19">#REF!</definedName>
    <definedName name="X_Vld_OthInc" localSheetId="20">#REF!</definedName>
    <definedName name="X_Vld_OthInc">#REF!</definedName>
    <definedName name="X_Vld_PfStk" localSheetId="15">#REF!</definedName>
    <definedName name="X_Vld_PfStk" localSheetId="16">#REF!</definedName>
    <definedName name="X_Vld_PfStk" localSheetId="17">#REF!</definedName>
    <definedName name="X_Vld_PfStk" localSheetId="18">#REF!</definedName>
    <definedName name="X_Vld_PfStk" localSheetId="19">#REF!</definedName>
    <definedName name="X_Vld_PfStk" localSheetId="20">#REF!</definedName>
    <definedName name="X_Vld_PfStk">#REF!</definedName>
    <definedName name="X_Vld_PPE" localSheetId="15">#REF!</definedName>
    <definedName name="X_Vld_PPE" localSheetId="16">#REF!</definedName>
    <definedName name="X_Vld_PPE" localSheetId="17">#REF!</definedName>
    <definedName name="X_Vld_PPE" localSheetId="18">#REF!</definedName>
    <definedName name="X_Vld_PPE" localSheetId="19">#REF!</definedName>
    <definedName name="X_Vld_PPE" localSheetId="20">#REF!</definedName>
    <definedName name="X_Vld_PPE">#REF!</definedName>
    <definedName name="X_Vld_RE" localSheetId="15">#REF!</definedName>
    <definedName name="X_Vld_RE" localSheetId="16">#REF!</definedName>
    <definedName name="X_Vld_RE" localSheetId="17">#REF!</definedName>
    <definedName name="X_Vld_RE" localSheetId="18">#REF!</definedName>
    <definedName name="X_Vld_RE" localSheetId="19">#REF!</definedName>
    <definedName name="X_Vld_RE" localSheetId="20">#REF!</definedName>
    <definedName name="X_Vld_RE">#REF!</definedName>
    <definedName name="X_Vld_RegAst" localSheetId="15">#REF!</definedName>
    <definedName name="X_Vld_RegAst" localSheetId="16">#REF!</definedName>
    <definedName name="X_Vld_RegAst" localSheetId="17">#REF!</definedName>
    <definedName name="X_Vld_RegAst" localSheetId="18">#REF!</definedName>
    <definedName name="X_Vld_RegAst" localSheetId="19">#REF!</definedName>
    <definedName name="X_Vld_RegAst" localSheetId="20">#REF!</definedName>
    <definedName name="X_Vld_RegAst">#REF!</definedName>
    <definedName name="X_Vld_Tax" localSheetId="15">#REF!</definedName>
    <definedName name="X_Vld_Tax" localSheetId="16">#REF!</definedName>
    <definedName name="X_Vld_Tax" localSheetId="17">#REF!</definedName>
    <definedName name="X_Vld_Tax" localSheetId="18">#REF!</definedName>
    <definedName name="X_Vld_Tax" localSheetId="19">#REF!</definedName>
    <definedName name="X_Vld_Tax" localSheetId="20">#REF!</definedName>
    <definedName name="X_Vld_Tax">#REF!</definedName>
    <definedName name="X_Vld_TrstPfSec" localSheetId="15">#REF!</definedName>
    <definedName name="X_Vld_TrstPfSec" localSheetId="16">#REF!</definedName>
    <definedName name="X_Vld_TrstPfSec" localSheetId="17">#REF!</definedName>
    <definedName name="X_Vld_TrstPfSec" localSheetId="18">#REF!</definedName>
    <definedName name="X_Vld_TrstPfSec" localSheetId="19">#REF!</definedName>
    <definedName name="X_Vld_TrstPfSec" localSheetId="20">#REF!</definedName>
    <definedName name="X_Vld_TrstPfSec">#REF!</definedName>
    <definedName name="xa" localSheetId="15">OFFSET(YAXIS,0,-1)</definedName>
    <definedName name="xa" localSheetId="16">OFFSET(YAXIS,0,-1)</definedName>
    <definedName name="xa" localSheetId="17">OFFSET(YAXIS,0,-1)</definedName>
    <definedName name="xa" localSheetId="18">OFFSET(YAXIS,0,-1)</definedName>
    <definedName name="xa" localSheetId="19">OFFSET(YAXIS,0,-1)</definedName>
    <definedName name="xa" localSheetId="20">OFFSET(YAXIS,0,-1)</definedName>
    <definedName name="xa" localSheetId="21">OFFSET(YAXIS,0,-1)</definedName>
    <definedName name="xa" localSheetId="14">OFFSET(YAXIS,0,-1)</definedName>
    <definedName name="xa">OFFSET(YAXIS,0,-1)</definedName>
    <definedName name="xaxIS" localSheetId="15">OFFSET(YAXIS,0,-1)</definedName>
    <definedName name="xaxIS" localSheetId="16">OFFSET(YAXIS,0,-1)</definedName>
    <definedName name="xaxIS" localSheetId="17">OFFSET(YAXIS,0,-1)</definedName>
    <definedName name="xaxIS" localSheetId="18">OFFSET(YAXIS,0,-1)</definedName>
    <definedName name="xaxIS" localSheetId="19">OFFSET(YAXIS,0,-1)</definedName>
    <definedName name="xaxIS" localSheetId="20">OFFSET(YAXIS,0,-1)</definedName>
    <definedName name="xaxIS" localSheetId="21">OFFSET(YAXIS,0,-1)</definedName>
    <definedName name="xaxIS" localSheetId="14">OFFSET(YAXIS,0,-1)</definedName>
    <definedName name="xaxIS">OFFSET(YAXIS,0,-1)</definedName>
    <definedName name="xes" localSheetId="15" hidden="1">{#N/A,#N/A,FALSE,"Aging Summary";#N/A,#N/A,FALSE,"Ratio Analysis";#N/A,#N/A,FALSE,"Test 120 Day Accts";#N/A,#N/A,FALSE,"Tickmarks"}</definedName>
    <definedName name="xes" localSheetId="16" hidden="1">{#N/A,#N/A,FALSE,"Aging Summary";#N/A,#N/A,FALSE,"Ratio Analysis";#N/A,#N/A,FALSE,"Test 120 Day Accts";#N/A,#N/A,FALSE,"Tickmarks"}</definedName>
    <definedName name="xes" localSheetId="17" hidden="1">{#N/A,#N/A,FALSE,"Aging Summary";#N/A,#N/A,FALSE,"Ratio Analysis";#N/A,#N/A,FALSE,"Test 120 Day Accts";#N/A,#N/A,FALSE,"Tickmarks"}</definedName>
    <definedName name="xes" localSheetId="18" hidden="1">{#N/A,#N/A,FALSE,"Aging Summary";#N/A,#N/A,FALSE,"Ratio Analysis";#N/A,#N/A,FALSE,"Test 120 Day Accts";#N/A,#N/A,FALSE,"Tickmarks"}</definedName>
    <definedName name="xes" localSheetId="19" hidden="1">{#N/A,#N/A,FALSE,"Aging Summary";#N/A,#N/A,FALSE,"Ratio Analysis";#N/A,#N/A,FALSE,"Test 120 Day Accts";#N/A,#N/A,FALSE,"Tickmarks"}</definedName>
    <definedName name="xes" localSheetId="20" hidden="1">{#N/A,#N/A,FALSE,"Aging Summary";#N/A,#N/A,FALSE,"Ratio Analysis";#N/A,#N/A,FALSE,"Test 120 Day Accts";#N/A,#N/A,FALSE,"Tickmarks"}</definedName>
    <definedName name="xes" localSheetId="21" hidden="1">{#N/A,#N/A,FALSE,"Aging Summary";#N/A,#N/A,FALSE,"Ratio Analysis";#N/A,#N/A,FALSE,"Test 120 Day Accts";#N/A,#N/A,FALSE,"Tickmarks"}</definedName>
    <definedName name="xes" localSheetId="14" hidden="1">{#N/A,#N/A,FALSE,"Aging Summary";#N/A,#N/A,FALSE,"Ratio Analysis";#N/A,#N/A,FALSE,"Test 120 Day Accts";#N/A,#N/A,FALSE,"Tickmarks"}</definedName>
    <definedName name="xes" hidden="1">{#N/A,#N/A,FALSE,"Aging Summary";#N/A,#N/A,FALSE,"Ratio Analysis";#N/A,#N/A,FALSE,"Test 120 Day Accts";#N/A,#N/A,FALSE,"Tickmarks"}</definedName>
    <definedName name="XmnRefRange" localSheetId="15">#REF!</definedName>
    <definedName name="XmnRefRange" localSheetId="16">#REF!</definedName>
    <definedName name="XmnRefRange" localSheetId="17">#REF!</definedName>
    <definedName name="XmnRefRange" localSheetId="18">#REF!</definedName>
    <definedName name="XmnRefRange" localSheetId="19">#REF!</definedName>
    <definedName name="XmnRefRange" localSheetId="20">#REF!</definedName>
    <definedName name="XmnRefRange">#REF!</definedName>
    <definedName name="XREF_COLUMN_1" localSheetId="15" hidden="1">#REF!</definedName>
    <definedName name="XREF_COLUMN_1" localSheetId="16" hidden="1">#REF!</definedName>
    <definedName name="XREF_COLUMN_1" localSheetId="17" hidden="1">#REF!</definedName>
    <definedName name="XREF_COLUMN_1" localSheetId="18" hidden="1">#REF!</definedName>
    <definedName name="XREF_COLUMN_1" localSheetId="19" hidden="1">#REF!</definedName>
    <definedName name="XREF_COLUMN_1" localSheetId="20" hidden="1">#REF!</definedName>
    <definedName name="XREF_COLUMN_1" hidden="1">#REF!</definedName>
    <definedName name="XREF_COLUMN_10" localSheetId="15" hidden="1">#REF!</definedName>
    <definedName name="XREF_COLUMN_10" localSheetId="16" hidden="1">#REF!</definedName>
    <definedName name="XREF_COLUMN_10" localSheetId="17" hidden="1">#REF!</definedName>
    <definedName name="XREF_COLUMN_10" localSheetId="18" hidden="1">#REF!</definedName>
    <definedName name="XREF_COLUMN_10" localSheetId="19" hidden="1">#REF!</definedName>
    <definedName name="XREF_COLUMN_10" localSheetId="20" hidden="1">#REF!</definedName>
    <definedName name="XREF_COLUMN_10" hidden="1">#REF!</definedName>
    <definedName name="XREF_COLUMN_2" localSheetId="15" hidden="1">#REF!</definedName>
    <definedName name="XREF_COLUMN_2" localSheetId="16" hidden="1">#REF!</definedName>
    <definedName name="XREF_COLUMN_2" localSheetId="17" hidden="1">#REF!</definedName>
    <definedName name="XREF_COLUMN_2" localSheetId="18" hidden="1">#REF!</definedName>
    <definedName name="XREF_COLUMN_2" localSheetId="19" hidden="1">#REF!</definedName>
    <definedName name="XREF_COLUMN_2" localSheetId="20" hidden="1">#REF!</definedName>
    <definedName name="XREF_COLUMN_2" hidden="1">#REF!</definedName>
    <definedName name="XREF_COLUMN_3" localSheetId="15" hidden="1">#REF!</definedName>
    <definedName name="XREF_COLUMN_3" localSheetId="16" hidden="1">#REF!</definedName>
    <definedName name="XREF_COLUMN_3" localSheetId="17" hidden="1">#REF!</definedName>
    <definedName name="XREF_COLUMN_3" localSheetId="18" hidden="1">#REF!</definedName>
    <definedName name="XREF_COLUMN_3" localSheetId="19" hidden="1">#REF!</definedName>
    <definedName name="XREF_COLUMN_3" localSheetId="20" hidden="1">#REF!</definedName>
    <definedName name="XREF_COLUMN_3" hidden="1">#REF!</definedName>
    <definedName name="XREF_COLUMN_4" localSheetId="15" hidden="1">#REF!</definedName>
    <definedName name="XREF_COLUMN_4" localSheetId="16" hidden="1">#REF!</definedName>
    <definedName name="XREF_COLUMN_4" localSheetId="17" hidden="1">#REF!</definedName>
    <definedName name="XREF_COLUMN_4" localSheetId="18" hidden="1">#REF!</definedName>
    <definedName name="XREF_COLUMN_4" localSheetId="19" hidden="1">#REF!</definedName>
    <definedName name="XREF_COLUMN_4" localSheetId="20" hidden="1">#REF!</definedName>
    <definedName name="XREF_COLUMN_4" hidden="1">#REF!</definedName>
    <definedName name="XREF_COLUMN_5" localSheetId="15" hidden="1">#REF!</definedName>
    <definedName name="XREF_COLUMN_5" localSheetId="16" hidden="1">#REF!</definedName>
    <definedName name="XREF_COLUMN_5" localSheetId="17" hidden="1">#REF!</definedName>
    <definedName name="XREF_COLUMN_5" localSheetId="18" hidden="1">#REF!</definedName>
    <definedName name="XREF_COLUMN_5" localSheetId="19" hidden="1">#REF!</definedName>
    <definedName name="XREF_COLUMN_5" localSheetId="20" hidden="1">#REF!</definedName>
    <definedName name="XREF_COLUMN_5" hidden="1">#REF!</definedName>
    <definedName name="XREF_COLUMN_6" localSheetId="15" hidden="1">#REF!</definedName>
    <definedName name="XREF_COLUMN_6" localSheetId="16" hidden="1">#REF!</definedName>
    <definedName name="XREF_COLUMN_6" localSheetId="17" hidden="1">#REF!</definedName>
    <definedName name="XREF_COLUMN_6" localSheetId="18" hidden="1">#REF!</definedName>
    <definedName name="XREF_COLUMN_6" localSheetId="19" hidden="1">#REF!</definedName>
    <definedName name="XREF_COLUMN_6" localSheetId="20" hidden="1">#REF!</definedName>
    <definedName name="XREF_COLUMN_6" hidden="1">#REF!</definedName>
    <definedName name="XREF_COLUMN_7" localSheetId="15" hidden="1">#REF!</definedName>
    <definedName name="XREF_COLUMN_7" localSheetId="16" hidden="1">#REF!</definedName>
    <definedName name="XREF_COLUMN_7" localSheetId="17" hidden="1">#REF!</definedName>
    <definedName name="XREF_COLUMN_7" localSheetId="18" hidden="1">#REF!</definedName>
    <definedName name="XREF_COLUMN_7" localSheetId="19" hidden="1">#REF!</definedName>
    <definedName name="XREF_COLUMN_7" localSheetId="20" hidden="1">#REF!</definedName>
    <definedName name="XREF_COLUMN_7" hidden="1">#REF!</definedName>
    <definedName name="XREF_COLUMN_8" localSheetId="15" hidden="1">#REF!</definedName>
    <definedName name="XREF_COLUMN_8" localSheetId="16" hidden="1">#REF!</definedName>
    <definedName name="XREF_COLUMN_8" localSheetId="17" hidden="1">#REF!</definedName>
    <definedName name="XREF_COLUMN_8" localSheetId="18" hidden="1">#REF!</definedName>
    <definedName name="XREF_COLUMN_8" localSheetId="19" hidden="1">#REF!</definedName>
    <definedName name="XREF_COLUMN_8" localSheetId="20" hidden="1">#REF!</definedName>
    <definedName name="XREF_COLUMN_8" hidden="1">#REF!</definedName>
    <definedName name="XREF_COLUMN_9" localSheetId="15" hidden="1">#REF!</definedName>
    <definedName name="XREF_COLUMN_9" localSheetId="16" hidden="1">#REF!</definedName>
    <definedName name="XREF_COLUMN_9" localSheetId="17" hidden="1">#REF!</definedName>
    <definedName name="XREF_COLUMN_9" localSheetId="18" hidden="1">#REF!</definedName>
    <definedName name="XREF_COLUMN_9" localSheetId="19" hidden="1">#REF!</definedName>
    <definedName name="XREF_COLUMN_9" localSheetId="20" hidden="1">#REF!</definedName>
    <definedName name="XREF_COLUMN_9" hidden="1">#REF!</definedName>
    <definedName name="XRefActiveRow" localSheetId="15" hidden="1">#REF!</definedName>
    <definedName name="XRefActiveRow" localSheetId="16" hidden="1">#REF!</definedName>
    <definedName name="XRefActiveRow" localSheetId="17" hidden="1">#REF!</definedName>
    <definedName name="XRefActiveRow" localSheetId="18" hidden="1">#REF!</definedName>
    <definedName name="XRefActiveRow" localSheetId="19" hidden="1">#REF!</definedName>
    <definedName name="XRefActiveRow" localSheetId="20" hidden="1">#REF!</definedName>
    <definedName name="XRefActiveRow" hidden="1">#REF!</definedName>
    <definedName name="XRefColumnsCount" hidden="1">1</definedName>
    <definedName name="XRefCopy1" localSheetId="15" hidden="1">#REF!</definedName>
    <definedName name="XRefCopy1" localSheetId="16" hidden="1">#REF!</definedName>
    <definedName name="XRefCopy1" localSheetId="17" hidden="1">#REF!</definedName>
    <definedName name="XRefCopy1" localSheetId="18" hidden="1">#REF!</definedName>
    <definedName name="XRefCopy1" localSheetId="19" hidden="1">#REF!</definedName>
    <definedName name="XRefCopy1" localSheetId="20" hidden="1">#REF!</definedName>
    <definedName name="XRefCopy1" hidden="1">#REF!</definedName>
    <definedName name="XRefCopy10" localSheetId="15" hidden="1">#REF!</definedName>
    <definedName name="XRefCopy10" localSheetId="16" hidden="1">#REF!</definedName>
    <definedName name="XRefCopy10" localSheetId="17" hidden="1">#REF!</definedName>
    <definedName name="XRefCopy10" localSheetId="18" hidden="1">#REF!</definedName>
    <definedName name="XRefCopy10" localSheetId="19" hidden="1">#REF!</definedName>
    <definedName name="XRefCopy10" localSheetId="20" hidden="1">#REF!</definedName>
    <definedName name="XRefCopy10" hidden="1">#REF!</definedName>
    <definedName name="XRefCopy10Row" localSheetId="15" hidden="1">#REF!</definedName>
    <definedName name="XRefCopy10Row" localSheetId="16" hidden="1">#REF!</definedName>
    <definedName name="XRefCopy10Row" localSheetId="17" hidden="1">#REF!</definedName>
    <definedName name="XRefCopy10Row" localSheetId="18" hidden="1">#REF!</definedName>
    <definedName name="XRefCopy10Row" localSheetId="19" hidden="1">#REF!</definedName>
    <definedName name="XRefCopy10Row" localSheetId="20" hidden="1">#REF!</definedName>
    <definedName name="XRefCopy10Row" hidden="1">#REF!</definedName>
    <definedName name="XRefCopy11" localSheetId="15" hidden="1">#REF!</definedName>
    <definedName name="XRefCopy11" localSheetId="16" hidden="1">#REF!</definedName>
    <definedName name="XRefCopy11" localSheetId="17" hidden="1">#REF!</definedName>
    <definedName name="XRefCopy11" localSheetId="18" hidden="1">#REF!</definedName>
    <definedName name="XRefCopy11" localSheetId="19" hidden="1">#REF!</definedName>
    <definedName name="XRefCopy11" localSheetId="20" hidden="1">#REF!</definedName>
    <definedName name="XRefCopy11" hidden="1">#REF!</definedName>
    <definedName name="XRefCopy11Row" localSheetId="15" hidden="1">#REF!</definedName>
    <definedName name="XRefCopy11Row" localSheetId="16" hidden="1">#REF!</definedName>
    <definedName name="XRefCopy11Row" localSheetId="17" hidden="1">#REF!</definedName>
    <definedName name="XRefCopy11Row" localSheetId="18" hidden="1">#REF!</definedName>
    <definedName name="XRefCopy11Row" localSheetId="19" hidden="1">#REF!</definedName>
    <definedName name="XRefCopy11Row" localSheetId="20" hidden="1">#REF!</definedName>
    <definedName name="XRefCopy11Row" hidden="1">#REF!</definedName>
    <definedName name="XRefCopy12" localSheetId="15" hidden="1">#REF!</definedName>
    <definedName name="XRefCopy12" localSheetId="16" hidden="1">#REF!</definedName>
    <definedName name="XRefCopy12" localSheetId="17" hidden="1">#REF!</definedName>
    <definedName name="XRefCopy12" localSheetId="18" hidden="1">#REF!</definedName>
    <definedName name="XRefCopy12" localSheetId="19" hidden="1">#REF!</definedName>
    <definedName name="XRefCopy12" localSheetId="20" hidden="1">#REF!</definedName>
    <definedName name="XRefCopy12" hidden="1">#REF!</definedName>
    <definedName name="XRefCopy12Row" localSheetId="15" hidden="1">#REF!</definedName>
    <definedName name="XRefCopy12Row" localSheetId="16" hidden="1">#REF!</definedName>
    <definedName name="XRefCopy12Row" localSheetId="17" hidden="1">#REF!</definedName>
    <definedName name="XRefCopy12Row" localSheetId="18" hidden="1">#REF!</definedName>
    <definedName name="XRefCopy12Row" localSheetId="19" hidden="1">#REF!</definedName>
    <definedName name="XRefCopy12Row" localSheetId="20" hidden="1">#REF!</definedName>
    <definedName name="XRefCopy12Row" hidden="1">#REF!</definedName>
    <definedName name="XRefCopy13" localSheetId="15" hidden="1">#REF!</definedName>
    <definedName name="XRefCopy13" localSheetId="16" hidden="1">#REF!</definedName>
    <definedName name="XRefCopy13" localSheetId="17" hidden="1">#REF!</definedName>
    <definedName name="XRefCopy13" localSheetId="18" hidden="1">#REF!</definedName>
    <definedName name="XRefCopy13" localSheetId="19" hidden="1">#REF!</definedName>
    <definedName name="XRefCopy13" localSheetId="20" hidden="1">#REF!</definedName>
    <definedName name="XRefCopy13" hidden="1">#REF!</definedName>
    <definedName name="XRefCopy13Row" localSheetId="15" hidden="1">#REF!</definedName>
    <definedName name="XRefCopy13Row" localSheetId="16" hidden="1">#REF!</definedName>
    <definedName name="XRefCopy13Row" localSheetId="17" hidden="1">#REF!</definedName>
    <definedName name="XRefCopy13Row" localSheetId="18" hidden="1">#REF!</definedName>
    <definedName name="XRefCopy13Row" localSheetId="19" hidden="1">#REF!</definedName>
    <definedName name="XRefCopy13Row" localSheetId="20" hidden="1">#REF!</definedName>
    <definedName name="XRefCopy13Row" hidden="1">#REF!</definedName>
    <definedName name="XRefCopy14" localSheetId="15" hidden="1">#REF!</definedName>
    <definedName name="XRefCopy14" localSheetId="16" hidden="1">#REF!</definedName>
    <definedName name="XRefCopy14" localSheetId="17" hidden="1">#REF!</definedName>
    <definedName name="XRefCopy14" localSheetId="18" hidden="1">#REF!</definedName>
    <definedName name="XRefCopy14" localSheetId="19" hidden="1">#REF!</definedName>
    <definedName name="XRefCopy14" localSheetId="20" hidden="1">#REF!</definedName>
    <definedName name="XRefCopy14" hidden="1">#REF!</definedName>
    <definedName name="XRefCopy14Row" localSheetId="15" hidden="1">#REF!</definedName>
    <definedName name="XRefCopy14Row" localSheetId="16" hidden="1">#REF!</definedName>
    <definedName name="XRefCopy14Row" localSheetId="17" hidden="1">#REF!</definedName>
    <definedName name="XRefCopy14Row" localSheetId="18" hidden="1">#REF!</definedName>
    <definedName name="XRefCopy14Row" localSheetId="19" hidden="1">#REF!</definedName>
    <definedName name="XRefCopy14Row" localSheetId="20" hidden="1">#REF!</definedName>
    <definedName name="XRefCopy14Row" hidden="1">#REF!</definedName>
    <definedName name="XRefCopy15" localSheetId="15" hidden="1">#REF!</definedName>
    <definedName name="XRefCopy15" localSheetId="16" hidden="1">#REF!</definedName>
    <definedName name="XRefCopy15" localSheetId="17" hidden="1">#REF!</definedName>
    <definedName name="XRefCopy15" localSheetId="18" hidden="1">#REF!</definedName>
    <definedName name="XRefCopy15" localSheetId="19" hidden="1">#REF!</definedName>
    <definedName name="XRefCopy15" localSheetId="20" hidden="1">#REF!</definedName>
    <definedName name="XRefCopy15" hidden="1">#REF!</definedName>
    <definedName name="XRefCopy15Row" localSheetId="15" hidden="1">#REF!</definedName>
    <definedName name="XRefCopy15Row" localSheetId="16" hidden="1">#REF!</definedName>
    <definedName name="XRefCopy15Row" localSheetId="17" hidden="1">#REF!</definedName>
    <definedName name="XRefCopy15Row" localSheetId="18" hidden="1">#REF!</definedName>
    <definedName name="XRefCopy15Row" localSheetId="19" hidden="1">#REF!</definedName>
    <definedName name="XRefCopy15Row" localSheetId="20" hidden="1">#REF!</definedName>
    <definedName name="XRefCopy15Row" hidden="1">#REF!</definedName>
    <definedName name="XRefCopy16" localSheetId="15" hidden="1">#REF!</definedName>
    <definedName name="XRefCopy16" localSheetId="16" hidden="1">#REF!</definedName>
    <definedName name="XRefCopy16" localSheetId="17" hidden="1">#REF!</definedName>
    <definedName name="XRefCopy16" localSheetId="18" hidden="1">#REF!</definedName>
    <definedName name="XRefCopy16" localSheetId="19" hidden="1">#REF!</definedName>
    <definedName name="XRefCopy16" localSheetId="20" hidden="1">#REF!</definedName>
    <definedName name="XRefCopy16" hidden="1">#REF!</definedName>
    <definedName name="XRefCopy16Row" localSheetId="15" hidden="1">#REF!</definedName>
    <definedName name="XRefCopy16Row" localSheetId="16" hidden="1">#REF!</definedName>
    <definedName name="XRefCopy16Row" localSheetId="17" hidden="1">#REF!</definedName>
    <definedName name="XRefCopy16Row" localSheetId="18" hidden="1">#REF!</definedName>
    <definedName name="XRefCopy16Row" localSheetId="19" hidden="1">#REF!</definedName>
    <definedName name="XRefCopy16Row" localSheetId="20" hidden="1">#REF!</definedName>
    <definedName name="XRefCopy16Row" hidden="1">#REF!</definedName>
    <definedName name="XRefCopy17" localSheetId="15" hidden="1">#REF!</definedName>
    <definedName name="XRefCopy17" localSheetId="16" hidden="1">#REF!</definedName>
    <definedName name="XRefCopy17" localSheetId="17" hidden="1">#REF!</definedName>
    <definedName name="XRefCopy17" localSheetId="18" hidden="1">#REF!</definedName>
    <definedName name="XRefCopy17" localSheetId="19" hidden="1">#REF!</definedName>
    <definedName name="XRefCopy17" localSheetId="20" hidden="1">#REF!</definedName>
    <definedName name="XRefCopy17" hidden="1">#REF!</definedName>
    <definedName name="XRefCopy17Row" localSheetId="15" hidden="1">#REF!</definedName>
    <definedName name="XRefCopy17Row" localSheetId="16" hidden="1">#REF!</definedName>
    <definedName name="XRefCopy17Row" localSheetId="17" hidden="1">#REF!</definedName>
    <definedName name="XRefCopy17Row" localSheetId="18" hidden="1">#REF!</definedName>
    <definedName name="XRefCopy17Row" localSheetId="19" hidden="1">#REF!</definedName>
    <definedName name="XRefCopy17Row" localSheetId="20" hidden="1">#REF!</definedName>
    <definedName name="XRefCopy17Row" hidden="1">#REF!</definedName>
    <definedName name="XRefCopy18" localSheetId="15" hidden="1">#REF!</definedName>
    <definedName name="XRefCopy18" localSheetId="16" hidden="1">#REF!</definedName>
    <definedName name="XRefCopy18" localSheetId="17" hidden="1">#REF!</definedName>
    <definedName name="XRefCopy18" localSheetId="18" hidden="1">#REF!</definedName>
    <definedName name="XRefCopy18" localSheetId="19" hidden="1">#REF!</definedName>
    <definedName name="XRefCopy18" localSheetId="20" hidden="1">#REF!</definedName>
    <definedName name="XRefCopy18" hidden="1">#REF!</definedName>
    <definedName name="XRefCopy18Row" localSheetId="15" hidden="1">#REF!</definedName>
    <definedName name="XRefCopy18Row" localSheetId="16" hidden="1">#REF!</definedName>
    <definedName name="XRefCopy18Row" localSheetId="17" hidden="1">#REF!</definedName>
    <definedName name="XRefCopy18Row" localSheetId="18" hidden="1">#REF!</definedName>
    <definedName name="XRefCopy18Row" localSheetId="19" hidden="1">#REF!</definedName>
    <definedName name="XRefCopy18Row" localSheetId="20" hidden="1">#REF!</definedName>
    <definedName name="XRefCopy18Row" hidden="1">#REF!</definedName>
    <definedName name="XRefCopy19" localSheetId="15" hidden="1">#REF!</definedName>
    <definedName name="XRefCopy19" localSheetId="16" hidden="1">#REF!</definedName>
    <definedName name="XRefCopy19" localSheetId="17" hidden="1">#REF!</definedName>
    <definedName name="XRefCopy19" localSheetId="18" hidden="1">#REF!</definedName>
    <definedName name="XRefCopy19" localSheetId="19" hidden="1">#REF!</definedName>
    <definedName name="XRefCopy19" localSheetId="20" hidden="1">#REF!</definedName>
    <definedName name="XRefCopy19" hidden="1">#REF!</definedName>
    <definedName name="XRefCopy19Row" localSheetId="15" hidden="1">#REF!</definedName>
    <definedName name="XRefCopy19Row" localSheetId="16" hidden="1">#REF!</definedName>
    <definedName name="XRefCopy19Row" localSheetId="17" hidden="1">#REF!</definedName>
    <definedName name="XRefCopy19Row" localSheetId="18" hidden="1">#REF!</definedName>
    <definedName name="XRefCopy19Row" localSheetId="19" hidden="1">#REF!</definedName>
    <definedName name="XRefCopy19Row" localSheetId="20" hidden="1">#REF!</definedName>
    <definedName name="XRefCopy19Row" hidden="1">#REF!</definedName>
    <definedName name="XRefCopy1Row" localSheetId="15" hidden="1">#REF!</definedName>
    <definedName name="XRefCopy1Row" localSheetId="16" hidden="1">#REF!</definedName>
    <definedName name="XRefCopy1Row" localSheetId="17" hidden="1">#REF!</definedName>
    <definedName name="XRefCopy1Row" localSheetId="18" hidden="1">#REF!</definedName>
    <definedName name="XRefCopy1Row" localSheetId="19" hidden="1">#REF!</definedName>
    <definedName name="XRefCopy1Row" localSheetId="20" hidden="1">#REF!</definedName>
    <definedName name="XRefCopy1Row" hidden="1">#REF!</definedName>
    <definedName name="XRefCopy2" localSheetId="15" hidden="1">#REF!</definedName>
    <definedName name="XRefCopy2" localSheetId="16" hidden="1">#REF!</definedName>
    <definedName name="XRefCopy2" localSheetId="17" hidden="1">#REF!</definedName>
    <definedName name="XRefCopy2" localSheetId="18" hidden="1">#REF!</definedName>
    <definedName name="XRefCopy2" localSheetId="19" hidden="1">#REF!</definedName>
    <definedName name="XRefCopy2" localSheetId="20" hidden="1">#REF!</definedName>
    <definedName name="XRefCopy2" hidden="1">#REF!</definedName>
    <definedName name="XRefCopy20" localSheetId="15" hidden="1">#REF!</definedName>
    <definedName name="XRefCopy20" localSheetId="16" hidden="1">#REF!</definedName>
    <definedName name="XRefCopy20" localSheetId="17" hidden="1">#REF!</definedName>
    <definedName name="XRefCopy20" localSheetId="18" hidden="1">#REF!</definedName>
    <definedName name="XRefCopy20" localSheetId="19" hidden="1">#REF!</definedName>
    <definedName name="XRefCopy20" localSheetId="20" hidden="1">#REF!</definedName>
    <definedName name="XRefCopy20" hidden="1">#REF!</definedName>
    <definedName name="XRefCopy20Row" localSheetId="15" hidden="1">#REF!</definedName>
    <definedName name="XRefCopy20Row" localSheetId="16" hidden="1">#REF!</definedName>
    <definedName name="XRefCopy20Row" localSheetId="17" hidden="1">#REF!</definedName>
    <definedName name="XRefCopy20Row" localSheetId="18" hidden="1">#REF!</definedName>
    <definedName name="XRefCopy20Row" localSheetId="19" hidden="1">#REF!</definedName>
    <definedName name="XRefCopy20Row" localSheetId="20" hidden="1">#REF!</definedName>
    <definedName name="XRefCopy20Row" hidden="1">#REF!</definedName>
    <definedName name="XRefCopy21" localSheetId="15" hidden="1">#REF!</definedName>
    <definedName name="XRefCopy21" localSheetId="16" hidden="1">#REF!</definedName>
    <definedName name="XRefCopy21" localSheetId="17" hidden="1">#REF!</definedName>
    <definedName name="XRefCopy21" localSheetId="18" hidden="1">#REF!</definedName>
    <definedName name="XRefCopy21" localSheetId="19" hidden="1">#REF!</definedName>
    <definedName name="XRefCopy21" localSheetId="20" hidden="1">#REF!</definedName>
    <definedName name="XRefCopy21" hidden="1">#REF!</definedName>
    <definedName name="XRefCopy21Row" localSheetId="15" hidden="1">#REF!</definedName>
    <definedName name="XRefCopy21Row" localSheetId="16" hidden="1">#REF!</definedName>
    <definedName name="XRefCopy21Row" localSheetId="17" hidden="1">#REF!</definedName>
    <definedName name="XRefCopy21Row" localSheetId="18" hidden="1">#REF!</definedName>
    <definedName name="XRefCopy21Row" localSheetId="19" hidden="1">#REF!</definedName>
    <definedName name="XRefCopy21Row" localSheetId="20" hidden="1">#REF!</definedName>
    <definedName name="XRefCopy21Row" hidden="1">#REF!</definedName>
    <definedName name="XRefCopy22" localSheetId="15" hidden="1">#REF!</definedName>
    <definedName name="XRefCopy22" localSheetId="16" hidden="1">#REF!</definedName>
    <definedName name="XRefCopy22" localSheetId="17" hidden="1">#REF!</definedName>
    <definedName name="XRefCopy22" localSheetId="18" hidden="1">#REF!</definedName>
    <definedName name="XRefCopy22" localSheetId="19" hidden="1">#REF!</definedName>
    <definedName name="XRefCopy22" localSheetId="20" hidden="1">#REF!</definedName>
    <definedName name="XRefCopy22" hidden="1">#REF!</definedName>
    <definedName name="XRefCopy22Row" localSheetId="15" hidden="1">#REF!</definedName>
    <definedName name="XRefCopy22Row" localSheetId="16" hidden="1">#REF!</definedName>
    <definedName name="XRefCopy22Row" localSheetId="17" hidden="1">#REF!</definedName>
    <definedName name="XRefCopy22Row" localSheetId="18" hidden="1">#REF!</definedName>
    <definedName name="XRefCopy22Row" localSheetId="19" hidden="1">#REF!</definedName>
    <definedName name="XRefCopy22Row" localSheetId="20" hidden="1">#REF!</definedName>
    <definedName name="XRefCopy22Row" hidden="1">#REF!</definedName>
    <definedName name="XRefCopy2Row" localSheetId="15" hidden="1">#REF!</definedName>
    <definedName name="XRefCopy2Row" localSheetId="16" hidden="1">#REF!</definedName>
    <definedName name="XRefCopy2Row" localSheetId="17" hidden="1">#REF!</definedName>
    <definedName name="XRefCopy2Row" localSheetId="18" hidden="1">#REF!</definedName>
    <definedName name="XRefCopy2Row" localSheetId="19" hidden="1">#REF!</definedName>
    <definedName name="XRefCopy2Row" localSheetId="20" hidden="1">#REF!</definedName>
    <definedName name="XRefCopy2Row" hidden="1">#REF!</definedName>
    <definedName name="XRefCopy3" localSheetId="15" hidden="1">#REF!</definedName>
    <definedName name="XRefCopy3" localSheetId="16" hidden="1">#REF!</definedName>
    <definedName name="XRefCopy3" localSheetId="17" hidden="1">#REF!</definedName>
    <definedName name="XRefCopy3" localSheetId="18" hidden="1">#REF!</definedName>
    <definedName name="XRefCopy3" localSheetId="19" hidden="1">#REF!</definedName>
    <definedName name="XRefCopy3" localSheetId="20" hidden="1">#REF!</definedName>
    <definedName name="XRefCopy3" hidden="1">#REF!</definedName>
    <definedName name="XRefCopy3Row" localSheetId="15" hidden="1">#REF!</definedName>
    <definedName name="XRefCopy3Row" localSheetId="16" hidden="1">#REF!</definedName>
    <definedName name="XRefCopy3Row" localSheetId="17" hidden="1">#REF!</definedName>
    <definedName name="XRefCopy3Row" localSheetId="18" hidden="1">#REF!</definedName>
    <definedName name="XRefCopy3Row" localSheetId="19" hidden="1">#REF!</definedName>
    <definedName name="XRefCopy3Row" localSheetId="20" hidden="1">#REF!</definedName>
    <definedName name="XRefCopy3Row" hidden="1">#REF!</definedName>
    <definedName name="XRefCopy4" localSheetId="15" hidden="1">#REF!</definedName>
    <definedName name="XRefCopy4" localSheetId="16" hidden="1">#REF!</definedName>
    <definedName name="XRefCopy4" localSheetId="17" hidden="1">#REF!</definedName>
    <definedName name="XRefCopy4" localSheetId="18" hidden="1">#REF!</definedName>
    <definedName name="XRefCopy4" localSheetId="19" hidden="1">#REF!</definedName>
    <definedName name="XRefCopy4" localSheetId="20" hidden="1">#REF!</definedName>
    <definedName name="XRefCopy4" hidden="1">#REF!</definedName>
    <definedName name="XRefCopy4Row" localSheetId="15" hidden="1">#REF!</definedName>
    <definedName name="XRefCopy4Row" localSheetId="16" hidden="1">#REF!</definedName>
    <definedName name="XRefCopy4Row" localSheetId="17" hidden="1">#REF!</definedName>
    <definedName name="XRefCopy4Row" localSheetId="18" hidden="1">#REF!</definedName>
    <definedName name="XRefCopy4Row" localSheetId="19" hidden="1">#REF!</definedName>
    <definedName name="XRefCopy4Row" localSheetId="20" hidden="1">#REF!</definedName>
    <definedName name="XRefCopy4Row" hidden="1">#REF!</definedName>
    <definedName name="XRefCopy5" localSheetId="15" hidden="1">#REF!</definedName>
    <definedName name="XRefCopy5" localSheetId="16" hidden="1">#REF!</definedName>
    <definedName name="XRefCopy5" localSheetId="17" hidden="1">#REF!</definedName>
    <definedName name="XRefCopy5" localSheetId="18" hidden="1">#REF!</definedName>
    <definedName name="XRefCopy5" localSheetId="19" hidden="1">#REF!</definedName>
    <definedName name="XRefCopy5" localSheetId="20" hidden="1">#REF!</definedName>
    <definedName name="XRefCopy5" hidden="1">#REF!</definedName>
    <definedName name="XRefCopy5Row" localSheetId="15" hidden="1">#REF!</definedName>
    <definedName name="XRefCopy5Row" localSheetId="16" hidden="1">#REF!</definedName>
    <definedName name="XRefCopy5Row" localSheetId="17" hidden="1">#REF!</definedName>
    <definedName name="XRefCopy5Row" localSheetId="18" hidden="1">#REF!</definedName>
    <definedName name="XRefCopy5Row" localSheetId="19" hidden="1">#REF!</definedName>
    <definedName name="XRefCopy5Row" localSheetId="20" hidden="1">#REF!</definedName>
    <definedName name="XRefCopy5Row" hidden="1">#REF!</definedName>
    <definedName name="XRefCopy6" localSheetId="15" hidden="1">#REF!</definedName>
    <definedName name="XRefCopy6" localSheetId="16" hidden="1">#REF!</definedName>
    <definedName name="XRefCopy6" localSheetId="17" hidden="1">#REF!</definedName>
    <definedName name="XRefCopy6" localSheetId="18" hidden="1">#REF!</definedName>
    <definedName name="XRefCopy6" localSheetId="19" hidden="1">#REF!</definedName>
    <definedName name="XRefCopy6" localSheetId="20" hidden="1">#REF!</definedName>
    <definedName name="XRefCopy6" hidden="1">#REF!</definedName>
    <definedName name="XRefCopy6Row" localSheetId="15" hidden="1">#REF!</definedName>
    <definedName name="XRefCopy6Row" localSheetId="16" hidden="1">#REF!</definedName>
    <definedName name="XRefCopy6Row" localSheetId="17" hidden="1">#REF!</definedName>
    <definedName name="XRefCopy6Row" localSheetId="18" hidden="1">#REF!</definedName>
    <definedName name="XRefCopy6Row" localSheetId="19" hidden="1">#REF!</definedName>
    <definedName name="XRefCopy6Row" localSheetId="20" hidden="1">#REF!</definedName>
    <definedName name="XRefCopy6Row" hidden="1">#REF!</definedName>
    <definedName name="XRefCopy7" localSheetId="15" hidden="1">#REF!</definedName>
    <definedName name="XRefCopy7" localSheetId="16" hidden="1">#REF!</definedName>
    <definedName name="XRefCopy7" localSheetId="17" hidden="1">#REF!</definedName>
    <definedName name="XRefCopy7" localSheetId="18" hidden="1">#REF!</definedName>
    <definedName name="XRefCopy7" localSheetId="19" hidden="1">#REF!</definedName>
    <definedName name="XRefCopy7" localSheetId="20" hidden="1">#REF!</definedName>
    <definedName name="XRefCopy7" hidden="1">#REF!</definedName>
    <definedName name="XRefCopy7Row" localSheetId="15" hidden="1">#REF!</definedName>
    <definedName name="XRefCopy7Row" localSheetId="16" hidden="1">#REF!</definedName>
    <definedName name="XRefCopy7Row" localSheetId="17" hidden="1">#REF!</definedName>
    <definedName name="XRefCopy7Row" localSheetId="18" hidden="1">#REF!</definedName>
    <definedName name="XRefCopy7Row" localSheetId="19" hidden="1">#REF!</definedName>
    <definedName name="XRefCopy7Row" localSheetId="20" hidden="1">#REF!</definedName>
    <definedName name="XRefCopy7Row" hidden="1">#REF!</definedName>
    <definedName name="XRefCopy8" localSheetId="15" hidden="1">#REF!</definedName>
    <definedName name="XRefCopy8" localSheetId="16" hidden="1">#REF!</definedName>
    <definedName name="XRefCopy8" localSheetId="17" hidden="1">#REF!</definedName>
    <definedName name="XRefCopy8" localSheetId="18" hidden="1">#REF!</definedName>
    <definedName name="XRefCopy8" localSheetId="19" hidden="1">#REF!</definedName>
    <definedName name="XRefCopy8" localSheetId="20" hidden="1">#REF!</definedName>
    <definedName name="XRefCopy8" hidden="1">#REF!</definedName>
    <definedName name="XRefCopy8Row" localSheetId="15" hidden="1">#REF!</definedName>
    <definedName name="XRefCopy8Row" localSheetId="16" hidden="1">#REF!</definedName>
    <definedName name="XRefCopy8Row" localSheetId="17" hidden="1">#REF!</definedName>
    <definedName name="XRefCopy8Row" localSheetId="18" hidden="1">#REF!</definedName>
    <definedName name="XRefCopy8Row" localSheetId="19" hidden="1">#REF!</definedName>
    <definedName name="XRefCopy8Row" localSheetId="20" hidden="1">#REF!</definedName>
    <definedName name="XRefCopy8Row" hidden="1">#REF!</definedName>
    <definedName name="XRefCopy9" localSheetId="15" hidden="1">#REF!</definedName>
    <definedName name="XRefCopy9" localSheetId="16" hidden="1">#REF!</definedName>
    <definedName name="XRefCopy9" localSheetId="17" hidden="1">#REF!</definedName>
    <definedName name="XRefCopy9" localSheetId="18" hidden="1">#REF!</definedName>
    <definedName name="XRefCopy9" localSheetId="19" hidden="1">#REF!</definedName>
    <definedName name="XRefCopy9" localSheetId="20" hidden="1">#REF!</definedName>
    <definedName name="XRefCopy9" hidden="1">#REF!</definedName>
    <definedName name="XRefCopy9Row" localSheetId="15" hidden="1">#REF!</definedName>
    <definedName name="XRefCopy9Row" localSheetId="16" hidden="1">#REF!</definedName>
    <definedName name="XRefCopy9Row" localSheetId="17" hidden="1">#REF!</definedName>
    <definedName name="XRefCopy9Row" localSheetId="18" hidden="1">#REF!</definedName>
    <definedName name="XRefCopy9Row" localSheetId="19" hidden="1">#REF!</definedName>
    <definedName name="XRefCopy9Row" localSheetId="20" hidden="1">#REF!</definedName>
    <definedName name="XRefCopy9Row" hidden="1">#REF!</definedName>
    <definedName name="XRefCopyRangeCount" hidden="1">1</definedName>
    <definedName name="XRefPaste1" localSheetId="15" hidden="1">#REF!</definedName>
    <definedName name="XRefPaste1" localSheetId="16" hidden="1">#REF!</definedName>
    <definedName name="XRefPaste1" localSheetId="17" hidden="1">#REF!</definedName>
    <definedName name="XRefPaste1" localSheetId="18" hidden="1">#REF!</definedName>
    <definedName name="XRefPaste1" localSheetId="19" hidden="1">#REF!</definedName>
    <definedName name="XRefPaste1" localSheetId="20" hidden="1">#REF!</definedName>
    <definedName name="XRefPaste1" hidden="1">#REF!</definedName>
    <definedName name="XRefPaste1Row" localSheetId="15" hidden="1">#REF!</definedName>
    <definedName name="XRefPaste1Row" localSheetId="16" hidden="1">#REF!</definedName>
    <definedName name="XRefPaste1Row" localSheetId="17" hidden="1">#REF!</definedName>
    <definedName name="XRefPaste1Row" localSheetId="18" hidden="1">#REF!</definedName>
    <definedName name="XRefPaste1Row" localSheetId="19" hidden="1">#REF!</definedName>
    <definedName name="XRefPaste1Row" localSheetId="20" hidden="1">#REF!</definedName>
    <definedName name="XRefPaste1Row" hidden="1">#REF!</definedName>
    <definedName name="XRefPaste2" localSheetId="15" hidden="1">#REF!</definedName>
    <definedName name="XRefPaste2" localSheetId="16" hidden="1">#REF!</definedName>
    <definedName name="XRefPaste2" localSheetId="17" hidden="1">#REF!</definedName>
    <definedName name="XRefPaste2" localSheetId="18" hidden="1">#REF!</definedName>
    <definedName name="XRefPaste2" localSheetId="19" hidden="1">#REF!</definedName>
    <definedName name="XRefPaste2" localSheetId="20" hidden="1">#REF!</definedName>
    <definedName name="XRefPaste2" hidden="1">#REF!</definedName>
    <definedName name="XRefPaste2Row" localSheetId="15" hidden="1">#REF!</definedName>
    <definedName name="XRefPaste2Row" localSheetId="16" hidden="1">#REF!</definedName>
    <definedName name="XRefPaste2Row" localSheetId="17" hidden="1">#REF!</definedName>
    <definedName name="XRefPaste2Row" localSheetId="18" hidden="1">#REF!</definedName>
    <definedName name="XRefPaste2Row" localSheetId="19" hidden="1">#REF!</definedName>
    <definedName name="XRefPaste2Row" localSheetId="20" hidden="1">#REF!</definedName>
    <definedName name="XRefPaste2Row" hidden="1">#REF!</definedName>
    <definedName name="XRefPaste3" localSheetId="15" hidden="1">#REF!</definedName>
    <definedName name="XRefPaste3" localSheetId="16" hidden="1">#REF!</definedName>
    <definedName name="XRefPaste3" localSheetId="17" hidden="1">#REF!</definedName>
    <definedName name="XRefPaste3" localSheetId="18" hidden="1">#REF!</definedName>
    <definedName name="XRefPaste3" localSheetId="19" hidden="1">#REF!</definedName>
    <definedName name="XRefPaste3" localSheetId="20" hidden="1">#REF!</definedName>
    <definedName name="XRefPaste3" hidden="1">#REF!</definedName>
    <definedName name="XRefPaste3Row" localSheetId="15" hidden="1">#REF!</definedName>
    <definedName name="XRefPaste3Row" localSheetId="16" hidden="1">#REF!</definedName>
    <definedName name="XRefPaste3Row" localSheetId="17" hidden="1">#REF!</definedName>
    <definedName name="XRefPaste3Row" localSheetId="18" hidden="1">#REF!</definedName>
    <definedName name="XRefPaste3Row" localSheetId="19" hidden="1">#REF!</definedName>
    <definedName name="XRefPaste3Row" localSheetId="20" hidden="1">#REF!</definedName>
    <definedName name="XRefPaste3Row" hidden="1">#REF!</definedName>
    <definedName name="XRefPaste4" localSheetId="15" hidden="1">#REF!</definedName>
    <definedName name="XRefPaste4" localSheetId="16" hidden="1">#REF!</definedName>
    <definedName name="XRefPaste4" localSheetId="17" hidden="1">#REF!</definedName>
    <definedName name="XRefPaste4" localSheetId="18" hidden="1">#REF!</definedName>
    <definedName name="XRefPaste4" localSheetId="19" hidden="1">#REF!</definedName>
    <definedName name="XRefPaste4" localSheetId="20" hidden="1">#REF!</definedName>
    <definedName name="XRefPaste4" hidden="1">#REF!</definedName>
    <definedName name="XRefPaste4Row" localSheetId="15" hidden="1">#REF!</definedName>
    <definedName name="XRefPaste4Row" localSheetId="16" hidden="1">#REF!</definedName>
    <definedName name="XRefPaste4Row" localSheetId="17" hidden="1">#REF!</definedName>
    <definedName name="XRefPaste4Row" localSheetId="18" hidden="1">#REF!</definedName>
    <definedName name="XRefPaste4Row" localSheetId="19" hidden="1">#REF!</definedName>
    <definedName name="XRefPaste4Row" localSheetId="20" hidden="1">#REF!</definedName>
    <definedName name="XRefPaste4Row" hidden="1">#REF!</definedName>
    <definedName name="XRefPaste5Row" localSheetId="15" hidden="1">#REF!</definedName>
    <definedName name="XRefPaste5Row" localSheetId="16" hidden="1">#REF!</definedName>
    <definedName name="XRefPaste5Row" localSheetId="17" hidden="1">#REF!</definedName>
    <definedName name="XRefPaste5Row" localSheetId="18" hidden="1">#REF!</definedName>
    <definedName name="XRefPaste5Row" localSheetId="19" hidden="1">#REF!</definedName>
    <definedName name="XRefPaste5Row" localSheetId="20" hidden="1">#REF!</definedName>
    <definedName name="XRefPaste5Row" hidden="1">#REF!</definedName>
    <definedName name="XRefPaste6" localSheetId="15" hidden="1">#REF!</definedName>
    <definedName name="XRefPaste6" localSheetId="16" hidden="1">#REF!</definedName>
    <definedName name="XRefPaste6" localSheetId="17" hidden="1">#REF!</definedName>
    <definedName name="XRefPaste6" localSheetId="18" hidden="1">#REF!</definedName>
    <definedName name="XRefPaste6" localSheetId="19" hidden="1">#REF!</definedName>
    <definedName name="XRefPaste6" localSheetId="20" hidden="1">#REF!</definedName>
    <definedName name="XRefPaste6" hidden="1">#REF!</definedName>
    <definedName name="XRefPaste6Row" localSheetId="15" hidden="1">#REF!</definedName>
    <definedName name="XRefPaste6Row" localSheetId="16" hidden="1">#REF!</definedName>
    <definedName name="XRefPaste6Row" localSheetId="17" hidden="1">#REF!</definedName>
    <definedName name="XRefPaste6Row" localSheetId="18" hidden="1">#REF!</definedName>
    <definedName name="XRefPaste6Row" localSheetId="19" hidden="1">#REF!</definedName>
    <definedName name="XRefPaste6Row" localSheetId="20" hidden="1">#REF!</definedName>
    <definedName name="XRefPaste6Row" hidden="1">#REF!</definedName>
    <definedName name="XRefPasteRangeCount" hidden="1">3</definedName>
    <definedName name="xsTYPE">"tbl"</definedName>
    <definedName name="xxx"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ear">#REF!</definedName>
    <definedName name="YEClose1992" localSheetId="15">#REF!</definedName>
    <definedName name="YEClose1992" localSheetId="16">#REF!</definedName>
    <definedName name="YEClose1992" localSheetId="17">#REF!</definedName>
    <definedName name="YEClose1992" localSheetId="18">#REF!</definedName>
    <definedName name="YEClose1992" localSheetId="19">#REF!</definedName>
    <definedName name="YEClose1992" localSheetId="20">#REF!</definedName>
    <definedName name="YEClose1992">#REF!</definedName>
    <definedName name="yeperiod" localSheetId="15">#REF!</definedName>
    <definedName name="yeperiod" localSheetId="16">#REF!</definedName>
    <definedName name="yeperiod" localSheetId="17">#REF!</definedName>
    <definedName name="yeperiod" localSheetId="18">#REF!</definedName>
    <definedName name="yeperiod" localSheetId="19">#REF!</definedName>
    <definedName name="yeperiod" localSheetId="20">#REF!</definedName>
    <definedName name="yeperiod">#REF!</definedName>
    <definedName name="yes" localSheetId="1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_No" localSheetId="15">'[8]misc tables'!$B$20:$B$21</definedName>
    <definedName name="Yes_No" localSheetId="16">'[8]misc tables'!$B$20:$B$21</definedName>
    <definedName name="Yes_No" localSheetId="17">'[8]misc tables'!$B$20:$B$21</definedName>
    <definedName name="Yes_No" localSheetId="18">'[8]misc tables'!$B$20:$B$21</definedName>
    <definedName name="Yes_No" localSheetId="19">'[8]misc tables'!$B$20:$B$21</definedName>
    <definedName name="Yes_No" localSheetId="20">'[8]misc tables'!$B$20:$B$21</definedName>
    <definedName name="Yes_No">'[8]misc tables'!$B$20:$B$21</definedName>
    <definedName name="yield_curves">[5]Inputs!$B$28</definedName>
    <definedName name="YrAvg" localSheetId="15">#REF!</definedName>
    <definedName name="YrAvg" localSheetId="16">#REF!</definedName>
    <definedName name="YrAvg" localSheetId="17">#REF!</definedName>
    <definedName name="YrAvg" localSheetId="18">#REF!</definedName>
    <definedName name="YrAvg" localSheetId="19">#REF!</definedName>
    <definedName name="YrAvg" localSheetId="20">#REF!</definedName>
    <definedName name="YrAvg">#REF!</definedName>
    <definedName name="YTDInc" localSheetId="15">#REF!</definedName>
    <definedName name="YTDInc" localSheetId="16">#REF!</definedName>
    <definedName name="YTDInc" localSheetId="17">#REF!</definedName>
    <definedName name="YTDInc" localSheetId="18">#REF!</definedName>
    <definedName name="YTDInc" localSheetId="19">#REF!</definedName>
    <definedName name="YTDInc" localSheetId="20">#REF!</definedName>
    <definedName name="YTDInc">#REF!</definedName>
    <definedName name="ytytyt" localSheetId="15">#REF!</definedName>
    <definedName name="ytytyt" localSheetId="16">#REF!</definedName>
    <definedName name="ytytyt" localSheetId="17">#REF!</definedName>
    <definedName name="ytytyt" localSheetId="18">#REF!</definedName>
    <definedName name="ytytyt" localSheetId="19">#REF!</definedName>
    <definedName name="ytytyt" localSheetId="20">#REF!</definedName>
    <definedName name="ytytyt">#REF!</definedName>
    <definedName name="yyyy"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Z_598CECA0_5C60_11D3_B382_005004054BC5_.wvu.Rows" hidden="1">[29]Inputs!$A$6:$IV$7,[29]Inputs!$A$9:$IV$15,[29]Inputs!$A$22:$IV$23</definedName>
    <definedName name="Z_BA465841_5925_11D2_BE45_080009FCDD9A_.wvu.PrintTitles" hidden="1">[30]Buyout!$A$1:$A$65536,[30]Buyout!$A$2:$IV$2</definedName>
    <definedName name="Z_BA465842_5925_11D2_BE45_080009FCDD9A_.wvu.PrintTitles" hidden="1">'[30]CES Inputs'!$K$1:$K$65536,'[30]CES Inputs'!$A$19:$IV$25</definedName>
    <definedName name="Z_BA465843_5925_11D2_BE45_080009FCDD9A_.wvu.PrintTitles" hidden="1">'[30]CES Inputs'!$K$1:$K$65536,'[30]CES Inputs'!$A$19:$IV$25</definedName>
    <definedName name="Z_BA465844_5925_11D2_BE45_080009FCDD9A_.wvu.PrintTitles" hidden="1">'[30]CES Inputs'!$K$1:$K$65536,'[30]CES Inputs'!$A$19:$IV$25</definedName>
    <definedName name="Z_BA465845_5925_11D2_BE45_080009FCDD9A_.wvu.PrintTitles" hidden="1">'[30]CES Inputs'!$K$1:$K$65536,'[30]CES Inputs'!$A$19:$IV$25</definedName>
    <definedName name="Z_BA465846_5925_11D2_BE45_080009FCDD9A_.wvu.PrintTitles" hidden="1">'[30]CES Inputs'!$K$1:$K$65536,'[30]CES Inputs'!$A$19:$IV$25</definedName>
    <definedName name="Z_D5124360_59F1_11D2_BE45_080009FCDD9A_.wvu.PrintTitles" hidden="1">[30]Buyout!$A$1:$A$65536,[30]Buyout!$A$2:$IV$2</definedName>
    <definedName name="Z_D5124361_59F1_11D2_BE45_080009FCDD9A_.wvu.PrintTitles" hidden="1">'[30]CES Inputs'!$K$1:$K$65536,'[30]CES Inputs'!$A$19:$IV$25</definedName>
    <definedName name="Z_D5124362_59F1_11D2_BE45_080009FCDD9A_.wvu.PrintTitles" hidden="1">'[30]CES Inputs'!$K$1:$K$65536,'[30]CES Inputs'!$A$19:$IV$25</definedName>
    <definedName name="Z_D5124363_59F1_11D2_BE45_080009FCDD9A_.wvu.PrintTitles" hidden="1">'[30]CES Inputs'!$K$1:$K$65536,'[30]CES Inputs'!$A$19:$IV$25</definedName>
    <definedName name="Z_D5124364_59F1_11D2_BE45_080009FCDD9A_.wvu.PrintTitles" hidden="1">'[30]CES Inputs'!$K$1:$K$65536,'[30]CES Inputs'!$A$19:$IV$25</definedName>
    <definedName name="Z_D5124365_59F1_11D2_BE45_080009FCDD9A_.wvu.PrintTitles" hidden="1">'[30]CES Inputs'!$K$1:$K$65536,'[30]CES Inputs'!$A$19:$IV$25</definedName>
    <definedName name="Z_D57DC6C0_593E_11D2_BE45_080009FCDD9A_.wvu.PrintTitles" hidden="1">[30]Buyout!$A$1:$A$65536,[30]Buyout!$A$2:$IV$2</definedName>
    <definedName name="Z_D57DC6C1_593E_11D2_BE45_080009FCDD9A_.wvu.PrintTitles" hidden="1">'[30]CES Inputs'!$K$1:$K$65536,'[30]CES Inputs'!$A$19:$IV$25</definedName>
    <definedName name="Z_D57DC6C2_593E_11D2_BE45_080009FCDD9A_.wvu.PrintTitles" hidden="1">'[30]CES Inputs'!$K$1:$K$65536,'[30]CES Inputs'!$A$19:$IV$25</definedName>
    <definedName name="Z_D57DC6C3_593E_11D2_BE45_080009FCDD9A_.wvu.PrintTitles" hidden="1">'[30]CES Inputs'!$K$1:$K$65536,'[30]CES Inputs'!$A$19:$IV$25</definedName>
    <definedName name="Z_D57DC6C4_593E_11D2_BE45_080009FCDD9A_.wvu.PrintTitles" hidden="1">'[30]CES Inputs'!$K$1:$K$65536,'[30]CES Inputs'!$A$19:$IV$25</definedName>
    <definedName name="Z_D57DC6C5_593E_11D2_BE45_080009FCDD9A_.wvu.PrintTitles" hidden="1">'[30]CES Inputs'!$K$1:$K$65536,'[30]CES Inputs'!$A$19:$IV$25</definedName>
    <definedName name="Z_NWC_CashAP" localSheetId="15">#REF!</definedName>
    <definedName name="Z_NWC_CashAP" localSheetId="16">#REF!</definedName>
    <definedName name="Z_NWC_CashAP" localSheetId="17">#REF!</definedName>
    <definedName name="Z_NWC_CashAP" localSheetId="18">#REF!</definedName>
    <definedName name="Z_NWC_CashAP" localSheetId="19">#REF!</definedName>
    <definedName name="Z_NWC_CashAP" localSheetId="20">#REF!</definedName>
    <definedName name="Z_NWC_CashAP">#REF!</definedName>
    <definedName name="Z_NWC_CashAR" localSheetId="15">#REF!</definedName>
    <definedName name="Z_NWC_CashAR" localSheetId="16">#REF!</definedName>
    <definedName name="Z_NWC_CashAR" localSheetId="17">#REF!</definedName>
    <definedName name="Z_NWC_CashAR" localSheetId="18">#REF!</definedName>
    <definedName name="Z_NWC_CashAR" localSheetId="19">#REF!</definedName>
    <definedName name="Z_NWC_CashAR" localSheetId="20">#REF!</definedName>
    <definedName name="Z_NWC_CashAR">#REF!</definedName>
    <definedName name="Z_NWC_CashComNPurch" localSheetId="15">#REF!</definedName>
    <definedName name="Z_NWC_CashComNPurch" localSheetId="16">#REF!</definedName>
    <definedName name="Z_NWC_CashComNPurch" localSheetId="17">#REF!</definedName>
    <definedName name="Z_NWC_CashComNPurch" localSheetId="18">#REF!</definedName>
    <definedName name="Z_NWC_CashComNPurch" localSheetId="19">#REF!</definedName>
    <definedName name="Z_NWC_CashComNPurch" localSheetId="20">#REF!</definedName>
    <definedName name="Z_NWC_CashComNPurch">#REF!</definedName>
    <definedName name="Z_NWC_CashCustDep" localSheetId="15">#REF!</definedName>
    <definedName name="Z_NWC_CashCustDep" localSheetId="16">#REF!</definedName>
    <definedName name="Z_NWC_CashCustDep" localSheetId="17">#REF!</definedName>
    <definedName name="Z_NWC_CashCustDep" localSheetId="18">#REF!</definedName>
    <definedName name="Z_NWC_CashCustDep" localSheetId="19">#REF!</definedName>
    <definedName name="Z_NWC_CashCustDep" localSheetId="20">#REF!</definedName>
    <definedName name="Z_NWC_CashCustDep">#REF!</definedName>
    <definedName name="Z_NWC_CashDivPay" localSheetId="15">#REF!</definedName>
    <definedName name="Z_NWC_CashDivPay" localSheetId="16">#REF!</definedName>
    <definedName name="Z_NWC_CashDivPay" localSheetId="17">#REF!</definedName>
    <definedName name="Z_NWC_CashDivPay" localSheetId="18">#REF!</definedName>
    <definedName name="Z_NWC_CashDivPay" localSheetId="19">#REF!</definedName>
    <definedName name="Z_NWC_CashDivPay" localSheetId="20">#REF!</definedName>
    <definedName name="Z_NWC_CashDivPay">#REF!</definedName>
    <definedName name="Z_NWC_CashEnergyLiabilities" localSheetId="15">#REF!</definedName>
    <definedName name="Z_NWC_CashEnergyLiabilities" localSheetId="16">#REF!</definedName>
    <definedName name="Z_NWC_CashEnergyLiabilities" localSheetId="17">#REF!</definedName>
    <definedName name="Z_NWC_CashEnergyLiabilities" localSheetId="18">#REF!</definedName>
    <definedName name="Z_NWC_CashEnergyLiabilities" localSheetId="19">#REF!</definedName>
    <definedName name="Z_NWC_CashEnergyLiabilities" localSheetId="20">#REF!</definedName>
    <definedName name="Z_NWC_CashEnergyLiabilities">#REF!</definedName>
    <definedName name="Z_NWC_CashEnergyTradingAssets" localSheetId="15">#REF!</definedName>
    <definedName name="Z_NWC_CashEnergyTradingAssets" localSheetId="16">#REF!</definedName>
    <definedName name="Z_NWC_CashEnergyTradingAssets" localSheetId="17">#REF!</definedName>
    <definedName name="Z_NWC_CashEnergyTradingAssets" localSheetId="18">#REF!</definedName>
    <definedName name="Z_NWC_CashEnergyTradingAssets" localSheetId="19">#REF!</definedName>
    <definedName name="Z_NWC_CashEnergyTradingAssets" localSheetId="20">#REF!</definedName>
    <definedName name="Z_NWC_CashEnergyTradingAssets">#REF!</definedName>
    <definedName name="Z_NWC_CashIntPay" localSheetId="15">#REF!</definedName>
    <definedName name="Z_NWC_CashIntPay" localSheetId="16">#REF!</definedName>
    <definedName name="Z_NWC_CashIntPay" localSheetId="17">#REF!</definedName>
    <definedName name="Z_NWC_CashIntPay" localSheetId="18">#REF!</definedName>
    <definedName name="Z_NWC_CashIntPay" localSheetId="19">#REF!</definedName>
    <definedName name="Z_NWC_CashIntPay" localSheetId="20">#REF!</definedName>
    <definedName name="Z_NWC_CashIntPay">#REF!</definedName>
    <definedName name="Z_NWC_CashInventory" localSheetId="15">#REF!</definedName>
    <definedName name="Z_NWC_CashInventory" localSheetId="16">#REF!</definedName>
    <definedName name="Z_NWC_CashInventory" localSheetId="17">#REF!</definedName>
    <definedName name="Z_NWC_CashInventory" localSheetId="18">#REF!</definedName>
    <definedName name="Z_NWC_CashInventory" localSheetId="19">#REF!</definedName>
    <definedName name="Z_NWC_CashInventory" localSheetId="20">#REF!</definedName>
    <definedName name="Z_NWC_CashInventory">#REF!</definedName>
    <definedName name="Z_NWC_CashNP" localSheetId="15">#REF!</definedName>
    <definedName name="Z_NWC_CashNP" localSheetId="16">#REF!</definedName>
    <definedName name="Z_NWC_CashNP" localSheetId="17">#REF!</definedName>
    <definedName name="Z_NWC_CashNP" localSheetId="18">#REF!</definedName>
    <definedName name="Z_NWC_CashNP" localSheetId="19">#REF!</definedName>
    <definedName name="Z_NWC_CashNP" localSheetId="20">#REF!</definedName>
    <definedName name="Z_NWC_CashNP">#REF!</definedName>
    <definedName name="Z_NWC_CashNR" localSheetId="15">#REF!</definedName>
    <definedName name="Z_NWC_CashNR" localSheetId="16">#REF!</definedName>
    <definedName name="Z_NWC_CashNR" localSheetId="17">#REF!</definedName>
    <definedName name="Z_NWC_CashNR" localSheetId="18">#REF!</definedName>
    <definedName name="Z_NWC_CashNR" localSheetId="19">#REF!</definedName>
    <definedName name="Z_NWC_CashNR" localSheetId="20">#REF!</definedName>
    <definedName name="Z_NWC_CashNR">#REF!</definedName>
    <definedName name="Z_NWC_CashOthAssets" localSheetId="15">#REF!</definedName>
    <definedName name="Z_NWC_CashOthAssets" localSheetId="16">#REF!</definedName>
    <definedName name="Z_NWC_CashOthAssets" localSheetId="17">#REF!</definedName>
    <definedName name="Z_NWC_CashOthAssets" localSheetId="18">#REF!</definedName>
    <definedName name="Z_NWC_CashOthAssets" localSheetId="19">#REF!</definedName>
    <definedName name="Z_NWC_CashOthAssets" localSheetId="20">#REF!</definedName>
    <definedName name="Z_NWC_CashOthAssets">#REF!</definedName>
    <definedName name="Z_NWC_CashOthLiabilities" localSheetId="15">#REF!</definedName>
    <definedName name="Z_NWC_CashOthLiabilities" localSheetId="16">#REF!</definedName>
    <definedName name="Z_NWC_CashOthLiabilities" localSheetId="17">#REF!</definedName>
    <definedName name="Z_NWC_CashOthLiabilities" localSheetId="18">#REF!</definedName>
    <definedName name="Z_NWC_CashOthLiabilities" localSheetId="19">#REF!</definedName>
    <definedName name="Z_NWC_CashOthLiabilities" localSheetId="20">#REF!</definedName>
    <definedName name="Z_NWC_CashOthLiabilities">#REF!</definedName>
    <definedName name="Z_NWC_CashRegAssets" localSheetId="15">#REF!</definedName>
    <definedName name="Z_NWC_CashRegAssets" localSheetId="16">#REF!</definedName>
    <definedName name="Z_NWC_CashRegAssets" localSheetId="17">#REF!</definedName>
    <definedName name="Z_NWC_CashRegAssets" localSheetId="18">#REF!</definedName>
    <definedName name="Z_NWC_CashRegAssets" localSheetId="19">#REF!</definedName>
    <definedName name="Z_NWC_CashRegAssets" localSheetId="20">#REF!</definedName>
    <definedName name="Z_NWC_CashRegAssets">#REF!</definedName>
    <definedName name="Z_NWC_CashRegLiabilities" localSheetId="15">#REF!</definedName>
    <definedName name="Z_NWC_CashRegLiabilities" localSheetId="16">#REF!</definedName>
    <definedName name="Z_NWC_CashRegLiabilities" localSheetId="17">#REF!</definedName>
    <definedName name="Z_NWC_CashRegLiabilities" localSheetId="18">#REF!</definedName>
    <definedName name="Z_NWC_CashRegLiabilities" localSheetId="19">#REF!</definedName>
    <definedName name="Z_NWC_CashRegLiabilities" localSheetId="20">#REF!</definedName>
    <definedName name="Z_NWC_CashRegLiabilities">#REF!</definedName>
    <definedName name="Z_NWC_CashRepurchaseObligations" localSheetId="15">#REF!</definedName>
    <definedName name="Z_NWC_CashRepurchaseObligations" localSheetId="16">#REF!</definedName>
    <definedName name="Z_NWC_CashRepurchaseObligations" localSheetId="17">#REF!</definedName>
    <definedName name="Z_NWC_CashRepurchaseObligations" localSheetId="18">#REF!</definedName>
    <definedName name="Z_NWC_CashRepurchaseObligations" localSheetId="19">#REF!</definedName>
    <definedName name="Z_NWC_CashRepurchaseObligations" localSheetId="20">#REF!</definedName>
    <definedName name="Z_NWC_CashRepurchaseObligations">#REF!</definedName>
    <definedName name="Z_NWC_CashResaleAgreements" localSheetId="15">#REF!</definedName>
    <definedName name="Z_NWC_CashResaleAgreements" localSheetId="16">#REF!</definedName>
    <definedName name="Z_NWC_CashResaleAgreements" localSheetId="17">#REF!</definedName>
    <definedName name="Z_NWC_CashResaleAgreements" localSheetId="18">#REF!</definedName>
    <definedName name="Z_NWC_CashResaleAgreements" localSheetId="19">#REF!</definedName>
    <definedName name="Z_NWC_CashResaleAgreements" localSheetId="20">#REF!</definedName>
    <definedName name="Z_NWC_CashResaleAgreements">#REF!</definedName>
    <definedName name="Z_NWC_CashTAX" localSheetId="15">#REF!</definedName>
    <definedName name="Z_NWC_CashTAX" localSheetId="16">#REF!</definedName>
    <definedName name="Z_NWC_CashTAX" localSheetId="17">#REF!</definedName>
    <definedName name="Z_NWC_CashTAX" localSheetId="18">#REF!</definedName>
    <definedName name="Z_NWC_CashTAX" localSheetId="19">#REF!</definedName>
    <definedName name="Z_NWC_CashTAX" localSheetId="20">#REF!</definedName>
    <definedName name="Z_NWC_CashTAX">#REF!</definedName>
    <definedName name="zzzzzzzzzz" localSheetId="15" hidden="1">{"SourcesUses",#N/A,TRUE,"CFMODEL";"TransOverview",#N/A,TRUE,"CFMODEL"}</definedName>
    <definedName name="zzzzzzzzzz" localSheetId="16" hidden="1">{"SourcesUses",#N/A,TRUE,"CFMODEL";"TransOverview",#N/A,TRUE,"CFMODEL"}</definedName>
    <definedName name="zzzzzzzzzz" localSheetId="17" hidden="1">{"SourcesUses",#N/A,TRUE,"CFMODEL";"TransOverview",#N/A,TRUE,"CFMODEL"}</definedName>
    <definedName name="zzzzzzzzzz" localSheetId="18" hidden="1">{"SourcesUses",#N/A,TRUE,"CFMODEL";"TransOverview",#N/A,TRUE,"CFMODEL"}</definedName>
    <definedName name="zzzzzzzzzz" localSheetId="19" hidden="1">{"SourcesUses",#N/A,TRUE,"CFMODEL";"TransOverview",#N/A,TRUE,"CFMODEL"}</definedName>
    <definedName name="zzzzzzzzzz" localSheetId="20" hidden="1">{"SourcesUses",#N/A,TRUE,"CFMODEL";"TransOverview",#N/A,TRUE,"CFMODEL"}</definedName>
    <definedName name="zzzzzzzzzz" localSheetId="21" hidden="1">{"SourcesUses",#N/A,TRUE,"CFMODEL";"TransOverview",#N/A,TRUE,"CFMODEL"}</definedName>
    <definedName name="zzzzzzzzzz" localSheetId="14" hidden="1">{"SourcesUses",#N/A,TRUE,"CFMODEL";"TransOverview",#N/A,TRUE,"CFMODEL"}</definedName>
    <definedName name="zzzzzzzzzz" hidden="1">{"SourcesUses",#N/A,TRUE,"CFMODEL";"TransOverview",#N/A,TRUE,"CFMODEL"}</definedName>
    <definedName name="zzzzzzzzzzzzzzzzz" localSheetId="15" hidden="1">{"SourcesUses",#N/A,TRUE,"CFMODEL";"TransOverview",#N/A,TRUE,"CFMODEL"}</definedName>
    <definedName name="zzzzzzzzzzzzzzzzz" localSheetId="16" hidden="1">{"SourcesUses",#N/A,TRUE,"CFMODEL";"TransOverview",#N/A,TRUE,"CFMODEL"}</definedName>
    <definedName name="zzzzzzzzzzzzzzzzz" localSheetId="17" hidden="1">{"SourcesUses",#N/A,TRUE,"CFMODEL";"TransOverview",#N/A,TRUE,"CFMODEL"}</definedName>
    <definedName name="zzzzzzzzzzzzzzzzz" localSheetId="18" hidden="1">{"SourcesUses",#N/A,TRUE,"CFMODEL";"TransOverview",#N/A,TRUE,"CFMODEL"}</definedName>
    <definedName name="zzzzzzzzzzzzzzzzz" localSheetId="19" hidden="1">{"SourcesUses",#N/A,TRUE,"CFMODEL";"TransOverview",#N/A,TRUE,"CFMODEL"}</definedName>
    <definedName name="zzzzzzzzzzzzzzzzz" localSheetId="20" hidden="1">{"SourcesUses",#N/A,TRUE,"CFMODEL";"TransOverview",#N/A,TRUE,"CFMODEL"}</definedName>
    <definedName name="zzzzzzzzzzzzzzzzz" localSheetId="21" hidden="1">{"SourcesUses",#N/A,TRUE,"CFMODEL";"TransOverview",#N/A,TRUE,"CFMODEL"}</definedName>
    <definedName name="zzzzzzzzzzzzzzzzz" localSheetId="14" hidden="1">{"SourcesUses",#N/A,TRUE,"CFMODEL";"TransOverview",#N/A,TRUE,"CFMODEL"}</definedName>
    <definedName name="zzzzzzzzzzzzzzzzz" hidden="1">{"SourcesUses",#N/A,TRUE,"CFMODEL";"TransOverview",#N/A,TRUE,"CFMODEL"}</definedName>
    <definedName name="zzzzzzzzzzzzzzzzzzzzzzzzz" localSheetId="15" hidden="1">{"Income Statement",#N/A,FALSE,"CFMODEL";"Balance Sheet",#N/A,FALSE,"CFMODEL"}</definedName>
    <definedName name="zzzzzzzzzzzzzzzzzzzzzzzzz" localSheetId="16" hidden="1">{"Income Statement",#N/A,FALSE,"CFMODEL";"Balance Sheet",#N/A,FALSE,"CFMODEL"}</definedName>
    <definedName name="zzzzzzzzzzzzzzzzzzzzzzzzz" localSheetId="17" hidden="1">{"Income Statement",#N/A,FALSE,"CFMODEL";"Balance Sheet",#N/A,FALSE,"CFMODEL"}</definedName>
    <definedName name="zzzzzzzzzzzzzzzzzzzzzzzzz" localSheetId="18" hidden="1">{"Income Statement",#N/A,FALSE,"CFMODEL";"Balance Sheet",#N/A,FALSE,"CFMODEL"}</definedName>
    <definedName name="zzzzzzzzzzzzzzzzzzzzzzzzz" localSheetId="19" hidden="1">{"Income Statement",#N/A,FALSE,"CFMODEL";"Balance Sheet",#N/A,FALSE,"CFMODEL"}</definedName>
    <definedName name="zzzzzzzzzzzzzzzzzzzzzzzzz" localSheetId="20" hidden="1">{"Income Statement",#N/A,FALSE,"CFMODEL";"Balance Sheet",#N/A,FALSE,"CFMODEL"}</definedName>
    <definedName name="zzzzzzzzzzzzzzzzzzzzzzzzz" localSheetId="21" hidden="1">{"Income Statement",#N/A,FALSE,"CFMODEL";"Balance Sheet",#N/A,FALSE,"CFMODEL"}</definedName>
    <definedName name="zzzzzzzzzzzzzzzzzzzzzzzzz" localSheetId="14" hidden="1">{"Income Statement",#N/A,FALSE,"CFMODEL";"Balance Sheet",#N/A,FALSE,"CFMODEL"}</definedName>
    <definedName name="zzzzzzzzzzzzzzzzzzzzzzzzz" hidden="1">{"Income Statement",#N/A,FALSE,"CFMODEL";"Balance Sheet",#N/A,FALSE,"CFMODEL"}</definedName>
    <definedName name="zzzzzzzzzzzzzzzzzzzzzzzzzzz" localSheetId="15" hidden="1">{"SourcesUses",#N/A,TRUE,"FundsFlow";"TransOverview",#N/A,TRUE,"FundsFlow"}</definedName>
    <definedName name="zzzzzzzzzzzzzzzzzzzzzzzzzzz" localSheetId="16" hidden="1">{"SourcesUses",#N/A,TRUE,"FundsFlow";"TransOverview",#N/A,TRUE,"FundsFlow"}</definedName>
    <definedName name="zzzzzzzzzzzzzzzzzzzzzzzzzzz" localSheetId="17" hidden="1">{"SourcesUses",#N/A,TRUE,"FundsFlow";"TransOverview",#N/A,TRUE,"FundsFlow"}</definedName>
    <definedName name="zzzzzzzzzzzzzzzzzzzzzzzzzzz" localSheetId="18" hidden="1">{"SourcesUses",#N/A,TRUE,"FundsFlow";"TransOverview",#N/A,TRUE,"FundsFlow"}</definedName>
    <definedName name="zzzzzzzzzzzzzzzzzzzzzzzzzzz" localSheetId="19" hidden="1">{"SourcesUses",#N/A,TRUE,"FundsFlow";"TransOverview",#N/A,TRUE,"FundsFlow"}</definedName>
    <definedName name="zzzzzzzzzzzzzzzzzzzzzzzzzzz" localSheetId="20" hidden="1">{"SourcesUses",#N/A,TRUE,"FundsFlow";"TransOverview",#N/A,TRUE,"FundsFlow"}</definedName>
    <definedName name="zzzzzzzzzzzzzzzzzzzzzzzzzzz" localSheetId="21" hidden="1">{"SourcesUses",#N/A,TRUE,"FundsFlow";"TransOverview",#N/A,TRUE,"FundsFlow"}</definedName>
    <definedName name="zzzzzzzzzzzzzzzzzzzzzzzzzzz" localSheetId="14" hidden="1">{"SourcesUses",#N/A,TRUE,"FundsFlow";"TransOverview",#N/A,TRUE,"FundsFlow"}</definedName>
    <definedName name="zzzzzzzzzzzzzzzzzzzzzzzzzzz" hidden="1">{"SourcesUses",#N/A,TRUE,"FundsFlow";"TransOverview",#N/A,TRUE,"FundsFlow"}</definedName>
    <definedName name="zzzzzzzzzzzzzzzzzzzzzzzzzzzzz" localSheetId="15" hidden="1">{"SourcesUses",#N/A,TRUE,"CFMODEL";"TransOverview",#N/A,TRUE,"CFMODEL"}</definedName>
    <definedName name="zzzzzzzzzzzzzzzzzzzzzzzzzzzzz" localSheetId="16" hidden="1">{"SourcesUses",#N/A,TRUE,"CFMODEL";"TransOverview",#N/A,TRUE,"CFMODEL"}</definedName>
    <definedName name="zzzzzzzzzzzzzzzzzzzzzzzzzzzzz" localSheetId="17" hidden="1">{"SourcesUses",#N/A,TRUE,"CFMODEL";"TransOverview",#N/A,TRUE,"CFMODEL"}</definedName>
    <definedName name="zzzzzzzzzzzzzzzzzzzzzzzzzzzzz" localSheetId="18" hidden="1">{"SourcesUses",#N/A,TRUE,"CFMODEL";"TransOverview",#N/A,TRUE,"CFMODEL"}</definedName>
    <definedName name="zzzzzzzzzzzzzzzzzzzzzzzzzzzzz" localSheetId="19" hidden="1">{"SourcesUses",#N/A,TRUE,"CFMODEL";"TransOverview",#N/A,TRUE,"CFMODEL"}</definedName>
    <definedName name="zzzzzzzzzzzzzzzzzzzzzzzzzzzzz" localSheetId="20" hidden="1">{"SourcesUses",#N/A,TRUE,"CFMODEL";"TransOverview",#N/A,TRUE,"CFMODEL"}</definedName>
    <definedName name="zzzzzzzzzzzzzzzzzzzzzzzzzzzzz" localSheetId="21" hidden="1">{"SourcesUses",#N/A,TRUE,"CFMODEL";"TransOverview",#N/A,TRUE,"CFMODEL"}</definedName>
    <definedName name="zzzzzzzzzzzzzzzzzzzzzzzzzzzzz" localSheetId="14" hidden="1">{"SourcesUses",#N/A,TRUE,"CFMODEL";"TransOverview",#N/A,TRUE,"CFMODEL"}</definedName>
    <definedName name="zzzzzzzzzzzzzzzzzzzzzzzzzzzzz" hidden="1">{"SourcesUses",#N/A,TRUE,"CFMODEL";"TransOverview",#N/A,TRUE,"CFMODEL"}</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9" i="67" l="1"/>
  <c r="I19" i="67"/>
  <c r="F19" i="67"/>
  <c r="C19" i="67"/>
  <c r="L11" i="67"/>
  <c r="I11" i="67"/>
  <c r="F11" i="67"/>
  <c r="C11" i="67"/>
  <c r="H6" i="75"/>
  <c r="L33" i="53" l="1"/>
  <c r="L31" i="53"/>
  <c r="I31" i="53"/>
  <c r="F31" i="53"/>
  <c r="C7" i="70" l="1"/>
  <c r="C19" i="53" l="1"/>
  <c r="L11" i="96"/>
  <c r="L8" i="96"/>
  <c r="L9" i="96" l="1"/>
  <c r="G24" i="8" l="1"/>
  <c r="D24" i="8"/>
  <c r="J24" i="8"/>
  <c r="M24" i="8"/>
  <c r="M15" i="67" l="1"/>
  <c r="M16" i="67"/>
  <c r="M17" i="67"/>
  <c r="M14" i="67"/>
  <c r="M19" i="67" s="1"/>
  <c r="M9" i="67"/>
  <c r="M11" i="67" s="1"/>
  <c r="J15" i="67"/>
  <c r="J16" i="67"/>
  <c r="J17" i="67"/>
  <c r="J14" i="67"/>
  <c r="J9" i="67"/>
  <c r="J11" i="67" s="1"/>
  <c r="G15" i="67"/>
  <c r="G16" i="67"/>
  <c r="G17" i="67"/>
  <c r="G14" i="67"/>
  <c r="G9" i="67"/>
  <c r="G11" i="67" s="1"/>
  <c r="D15" i="67"/>
  <c r="D16" i="67"/>
  <c r="D17" i="67"/>
  <c r="D14" i="67"/>
  <c r="D9" i="67"/>
  <c r="D11" i="67" s="1"/>
  <c r="M26" i="8"/>
  <c r="M16" i="8"/>
  <c r="M17" i="8"/>
  <c r="M18" i="8"/>
  <c r="M19" i="8"/>
  <c r="M20" i="8"/>
  <c r="M21" i="8"/>
  <c r="M22" i="8"/>
  <c r="M23" i="8"/>
  <c r="M15" i="8"/>
  <c r="M11" i="8"/>
  <c r="M8" i="8"/>
  <c r="L26" i="8"/>
  <c r="L11" i="8"/>
  <c r="J16" i="8"/>
  <c r="J17" i="8"/>
  <c r="J18" i="8"/>
  <c r="J19" i="8"/>
  <c r="J20" i="8"/>
  <c r="J21" i="8"/>
  <c r="J22" i="8"/>
  <c r="J23" i="8"/>
  <c r="J15" i="8"/>
  <c r="J8" i="8"/>
  <c r="G16" i="8"/>
  <c r="G17" i="8"/>
  <c r="G18" i="8"/>
  <c r="G19" i="8"/>
  <c r="G20" i="8"/>
  <c r="G21" i="8"/>
  <c r="G22" i="8"/>
  <c r="G23" i="8"/>
  <c r="G15" i="8"/>
  <c r="G8" i="8"/>
  <c r="D16" i="8"/>
  <c r="D17" i="8"/>
  <c r="D18" i="8"/>
  <c r="D19" i="8"/>
  <c r="D20" i="8"/>
  <c r="D21" i="8"/>
  <c r="D22" i="8"/>
  <c r="D23" i="8"/>
  <c r="D15" i="8"/>
  <c r="D8" i="8"/>
  <c r="D19" i="67" l="1"/>
  <c r="G19" i="67"/>
  <c r="J19" i="67"/>
  <c r="J32" i="70"/>
  <c r="J26" i="70"/>
  <c r="J20" i="70"/>
  <c r="J8" i="70"/>
  <c r="J9" i="70"/>
  <c r="J10" i="70"/>
  <c r="J11" i="70"/>
  <c r="J12" i="70"/>
  <c r="J13" i="70"/>
  <c r="J14" i="70"/>
  <c r="J15" i="70"/>
  <c r="J16" i="70"/>
  <c r="J7" i="70"/>
  <c r="L13" i="70"/>
  <c r="J31" i="53" l="1"/>
  <c r="G31" i="53"/>
  <c r="C31" i="53"/>
  <c r="B18" i="75" l="1"/>
  <c r="B18" i="72"/>
  <c r="AA20" i="71"/>
  <c r="Z20" i="71"/>
  <c r="Y20" i="71"/>
  <c r="X20" i="71"/>
  <c r="W20" i="71"/>
  <c r="G32" i="70"/>
  <c r="G26" i="70"/>
  <c r="G20" i="70"/>
  <c r="G8" i="70"/>
  <c r="G9" i="70"/>
  <c r="G10" i="70"/>
  <c r="G11" i="70"/>
  <c r="G12" i="70"/>
  <c r="G13" i="70"/>
  <c r="G14" i="70"/>
  <c r="G15" i="70"/>
  <c r="G16" i="70"/>
  <c r="G7" i="70"/>
  <c r="D20" i="70"/>
  <c r="D8" i="70"/>
  <c r="D9" i="70"/>
  <c r="D10" i="70"/>
  <c r="D11" i="70"/>
  <c r="D12" i="70"/>
  <c r="D13" i="70"/>
  <c r="D14" i="70"/>
  <c r="D15" i="70"/>
  <c r="D16" i="70"/>
  <c r="D7" i="70"/>
  <c r="L26" i="53" l="1"/>
  <c r="J35" i="53"/>
  <c r="J29" i="53"/>
  <c r="J23" i="53"/>
  <c r="J24" i="53"/>
  <c r="J25" i="53"/>
  <c r="J26" i="53"/>
  <c r="J27" i="53"/>
  <c r="J28" i="53"/>
  <c r="J22" i="53"/>
  <c r="J21" i="53"/>
  <c r="J10" i="53"/>
  <c r="J11" i="53"/>
  <c r="J12" i="53"/>
  <c r="J13" i="53"/>
  <c r="J14" i="53"/>
  <c r="J15" i="53"/>
  <c r="J16" i="53"/>
  <c r="J17" i="53"/>
  <c r="J9" i="53"/>
  <c r="J8" i="53"/>
  <c r="G35" i="53"/>
  <c r="G29" i="53"/>
  <c r="G23" i="53"/>
  <c r="G24" i="53"/>
  <c r="G25" i="53"/>
  <c r="G26" i="53"/>
  <c r="G27" i="53"/>
  <c r="G28" i="53"/>
  <c r="G22" i="53"/>
  <c r="G21" i="53"/>
  <c r="G10" i="53"/>
  <c r="G11" i="53"/>
  <c r="G12" i="53"/>
  <c r="G13" i="53"/>
  <c r="G14" i="53"/>
  <c r="G15" i="53"/>
  <c r="G16" i="53"/>
  <c r="G17" i="53"/>
  <c r="G9" i="53"/>
  <c r="G8" i="53"/>
  <c r="D23" i="53"/>
  <c r="D24" i="53"/>
  <c r="D25" i="53"/>
  <c r="D26" i="53"/>
  <c r="D27" i="53"/>
  <c r="D28" i="53"/>
  <c r="D29" i="53"/>
  <c r="D22" i="53"/>
  <c r="D21" i="53"/>
  <c r="D19" i="53"/>
  <c r="J10" i="96"/>
  <c r="J11" i="96"/>
  <c r="J12" i="96"/>
  <c r="J15" i="96"/>
  <c r="J16" i="96"/>
  <c r="J9" i="96"/>
  <c r="J8" i="96"/>
  <c r="G10" i="96"/>
  <c r="G11" i="96"/>
  <c r="M11" i="96" s="1"/>
  <c r="G12" i="96"/>
  <c r="G15" i="96"/>
  <c r="G16" i="96"/>
  <c r="G9" i="96"/>
  <c r="M9" i="96" s="1"/>
  <c r="G8" i="96"/>
  <c r="M8" i="96" s="1"/>
  <c r="D11" i="96"/>
  <c r="D12" i="96"/>
  <c r="D9" i="96"/>
  <c r="D8" i="96"/>
  <c r="M27" i="53" l="1"/>
  <c r="M26" i="53"/>
  <c r="D31" i="53"/>
  <c r="M31" i="53" s="1"/>
  <c r="G19" i="53"/>
  <c r="P44" i="110"/>
  <c r="O44" i="110"/>
  <c r="N44" i="110"/>
  <c r="M44" i="110"/>
  <c r="Q41" i="110"/>
  <c r="Q39" i="110"/>
  <c r="Q35" i="110"/>
  <c r="Q34" i="110"/>
  <c r="Q31" i="110"/>
  <c r="Q29" i="110"/>
  <c r="Q25" i="110"/>
  <c r="Q24" i="110"/>
  <c r="Q20" i="110"/>
  <c r="Q19" i="110"/>
  <c r="Q15" i="110"/>
  <c r="Q14" i="110"/>
  <c r="Q10" i="110"/>
  <c r="Q9" i="110"/>
  <c r="G44" i="110"/>
  <c r="H41" i="110" s="1"/>
  <c r="F44" i="110"/>
  <c r="E44" i="110"/>
  <c r="D44" i="110"/>
  <c r="H42" i="110"/>
  <c r="H38" i="110"/>
  <c r="H36" i="110"/>
  <c r="H33" i="110"/>
  <c r="H32" i="110"/>
  <c r="H28" i="110"/>
  <c r="H26" i="110"/>
  <c r="H23" i="110"/>
  <c r="H22" i="110"/>
  <c r="H18" i="110"/>
  <c r="H16" i="110"/>
  <c r="H13" i="110"/>
  <c r="H11" i="110"/>
  <c r="C77" i="40"/>
  <c r="D54" i="42"/>
  <c r="D53" i="42"/>
  <c r="D52" i="42"/>
  <c r="P44" i="108"/>
  <c r="O44" i="108"/>
  <c r="N44" i="108"/>
  <c r="M44" i="108"/>
  <c r="Q85" i="7"/>
  <c r="P85" i="7"/>
  <c r="O85" i="7"/>
  <c r="N85" i="7"/>
  <c r="M85" i="7"/>
  <c r="L85" i="7"/>
  <c r="K85" i="7"/>
  <c r="J85" i="7"/>
  <c r="I85" i="7"/>
  <c r="H85" i="7"/>
  <c r="G85" i="7"/>
  <c r="F85" i="7"/>
  <c r="E85" i="7"/>
  <c r="D85" i="7"/>
  <c r="C85" i="7"/>
  <c r="B85" i="7"/>
  <c r="F74" i="21"/>
  <c r="G74" i="21" s="1"/>
  <c r="G44" i="108"/>
  <c r="H41" i="108" s="1"/>
  <c r="F44" i="108"/>
  <c r="E44" i="108"/>
  <c r="D44" i="108"/>
  <c r="I17" i="96"/>
  <c r="F17" i="96"/>
  <c r="C17" i="96"/>
  <c r="D17" i="96" s="1"/>
  <c r="D16" i="96"/>
  <c r="D15" i="96"/>
  <c r="Q11" i="110" l="1"/>
  <c r="Q16" i="110"/>
  <c r="Q22" i="110"/>
  <c r="Q26" i="110"/>
  <c r="Q32" i="110"/>
  <c r="Q36" i="110"/>
  <c r="Q42" i="110"/>
  <c r="H44" i="110"/>
  <c r="Q13" i="110"/>
  <c r="Q18" i="110"/>
  <c r="Q23" i="110"/>
  <c r="Q28" i="110"/>
  <c r="Q33" i="110"/>
  <c r="Q38" i="110"/>
  <c r="Q44" i="110"/>
  <c r="H9" i="110"/>
  <c r="H14" i="110"/>
  <c r="H19" i="110"/>
  <c r="H24" i="110"/>
  <c r="H29" i="110"/>
  <c r="H34" i="110"/>
  <c r="H39" i="110"/>
  <c r="H10" i="110"/>
  <c r="H15" i="110"/>
  <c r="H20" i="110"/>
  <c r="H25" i="110"/>
  <c r="H31" i="110"/>
  <c r="H35" i="110"/>
  <c r="H15" i="108"/>
  <c r="Q18" i="108"/>
  <c r="Q35" i="108"/>
  <c r="Q29" i="108"/>
  <c r="J17" i="96"/>
  <c r="M17" i="96" s="1"/>
  <c r="H13" i="108"/>
  <c r="Q10" i="108"/>
  <c r="Q23" i="108"/>
  <c r="Q24" i="108"/>
  <c r="H20" i="108"/>
  <c r="Q19" i="108"/>
  <c r="Q31" i="108"/>
  <c r="Q36" i="108"/>
  <c r="Q11" i="108"/>
  <c r="Q14" i="108"/>
  <c r="Q25" i="108"/>
  <c r="Q41" i="108"/>
  <c r="Q13" i="108"/>
  <c r="Q15" i="108"/>
  <c r="Q20" i="108"/>
  <c r="Q26" i="108"/>
  <c r="Q32" i="108"/>
  <c r="Q33" i="108"/>
  <c r="Q38" i="108"/>
  <c r="Q42" i="108"/>
  <c r="Q9" i="108"/>
  <c r="Q16" i="108"/>
  <c r="Q22" i="108"/>
  <c r="Q28" i="108"/>
  <c r="Q34" i="108"/>
  <c r="Q39" i="108"/>
  <c r="Q44" i="108"/>
  <c r="H9" i="108"/>
  <c r="H16" i="108"/>
  <c r="H22" i="108"/>
  <c r="H28" i="108"/>
  <c r="H34" i="108"/>
  <c r="H39" i="108"/>
  <c r="H44" i="108"/>
  <c r="H10" i="108"/>
  <c r="H18" i="108"/>
  <c r="H23" i="108"/>
  <c r="H24" i="108"/>
  <c r="H29" i="108"/>
  <c r="H35" i="108"/>
  <c r="H26" i="108"/>
  <c r="H32" i="108"/>
  <c r="H33" i="108"/>
  <c r="H38" i="108"/>
  <c r="H42" i="108"/>
  <c r="H11" i="108"/>
  <c r="H14" i="108"/>
  <c r="H19" i="108"/>
  <c r="H25" i="108"/>
  <c r="H31" i="108"/>
  <c r="H36" i="108"/>
  <c r="G17" i="96"/>
  <c r="L17" i="96"/>
  <c r="D56" i="42" l="1"/>
  <c r="C56" i="42"/>
  <c r="B56" i="42"/>
  <c r="L12" i="70" l="1"/>
  <c r="M12" i="70" l="1"/>
  <c r="H42" i="42"/>
  <c r="F34" i="76"/>
  <c r="G34" i="76" l="1"/>
  <c r="D19" i="74"/>
  <c r="C19" i="74"/>
  <c r="B19" i="74"/>
  <c r="I30" i="70"/>
  <c r="F30" i="70"/>
  <c r="L20" i="70"/>
  <c r="I18" i="70"/>
  <c r="I22" i="70" s="1"/>
  <c r="F18" i="70"/>
  <c r="F22" i="70" s="1"/>
  <c r="C18" i="70"/>
  <c r="C22" i="70" s="1"/>
  <c r="L16" i="70"/>
  <c r="L15" i="70"/>
  <c r="L14" i="70"/>
  <c r="M13" i="70"/>
  <c r="L10" i="70"/>
  <c r="L9" i="70"/>
  <c r="L8" i="70"/>
  <c r="L7" i="70"/>
  <c r="M8" i="70" l="1"/>
  <c r="M9" i="70"/>
  <c r="G18" i="70"/>
  <c r="G22" i="70" s="1"/>
  <c r="M7" i="70"/>
  <c r="J30" i="70"/>
  <c r="J18" i="70"/>
  <c r="J22" i="70" s="1"/>
  <c r="M10" i="70"/>
  <c r="G30" i="70"/>
  <c r="M14" i="70"/>
  <c r="M15" i="70"/>
  <c r="M16" i="70"/>
  <c r="J20" i="71"/>
  <c r="F18" i="75"/>
  <c r="H18" i="75" s="1"/>
  <c r="C18" i="75"/>
  <c r="E18" i="75"/>
  <c r="F19" i="74"/>
  <c r="I19" i="74" s="1"/>
  <c r="E19" i="74"/>
  <c r="H19" i="74" s="1"/>
  <c r="E43" i="72"/>
  <c r="F43" i="72"/>
  <c r="C43" i="72"/>
  <c r="F18" i="72"/>
  <c r="E18" i="72"/>
  <c r="C18" i="72"/>
  <c r="D18" i="72" s="1"/>
  <c r="B43" i="72"/>
  <c r="H20" i="71"/>
  <c r="G20" i="71"/>
  <c r="I20" i="71"/>
  <c r="M20" i="71"/>
  <c r="N20" i="71"/>
  <c r="D20" i="71"/>
  <c r="F20" i="71"/>
  <c r="P20" i="71"/>
  <c r="L20" i="71"/>
  <c r="Q20" i="71"/>
  <c r="B20" i="71"/>
  <c r="R20" i="71"/>
  <c r="C20" i="71"/>
  <c r="L22" i="70"/>
  <c r="D18" i="70"/>
  <c r="L18" i="70"/>
  <c r="M20" i="70"/>
  <c r="G18" i="75" l="1"/>
  <c r="D18" i="75"/>
  <c r="M18" i="70"/>
  <c r="G19" i="74"/>
  <c r="J19" i="74" s="1"/>
  <c r="G43" i="72"/>
  <c r="I43" i="72" s="1"/>
  <c r="G18" i="72"/>
  <c r="I18" i="72" s="1"/>
  <c r="D43" i="72"/>
  <c r="E20" i="71"/>
  <c r="O20" i="71"/>
  <c r="D22" i="70"/>
  <c r="M22" i="70" s="1"/>
  <c r="H43" i="72" l="1"/>
  <c r="H18" i="72"/>
  <c r="K20" i="71"/>
  <c r="C42" i="42"/>
  <c r="D42" i="42"/>
  <c r="F42" i="42"/>
  <c r="G42" i="42"/>
  <c r="U20" i="71" l="1"/>
  <c r="S20" i="71" l="1"/>
  <c r="T20" i="71" l="1"/>
  <c r="V20" i="71"/>
  <c r="E42" i="42" l="1"/>
  <c r="C79" i="40"/>
  <c r="L21" i="53" l="1"/>
  <c r="J36" i="53" l="1"/>
  <c r="N9" i="7" l="1"/>
  <c r="Q9" i="7"/>
  <c r="N10" i="7"/>
  <c r="Q10" i="7"/>
  <c r="N20" i="7" l="1"/>
  <c r="Q20" i="7"/>
  <c r="I26" i="8" l="1"/>
  <c r="F26" i="8"/>
  <c r="C26" i="8"/>
  <c r="C11" i="8"/>
  <c r="J11" i="8"/>
  <c r="G11" i="8"/>
  <c r="D11" i="8"/>
  <c r="M65" i="7"/>
  <c r="L65" i="7"/>
  <c r="K65" i="7"/>
  <c r="J65" i="7"/>
  <c r="I65" i="7"/>
  <c r="H65" i="7"/>
  <c r="G65" i="7"/>
  <c r="F65" i="7"/>
  <c r="E65" i="7"/>
  <c r="D65" i="7"/>
  <c r="C65" i="7"/>
  <c r="B65" i="7"/>
  <c r="Q44" i="7"/>
  <c r="P44" i="7"/>
  <c r="O44" i="7"/>
  <c r="N44" i="7"/>
  <c r="M44" i="7"/>
  <c r="L44" i="7"/>
  <c r="K44" i="7"/>
  <c r="J44" i="7"/>
  <c r="I44" i="7"/>
  <c r="H44" i="7"/>
  <c r="G44" i="7"/>
  <c r="F44" i="7"/>
  <c r="E44" i="7"/>
  <c r="D44" i="7"/>
  <c r="C44" i="7"/>
  <c r="B44" i="7"/>
  <c r="M21" i="7"/>
  <c r="L21" i="7"/>
  <c r="K21" i="7"/>
  <c r="J21" i="7"/>
  <c r="I21" i="7"/>
  <c r="H21" i="7"/>
  <c r="G21" i="7"/>
  <c r="F21" i="7"/>
  <c r="E21" i="7"/>
  <c r="D21" i="7"/>
  <c r="C21" i="7"/>
  <c r="B21" i="7"/>
  <c r="Q19" i="7"/>
  <c r="N19" i="7"/>
  <c r="Q13" i="7"/>
  <c r="N13" i="7"/>
  <c r="Q12" i="7"/>
  <c r="N12" i="7"/>
  <c r="Q11" i="7"/>
  <c r="N11" i="7"/>
  <c r="F38" i="21"/>
  <c r="E38" i="21"/>
  <c r="G37" i="21"/>
  <c r="G26" i="21"/>
  <c r="F20" i="21"/>
  <c r="E20" i="21"/>
  <c r="C20" i="21"/>
  <c r="B20" i="21"/>
  <c r="B67" i="4"/>
  <c r="B66" i="4"/>
  <c r="B65" i="4"/>
  <c r="B64" i="4"/>
  <c r="B63" i="4"/>
  <c r="B62" i="4"/>
  <c r="B61" i="4"/>
  <c r="B60" i="4"/>
  <c r="G69" i="45"/>
  <c r="F69" i="45"/>
  <c r="E69" i="45"/>
  <c r="D69" i="45"/>
  <c r="G36" i="53"/>
  <c r="L29" i="53"/>
  <c r="M29" i="53"/>
  <c r="L28" i="53"/>
  <c r="M28" i="53"/>
  <c r="L27" i="53"/>
  <c r="L24" i="53"/>
  <c r="M24" i="53"/>
  <c r="L23" i="53"/>
  <c r="M23" i="53"/>
  <c r="M21" i="53"/>
  <c r="I19" i="53"/>
  <c r="I33" i="53" s="1"/>
  <c r="F19" i="53"/>
  <c r="F33" i="53" s="1"/>
  <c r="C33" i="53"/>
  <c r="D33" i="53" s="1"/>
  <c r="H62" i="45" l="1"/>
  <c r="G38" i="21"/>
  <c r="N21" i="7"/>
  <c r="Q21" i="7"/>
  <c r="H21" i="45"/>
  <c r="H30" i="45"/>
  <c r="H42" i="45"/>
  <c r="H67" i="45"/>
  <c r="H10" i="45"/>
  <c r="H22" i="45"/>
  <c r="H31" i="45"/>
  <c r="H35" i="45"/>
  <c r="H50" i="45"/>
  <c r="H52" i="45"/>
  <c r="H57" i="45"/>
  <c r="H17" i="45"/>
  <c r="H24" i="45"/>
  <c r="H34" i="45"/>
  <c r="H45" i="45"/>
  <c r="H56" i="45"/>
  <c r="H15" i="45"/>
  <c r="H18" i="45"/>
  <c r="H27" i="45"/>
  <c r="H32" i="45"/>
  <c r="H36" i="45"/>
  <c r="H51" i="45"/>
  <c r="H53" i="45"/>
  <c r="H69" i="45"/>
  <c r="H48" i="45"/>
  <c r="H49" i="45"/>
  <c r="H9" i="45"/>
  <c r="H16" i="45"/>
  <c r="H19" i="45"/>
  <c r="H29" i="45"/>
  <c r="H33" i="45"/>
  <c r="H37" i="45"/>
  <c r="H44" i="45"/>
  <c r="H54" i="45"/>
  <c r="H66" i="45"/>
  <c r="D20" i="21"/>
  <c r="J33" i="53"/>
  <c r="Q65" i="7"/>
  <c r="O65" i="7"/>
  <c r="P65" i="7"/>
  <c r="N65" i="7"/>
  <c r="F55" i="21" s="1"/>
  <c r="G20" i="21"/>
  <c r="O26" i="8"/>
  <c r="G26" i="8"/>
  <c r="D26" i="8"/>
  <c r="G33" i="53"/>
  <c r="J26" i="8"/>
  <c r="L19" i="53"/>
  <c r="J19" i="53"/>
  <c r="M19" i="53" l="1"/>
  <c r="P26" i="8"/>
  <c r="F56" i="21"/>
  <c r="G56" i="21" s="1"/>
  <c r="G55" i="21"/>
  <c r="M33" i="53"/>
</calcChain>
</file>

<file path=xl/sharedStrings.xml><?xml version="1.0" encoding="utf-8"?>
<sst xmlns="http://schemas.openxmlformats.org/spreadsheetml/2006/main" count="2020" uniqueCount="621">
  <si>
    <t xml:space="preserve"> Energy Savings Assistance Program Table - Summary Expenses</t>
  </si>
  <si>
    <t>Year to Date Expenses</t>
  </si>
  <si>
    <t>% of Budget Spent YTD</t>
  </si>
  <si>
    <t>ESA Program:</t>
  </si>
  <si>
    <t>Electric</t>
  </si>
  <si>
    <t>Gas</t>
  </si>
  <si>
    <t>Total</t>
  </si>
  <si>
    <t>ESA Multifamily Common Area Measures</t>
  </si>
  <si>
    <t>ESA Multifamily Whole Building</t>
  </si>
  <si>
    <t>ESA Pilot Plus and Pilot Deep</t>
  </si>
  <si>
    <t>CSD Leveraging</t>
  </si>
  <si>
    <t>ESA Program TOTAL</t>
  </si>
  <si>
    <t>Appliances</t>
  </si>
  <si>
    <t>Energy Efficiency</t>
  </si>
  <si>
    <t>Domestic Hot Water</t>
  </si>
  <si>
    <t>Enclosure</t>
  </si>
  <si>
    <t>Lighting</t>
  </si>
  <si>
    <t>Miscellaneous</t>
  </si>
  <si>
    <t>Customer Enrollment</t>
  </si>
  <si>
    <t>In Home Education</t>
  </si>
  <si>
    <t>Pilot</t>
  </si>
  <si>
    <t>Training Center</t>
  </si>
  <si>
    <t>Workforce Education and Training</t>
  </si>
  <si>
    <t>Inspections</t>
  </si>
  <si>
    <t>Marketing and Outreach</t>
  </si>
  <si>
    <t>Regulatory Compliance</t>
  </si>
  <si>
    <t>General Administration</t>
  </si>
  <si>
    <t>CPUC Energy Division</t>
  </si>
  <si>
    <t>TOTAL PROGRAM COSTS</t>
  </si>
  <si>
    <t>Funded Outside of ESA Program Budget</t>
  </si>
  <si>
    <t>Indirect Costs</t>
  </si>
  <si>
    <t>NGAT Costs</t>
  </si>
  <si>
    <t>ESA Program (Summary)Total</t>
  </si>
  <si>
    <t>Year-To-Date Completed &amp; Expensed Installation</t>
  </si>
  <si>
    <t>Measures</t>
  </si>
  <si>
    <t>Units</t>
  </si>
  <si>
    <t>Quantity Installed</t>
  </si>
  <si>
    <t>kWh [4] (Annual)</t>
  </si>
  <si>
    <t>kW [4] (Annual)</t>
  </si>
  <si>
    <t>% of Expenditure</t>
  </si>
  <si>
    <t>High Efficiency Clothes Washer</t>
  </si>
  <si>
    <t>Each</t>
  </si>
  <si>
    <t>Home</t>
  </si>
  <si>
    <t>Water Heater Repair/Replacement</t>
  </si>
  <si>
    <t>Enclosure[1]</t>
  </si>
  <si>
    <t>Attic Insulation</t>
  </si>
  <si>
    <t>HVAC</t>
  </si>
  <si>
    <t>Furnace Repair/Replacement</t>
  </si>
  <si>
    <t>Room A/C Replacement</t>
  </si>
  <si>
    <t>Heat Pump Replacement</t>
  </si>
  <si>
    <t>Maintenance</t>
  </si>
  <si>
    <t>Furnace Clean and Tune</t>
  </si>
  <si>
    <t>Central A/C Tune up</t>
  </si>
  <si>
    <t xml:space="preserve">Lighting </t>
  </si>
  <si>
    <t>Exterior Hard wired LED fixtures</t>
  </si>
  <si>
    <t>Pool Pumps</t>
  </si>
  <si>
    <t>Smart Strip Tier II</t>
  </si>
  <si>
    <t>Pilots</t>
  </si>
  <si>
    <t>ESA Outreach &amp; Assessment</t>
  </si>
  <si>
    <t>ESA In-Home Energy Education</t>
  </si>
  <si>
    <t>Total Savings/Expenditures</t>
  </si>
  <si>
    <t xml:space="preserve">Households Treated </t>
  </si>
  <si>
    <t xml:space="preserve"> - Single Family Households Treated</t>
  </si>
  <si>
    <t xml:space="preserve"> - Mobile Homes Treated</t>
  </si>
  <si>
    <t>Total Number of Households Treated</t>
  </si>
  <si>
    <t>% of Households Treated</t>
  </si>
  <si>
    <t>%</t>
  </si>
  <si>
    <t xml:space="preserve"> - Master-Meter Households Treated</t>
  </si>
  <si>
    <t>Note: Any required corrections/adjustments are reported herein and supersede results reported in prior months and may reflect YTD adjustments.</t>
  </si>
  <si>
    <t>Energy Savings Assistance Program Table 2A</t>
  </si>
  <si>
    <t>ESA Program - CSD Leveraging</t>
  </si>
  <si>
    <t>kWh[3] (Annual)</t>
  </si>
  <si>
    <t>kW[3] (Annual)</t>
  </si>
  <si>
    <t>Therms[3] (Annual)</t>
  </si>
  <si>
    <t>Expenses ($)</t>
  </si>
  <si>
    <t>Faucet Aerator</t>
  </si>
  <si>
    <t>Thermostatic Shower Valve</t>
  </si>
  <si>
    <t>Tub Diverter/ Tub Spout</t>
  </si>
  <si>
    <t>Duct Testing and Sealing</t>
  </si>
  <si>
    <t>Prescriptive Duct Sealing</t>
  </si>
  <si>
    <t>High Efficiency Forced Air Unit (HE FAU)</t>
  </si>
  <si>
    <t>LED A-Lamps</t>
  </si>
  <si>
    <t>Outreach &amp; Assessment</t>
  </si>
  <si>
    <t>In-Home Education</t>
  </si>
  <si>
    <t xml:space="preserve"> </t>
  </si>
  <si>
    <t>CSD MF Tenant Units Treated</t>
  </si>
  <si>
    <t>Energy Savings Assistance Common Area Measures Program Table 2B</t>
  </si>
  <si>
    <t>Units (of Measure such as "each")</t>
  </si>
  <si>
    <t>Number of Units for Cap-kBTUh and Cap-Tons</t>
  </si>
  <si>
    <t>Cap-kBTUh</t>
  </si>
  <si>
    <t>Envelope</t>
  </si>
  <si>
    <t>Furnace Replacement**</t>
  </si>
  <si>
    <t>Programmable Thermostat</t>
  </si>
  <si>
    <t>Exterior LED Lighting</t>
  </si>
  <si>
    <t>Exterior LED Lighting - Pool</t>
  </si>
  <si>
    <t>Interior LED Exit Sign</t>
  </si>
  <si>
    <t>Interior LED Fixture</t>
  </si>
  <si>
    <t>Interior LED Lighting</t>
  </si>
  <si>
    <t>Interior LED Screw-in</t>
  </si>
  <si>
    <t>Interior TLED Type A Lamps</t>
  </si>
  <si>
    <t>Interior TLED Type C Lamps</t>
  </si>
  <si>
    <t>Tier-2 Smart Power Strip</t>
  </si>
  <si>
    <t>Variable Speed Pool Pump</t>
  </si>
  <si>
    <t>Ancillary Services</t>
  </si>
  <si>
    <t>-</t>
  </si>
  <si>
    <t>Multifamily Properties Treated</t>
  </si>
  <si>
    <t>Number</t>
  </si>
  <si>
    <t>Subtotal of Master-metered Multifamily Properties Treated</t>
  </si>
  <si>
    <t>Total Number of buildings w/in Properties Treated</t>
  </si>
  <si>
    <t>ESA Program - Multifamily Common Area</t>
  </si>
  <si>
    <t>Administration</t>
  </si>
  <si>
    <t>Direct Implementation (Non-Incentive)</t>
  </si>
  <si>
    <t>Direct Implementation</t>
  </si>
  <si>
    <t>&lt;&lt;Includes measures costs</t>
  </si>
  <si>
    <t>TOTAL MF CAM COSTS</t>
  </si>
  <si>
    <t>Savings estimates are sourced from the PY2015 to 2017 ESA Impact Evaluation; Energy Division instructed the IOUs to use these results for 2019 and 2020 savings estimates.</t>
  </si>
  <si>
    <t>Note: Implementation of the MF CAM Initiative AL 3196-E-A_2654-G-A was approved effective 5/30/2018.</t>
  </si>
  <si>
    <t xml:space="preserve">** Note: This represents the unit of measure such as Cap Tons and Cap kBTUh. It is not a count of each measure installed or each home the measure was installed in. </t>
  </si>
  <si>
    <t>Energy Savings Assistance CAM Program Table 2B-1, Eligible Common Area Measures List</t>
  </si>
  <si>
    <t>Common Area Measures Category and Eligible Measures Title [1]</t>
  </si>
  <si>
    <t>Effective Date</t>
  </si>
  <si>
    <t>End Date[2]</t>
  </si>
  <si>
    <t>Eligible Climate Zones [3]</t>
  </si>
  <si>
    <t>Standard Notes (do not delete)</t>
  </si>
  <si>
    <r>
      <t xml:space="preserve">1. Measures list may change based on available information on both costs and benefits (including energy benefits as well as non-energy benefits) and may vary across climate zones. This is not a list of installed measures, it is a list of eligible measures. 
</t>
    </r>
    <r>
      <rPr>
        <b/>
        <sz val="10"/>
        <color theme="1"/>
        <rFont val="Arial"/>
        <family val="2"/>
      </rPr>
      <t>Table 2B-1 Column A should match Table 2B Column A for eligible (not canceled) measures.</t>
    </r>
  </si>
  <si>
    <t xml:space="preserve">2. Only complete if measure is canceled or discontinued </t>
  </si>
  <si>
    <t>3. Defined as CEC California Building Climate Zones https://www.energy.ca.gov/maps/renewable/building_climate_zones.html</t>
  </si>
  <si>
    <t>Energy Savings Assistance Program Table 2C Pilot Plus and Pilot Deep</t>
  </si>
  <si>
    <t>Annual kWh Savings</t>
  </si>
  <si>
    <t>Annual Therm Savings</t>
  </si>
  <si>
    <t>Lifecycle kWh Savings</t>
  </si>
  <si>
    <t>Lifecycle Therm Savings</t>
  </si>
  <si>
    <t>Current kWh Rate</t>
  </si>
  <si>
    <t>Current Therm Rate</t>
  </si>
  <si>
    <t xml:space="preserve">Average 1st Year Bill Savings / Treated households </t>
  </si>
  <si>
    <t>Average Lifecycle Bill Savings / Treated Household</t>
  </si>
  <si>
    <t xml:space="preserve">Average 1st Year Bill Savings / Treated Households </t>
  </si>
  <si>
    <t>Average 1st Year Bill Savings / Treated Households </t>
  </si>
  <si>
    <t>Average Lifecycle Bill Savings / Treated Households</t>
  </si>
  <si>
    <t>Average 1st Year Bill Savings / Treated Property</t>
  </si>
  <si>
    <t>Average Lifecycle Bill Savings / Treated Property</t>
  </si>
  <si>
    <t xml:space="preserve"> Energy Savings Assistance Program Table 4 -  Homes/Buildings Treated</t>
  </si>
  <si>
    <t>Eligible Households</t>
  </si>
  <si>
    <t>Households Treated YTD</t>
  </si>
  <si>
    <t>County</t>
  </si>
  <si>
    <t>Rural [1]</t>
  </si>
  <si>
    <t>Urban</t>
  </si>
  <si>
    <t>Rural</t>
  </si>
  <si>
    <t>Orange</t>
  </si>
  <si>
    <t>Table 4B, ESA Program - CSD Leveraging</t>
  </si>
  <si>
    <t>Table 4C, ESA Program - Multifamily Common Area</t>
  </si>
  <si>
    <t>Properties Treated YTD</t>
  </si>
  <si>
    <t xml:space="preserve">[1] For IOU low income-related and Energy Efficiency reporting and analysis, the Goldsmith definition is applied. </t>
  </si>
  <si>
    <r>
      <rPr>
        <b/>
        <sz val="10"/>
        <rFont val="Arial"/>
        <family val="2"/>
      </rPr>
      <t>Note:</t>
    </r>
    <r>
      <rPr>
        <sz val="10"/>
        <rFont val="Arial"/>
        <family val="2"/>
      </rPr>
      <t xml:space="preserve"> Any required corrections/adjustments are reported herein and supersede results reported in prior months and may reflect YTD adjustments.</t>
    </r>
  </si>
  <si>
    <t>Energy Savings Assistance Program Table 5 - Energy Savings Assistance Program Customer Summary</t>
  </si>
  <si>
    <t>Month</t>
  </si>
  <si>
    <t>Gas &amp; Electric</t>
  </si>
  <si>
    <t>Gas Only</t>
  </si>
  <si>
    <t>Electric Only</t>
  </si>
  <si>
    <t># of  Household Treated by Month</t>
  </si>
  <si>
    <t>(Annual)</t>
  </si>
  <si>
    <t>Therm</t>
  </si>
  <si>
    <t>kWh</t>
  </si>
  <si>
    <t>kW</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</si>
  <si>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</si>
  <si>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</si>
  <si>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</si>
  <si>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</si>
  <si>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</si>
  <si>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</si>
  <si>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</si>
  <si>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</si>
  <si>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</si>
  <si>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</si>
  <si>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</si>
  <si>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</si>
  <si>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</si>
  <si>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</si>
  <si>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t>Table 5B, ESA Program - CSD Leveraging</t>
  </si>
  <si>
    <t>YTD Total Energy Impacts for all fuel types should equal YTD energy impacts that are reported every month Table 2A.</t>
  </si>
  <si>
    <t>Table 5C, ESA Program - Multifamily Common Area</t>
  </si>
  <si>
    <t># of  Properties Treated by Month</t>
  </si>
  <si>
    <t>Table 5D, ESA Program - Pilot Plus and Pilot Deep</t>
  </si>
  <si>
    <t>YTD Total Energy Impacts for all fuel types should equal YTD energy impacts that are reported every month Table 2B.</t>
  </si>
  <si>
    <t>Energy Savings Assistance Program Table 6 - Expenditures for Pilots and Studies</t>
  </si>
  <si>
    <t>Current Month Expenses</t>
  </si>
  <si>
    <t>% of Budget Expensed</t>
  </si>
  <si>
    <t>Total Pilots</t>
  </si>
  <si>
    <t>Studies</t>
  </si>
  <si>
    <t>Joint IOU - 2025 Low Income Needs Assessment (LINA) Study</t>
  </si>
  <si>
    <t>Joint IOU - 2028 Low Income Needs Assessment (LINA) Study</t>
  </si>
  <si>
    <t>Load Impact Evaluation Study</t>
  </si>
  <si>
    <t>Equity Criteria and Non Energy Benefits Evaluation (NEB's)</t>
  </si>
  <si>
    <t>Rapid Feedback Research and Analysis</t>
  </si>
  <si>
    <t>Total Studies</t>
  </si>
  <si>
    <t>Customer Segments</t>
  </si>
  <si>
    <t># of Households Eligible</t>
  </si>
  <si>
    <t># of Households Treated</t>
  </si>
  <si>
    <t>Avg. Energy Savings (kWh) Per Treated Households</t>
  </si>
  <si>
    <t>Avg. Energy Savings (Therms) Per Treated Households</t>
  </si>
  <si>
    <t>Avg. Cost Per Treated Households</t>
  </si>
  <si>
    <t>DAC</t>
  </si>
  <si>
    <t>Tribal</t>
  </si>
  <si>
    <t>PSPS Zone</t>
  </si>
  <si>
    <t>Wildfire Zone</t>
  </si>
  <si>
    <t>CARB Communities</t>
  </si>
  <si>
    <t>CARE</t>
  </si>
  <si>
    <t>Disconnected</t>
  </si>
  <si>
    <t>Arrearages</t>
  </si>
  <si>
    <t>High Usage</t>
  </si>
  <si>
    <t>High Energy Burden</t>
  </si>
  <si>
    <t>SEVI</t>
  </si>
  <si>
    <t>Affordability Ratio</t>
  </si>
  <si>
    <t>Medical Baseline</t>
  </si>
  <si>
    <t>Respiratory</t>
  </si>
  <si>
    <t>Disabled</t>
  </si>
  <si>
    <t>Location</t>
  </si>
  <si>
    <t>Financial</t>
  </si>
  <si>
    <t>Health Condition</t>
  </si>
  <si>
    <t>Partner</t>
  </si>
  <si>
    <t>Brief Description of Effort</t>
  </si>
  <si>
    <t>LIHEAP</t>
  </si>
  <si>
    <t>CSD</t>
  </si>
  <si>
    <t>SASH</t>
  </si>
  <si>
    <t>SDCWA</t>
  </si>
  <si>
    <t>CARE/Medical Baseline</t>
  </si>
  <si>
    <t>CARE High Usage</t>
  </si>
  <si>
    <t>Etc.</t>
  </si>
  <si>
    <t>CARE Table 1 - CARE Program Expenses</t>
  </si>
  <si>
    <t>CARE Program:</t>
  </si>
  <si>
    <t>Outreach</t>
  </si>
  <si>
    <t>Processing / Certification Re-certification</t>
  </si>
  <si>
    <t>IT Programming</t>
  </si>
  <si>
    <t>SUBTOTAL MANAGEMENT COSTS</t>
  </si>
  <si>
    <t>TOTAL PROGRAM COSTS &amp; CUSTOMER DISCOUNTS</t>
  </si>
  <si>
    <t>Other CARE Rate Benefits</t>
  </si>
  <si>
    <t xml:space="preserve"> - DWR Bond Charge Exemption</t>
  </si>
  <si>
    <t xml:space="preserve">                                                                                      </t>
  </si>
  <si>
    <t xml:space="preserve"> - CARE Surcharge Exemption</t>
  </si>
  <si>
    <t xml:space="preserve"> - California Solar Initiative Exemption</t>
  </si>
  <si>
    <t xml:space="preserve"> - kWh Surcharge Exemption</t>
  </si>
  <si>
    <t xml:space="preserve"> - Vehicle Grid Integration Exemption</t>
  </si>
  <si>
    <t>NOTE:  Any required corrections/adjustments are reported herein and supersede results reported in prior months and may reflect YTD adjustments.</t>
  </si>
  <si>
    <t>CARE Table 2 - Enrollment, Recertification, Attrition, &amp; Penetration</t>
  </si>
  <si>
    <t>New Enrollment</t>
  </si>
  <si>
    <t>Recertification</t>
  </si>
  <si>
    <t>Attrition (Drop Offs)</t>
  </si>
  <si>
    <t>Enrollment</t>
  </si>
  <si>
    <t>Total 
CARE 
Participants</t>
  </si>
  <si>
    <t>Estimated CARE Eligible</t>
  </si>
  <si>
    <t>Automatic Enrollment</t>
  </si>
  <si>
    <t>Self-Certification (Income or Categorical)</t>
  </si>
  <si>
    <t>Total New Enrollment
(E+J)</t>
  </si>
  <si>
    <t>Scheduled</t>
  </si>
  <si>
    <t>Non-Scheduled (Duplicates)</t>
  </si>
  <si>
    <t>Automatic</t>
  </si>
  <si>
    <t>Total 
Recertification  
(L+M+N)</t>
  </si>
  <si>
    <t>Failed 
PEV</t>
  </si>
  <si>
    <t xml:space="preserve">Failed Recertification </t>
  </si>
  <si>
    <t xml:space="preserve">Other </t>
  </si>
  <si>
    <t>Total
Attrition
(P+Q+R+S)</t>
  </si>
  <si>
    <t>Gross
(K+O)</t>
  </si>
  <si>
    <t>Net Adjusted
(K-T)</t>
  </si>
  <si>
    <t>Combined
(B+C+D)</t>
  </si>
  <si>
    <t>Online</t>
  </si>
  <si>
    <t>Paper</t>
  </si>
  <si>
    <t>Phone</t>
  </si>
  <si>
    <t>Capitation</t>
  </si>
  <si>
    <t>Combined (F+G+H+I)</t>
  </si>
  <si>
    <t>YTD Total</t>
  </si>
  <si>
    <r>
      <t>1</t>
    </r>
    <r>
      <rPr>
        <sz val="11"/>
        <rFont val="Arial"/>
        <family val="2"/>
      </rPr>
      <t xml:space="preserve"> Enrollments via data sharing between the IOUs.</t>
    </r>
  </si>
  <si>
    <r>
      <t>2</t>
    </r>
    <r>
      <rPr>
        <sz val="11"/>
        <rFont val="Arial"/>
        <family val="2"/>
      </rPr>
      <t xml:space="preserve"> Enrollments via data sharing between departments and/or programs within the utility.</t>
    </r>
  </si>
  <si>
    <r>
      <t>3</t>
    </r>
    <r>
      <rPr>
        <sz val="11"/>
        <rFont val="Arial"/>
        <family val="2"/>
      </rPr>
      <t xml:space="preserve"> Enrollments via data sharing with programs outside the IOU that serve low-income customers.</t>
    </r>
  </si>
  <si>
    <r>
      <rPr>
        <b/>
        <sz val="11"/>
        <rFont val="Arial"/>
        <family val="2"/>
      </rPr>
      <t>Note:</t>
    </r>
    <r>
      <rPr>
        <sz val="11"/>
        <rFont val="Arial"/>
        <family val="2"/>
      </rPr>
      <t xml:space="preserve"> Any required corrections/adjustments are reported herein and supersede results reported in prior months and may reflect YTD adjustments.</t>
    </r>
  </si>
  <si>
    <t>CARE Table 3A - Post-Enrollment Verification Results (Model)</t>
  </si>
  <si>
    <t>Total CARE Households Enrolled</t>
  </si>
  <si>
    <t>% of CARE Enrolled Requested to Verify Total</t>
  </si>
  <si>
    <t>CARE  Households De-enrolled (Due to no response)</t>
  </si>
  <si>
    <t>% of Total CARE Households De-enrolled</t>
  </si>
  <si>
    <r>
      <t xml:space="preserve">Note:  </t>
    </r>
    <r>
      <rPr>
        <sz val="10"/>
        <rFont val="Arial"/>
        <family val="2"/>
      </rPr>
      <t xml:space="preserve">Any required corrections/adjustments are reported herein and supersede results reported in prior months and may reflect YTD adjustments. </t>
    </r>
  </si>
  <si>
    <t>CARE Table 3B Post-Enrollment Verification Results (Electric only High Usage)</t>
  </si>
  <si>
    <t xml:space="preserve">% of Total CARE Households  De-enrolled </t>
  </si>
  <si>
    <r>
      <t xml:space="preserve">Note:  </t>
    </r>
    <r>
      <rPr>
        <sz val="10"/>
        <rFont val="Arial"/>
        <family val="2"/>
      </rPr>
      <t>Any required corrections/adjustments are reported herein and supersede results reported in prior months and may reflect YTD adjustments.</t>
    </r>
  </si>
  <si>
    <r>
      <t>Estimated Eligible Households</t>
    </r>
    <r>
      <rPr>
        <b/>
        <vertAlign val="superscript"/>
        <sz val="12"/>
        <rFont val="Arial"/>
        <family val="2"/>
      </rPr>
      <t>1</t>
    </r>
  </si>
  <si>
    <r>
      <t>Total Households Enrolled</t>
    </r>
    <r>
      <rPr>
        <b/>
        <vertAlign val="superscript"/>
        <sz val="12"/>
        <rFont val="Arial"/>
        <family val="2"/>
      </rPr>
      <t>2</t>
    </r>
  </si>
  <si>
    <t>`</t>
  </si>
  <si>
    <t>Total CARE Households</t>
  </si>
  <si>
    <t>% of Households Total (C/B)</t>
  </si>
  <si>
    <t>% of Total Households De-enrolled (F/B)</t>
  </si>
  <si>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</si>
  <si>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t xml:space="preserve">Contractor </t>
  </si>
  <si>
    <t>Contractor Type</t>
  </si>
  <si>
    <t>Total Enrollments</t>
  </si>
  <si>
    <t>(Check one or more if applicable)</t>
  </si>
  <si>
    <t>Private</t>
  </si>
  <si>
    <t>CBO</t>
  </si>
  <si>
    <t>WMDVBE</t>
  </si>
  <si>
    <t>Current Month</t>
  </si>
  <si>
    <t>Year-to-Date</t>
  </si>
  <si>
    <t xml:space="preserve">Total Enrollments </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</si>
  <si>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</si>
  <si>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t xml:space="preserve">Total </t>
  </si>
  <si>
    <t>CHANGES Program</t>
  </si>
  <si>
    <t>CARE Outbound Calling Pilot</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</si>
  <si>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</si>
  <si>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 xml:space="preserve"> - Multi-family Households Treated (In-unit)</t>
  </si>
  <si>
    <t>ESA Program - Pilot Plus</t>
  </si>
  <si>
    <t>ESA Program - Pilot Deep</t>
  </si>
  <si>
    <t>Joint IOU - Statewide CARE-ESA Categorical Study</t>
  </si>
  <si>
    <t>Joint IOU - 2022 Low Income Needs Assessment (LINA) Study</t>
  </si>
  <si>
    <t>Joint IOU - Multifamily CAM Process Evaluation</t>
  </si>
  <si>
    <t>Authorized 2021-26 Funding</t>
  </si>
  <si>
    <t>Climate Zone 7 (example)</t>
  </si>
  <si>
    <t>Climate Zone 10 (example)</t>
  </si>
  <si>
    <t>Climate Zone 14 (example)</t>
  </si>
  <si>
    <t>Climate Zone 15 (example)</t>
  </si>
  <si>
    <t xml:space="preserve">Rural </t>
  </si>
  <si>
    <t>Cycle to Date Expenses</t>
  </si>
  <si>
    <t>Energy Savings Assistance Program Table 2D Pilots</t>
  </si>
  <si>
    <t>Pilot Plus and Pilot Deep</t>
  </si>
  <si>
    <t>ESA Main (SF, MH, MF in-unit)</t>
  </si>
  <si>
    <t># of Leads</t>
  </si>
  <si>
    <t># of Referral</t>
  </si>
  <si>
    <t># of Leveraging</t>
  </si>
  <si>
    <t># of Coordination Efforts</t>
  </si>
  <si>
    <t># of Enrollments</t>
  </si>
  <si>
    <t xml:space="preserve">While coordination refers more generally to program communication, collaboration, and alignment of activities to support individual program delivery. </t>
  </si>
  <si>
    <t>Tribes completed ESA Meet &amp; Confer</t>
  </si>
  <si>
    <t>Tribes requested outreach materials or applications</t>
  </si>
  <si>
    <t>Tribes who have not accepted offer to Meet and Confer</t>
  </si>
  <si>
    <t>Non-Federally Recognized Tribes who participated in Meet &amp; Confer</t>
  </si>
  <si>
    <t>Partnership offer on Tribal Lands</t>
  </si>
  <si>
    <t xml:space="preserve">Tribes and Housing Authority sites involved in Focused Project/ESA </t>
  </si>
  <si>
    <t>Housing Authority and TANF offices who participated in Meet and Confer</t>
  </si>
  <si>
    <t>Quantity (Includes CARE, FERA, and ESA)</t>
  </si>
  <si>
    <t>Housing Authority and Tribal Temporary Assistance for Needy Families (TANF) office  who received outreach (this includes email, U.S. mail, and/or phone calls)</t>
  </si>
  <si>
    <t xml:space="preserve">List of Participating Tribes </t>
  </si>
  <si>
    <t>Demographic</t>
  </si>
  <si>
    <t>Enrollment Rate =  (C/B)</t>
  </si>
  <si>
    <t>Enrollment Rate =  (C/E)</t>
  </si>
  <si>
    <t>Avg. Energy Savings (kW) Per Treated Households</t>
  </si>
  <si>
    <t>CARE Enrollment Rate for Zip Codes that have 10% or more disconnections</t>
  </si>
  <si>
    <t>CARE Enrollment Rate for Zip Codes in High Poverty (Income Less than 100% FPG)</t>
  </si>
  <si>
    <t>CARE Enrollment Rate for Zip Codes in High Poverty (with 70% or Less CARE Penetration)</t>
  </si>
  <si>
    <t>CARE Enrollment Rate for DAC (Zip/Census Track) Codes in High Poverty (with 70% or Less CARE Enrollment Rate)</t>
  </si>
  <si>
    <t>Authorized Budget</t>
  </si>
  <si>
    <t>Housing Type</t>
  </si>
  <si>
    <t>Rent vs. Own</t>
  </si>
  <si>
    <t>Previous vs. New Participant</t>
  </si>
  <si>
    <t>Seniors</t>
  </si>
  <si>
    <t>Veterans</t>
  </si>
  <si>
    <t>Hard-to-Reach</t>
  </si>
  <si>
    <t>Vulnerable</t>
  </si>
  <si>
    <t xml:space="preserve"> Energy Savings Assistance Program Table 1 - Main (SF, MH, MF In-Unit) Expenses</t>
  </si>
  <si>
    <t>Energy Savings Assistance Program Table 2 (SF, MH, MF In-Unit)</t>
  </si>
  <si>
    <t>Note: IOUs - If there are new measures that are approved through the ESA Working Group, mark in column A as such to indicate that it is a new measure.</t>
  </si>
  <si>
    <t>[2] Do not currently have Eligible Properties for ESA CAM.</t>
  </si>
  <si>
    <t>Eligible Properties [2]</t>
  </si>
  <si>
    <t>Table 5A, ESA Program (SF,MH, MF In-Unit)</t>
  </si>
  <si>
    <r>
      <rPr>
        <b/>
        <sz val="10"/>
        <rFont val="Arial"/>
        <family val="2"/>
      </rPr>
      <t>Note:</t>
    </r>
    <r>
      <rPr>
        <sz val="10"/>
        <rFont val="Arial"/>
        <family val="2"/>
      </rPr>
      <t xml:space="preserve"> Any required corrections/adjustments are reported herein and supersede results reported in prior months and may reflect YTD adjustments.</t>
    </r>
  </si>
  <si>
    <t># of Households Contacted</t>
  </si>
  <si>
    <t xml:space="preserve">   SF</t>
  </si>
  <si>
    <t xml:space="preserve">   MH</t>
  </si>
  <si>
    <t xml:space="preserve">   MF In-Unit</t>
  </si>
  <si>
    <t xml:space="preserve">   Own</t>
  </si>
  <si>
    <t xml:space="preserve">   Rent</t>
  </si>
  <si>
    <t xml:space="preserve">Post Enrollment Verification </t>
  </si>
  <si>
    <t xml:space="preserve">CARE Rate Discount </t>
  </si>
  <si>
    <t xml:space="preserve">Total Other CARE Rate Benefits </t>
  </si>
  <si>
    <t xml:space="preserve">Studies </t>
  </si>
  <si>
    <t>Households Requested to Verify</t>
  </si>
  <si>
    <t>CARE Households De-enrolled (Verified as Ineligible)</t>
  </si>
  <si>
    <t>% De-enrolled through Post Enrollment Verification</t>
  </si>
  <si>
    <t xml:space="preserve">Total Households De-enrolled </t>
  </si>
  <si>
    <r>
      <t>Enrollment Rate</t>
    </r>
    <r>
      <rPr>
        <b/>
        <vertAlign val="superscript"/>
        <sz val="12"/>
        <rFont val="Arial"/>
        <family val="2"/>
      </rPr>
      <t>3</t>
    </r>
  </si>
  <si>
    <r>
      <rPr>
        <vertAlign val="superscript"/>
        <sz val="10"/>
        <rFont val="Arial"/>
        <family val="2"/>
      </rPr>
      <t>1</t>
    </r>
    <r>
      <rPr>
        <sz val="10"/>
        <rFont val="Arial"/>
        <family val="2"/>
      </rPr>
      <t> As reflected in filing A.14-11-007, et al., Annual CARE Eligibility Estimates filed February 12, 2021.</t>
    </r>
  </si>
  <si>
    <r>
      <t>2</t>
    </r>
    <r>
      <rPr>
        <sz val="10"/>
        <rFont val="Arial"/>
        <family val="2"/>
      </rPr>
      <t xml:space="preserve"> Total Households Enrolled includes submeter tenants.</t>
    </r>
  </si>
  <si>
    <r>
      <rPr>
        <vertAlign val="superscript"/>
        <sz val="10"/>
        <rFont val="Arial"/>
        <family val="2"/>
      </rPr>
      <t>3</t>
    </r>
    <r>
      <rPr>
        <sz val="10"/>
        <rFont val="Arial"/>
        <family val="2"/>
      </rPr>
      <t xml:space="preserve"> Penetration Rate and Enrollment Rate are the same value.</t>
    </r>
  </si>
  <si>
    <t>Authorized 2021-2026 Budget</t>
  </si>
  <si>
    <t xml:space="preserve">Joint IOU - Statewide CARE-ESA Categorical Study </t>
  </si>
  <si>
    <t>Table 3A, ESA Program (SF, MH, MF In-Unit)</t>
  </si>
  <si>
    <t>Table 3B, ESA Program - CSD Leveraging</t>
  </si>
  <si>
    <t>Table 3D, ESA Program - Pilot Plus</t>
  </si>
  <si>
    <t>Table 3E, ESA Program - Pilot Deep</t>
  </si>
  <si>
    <t>Table 3F, Summary - ESA Program (SF, MH, MF In-Unit)/CSD Leveraging/MF CAM/Pilot Plus and Pilot Deep</t>
  </si>
  <si>
    <t xml:space="preserve"> Energy Savings Assistance Program Tables 3A-F - Energy Savings and Average Bill Savings per Treated Home/Common Area </t>
  </si>
  <si>
    <t>Table 4A, ESA Program (SF, MH, MF In-Unit)</t>
  </si>
  <si>
    <t xml:space="preserve">Table 4D, ESA Program - Pilot Plus and Pilot Deep </t>
  </si>
  <si>
    <t>Energy Savings Assistance Program Table - 7 Customer Segments/Needs State by Demographic, Financial, Location, and Health Conditions</t>
  </si>
  <si>
    <t>Energy Savings Assistance Program Table - 8 Clean Energy Referral, Leveraging, and Coordination</t>
  </si>
  <si>
    <t>Energy Savings Assistance Program Table - 9 Tribal Outreach</t>
  </si>
  <si>
    <t>CARE Table 4 - Enrollment by County</t>
  </si>
  <si>
    <t>CARE Table 5 - Recertification Results</t>
  </si>
  <si>
    <r>
      <t>CARE Table 6 - Capitation Contractors</t>
    </r>
    <r>
      <rPr>
        <b/>
        <vertAlign val="superscript"/>
        <sz val="10"/>
        <rFont val="Arial"/>
        <family val="2"/>
      </rPr>
      <t>1</t>
    </r>
  </si>
  <si>
    <t>CARE Program Table 7 - Expenditures for Pilots and Studies</t>
  </si>
  <si>
    <t>CARE Table 8</t>
  </si>
  <si>
    <t>CARE Table 8A</t>
  </si>
  <si>
    <t>ZIP00001</t>
  </si>
  <si>
    <t>ZIP00002</t>
  </si>
  <si>
    <t>ZIP00003</t>
  </si>
  <si>
    <t>ZIP00004</t>
  </si>
  <si>
    <t>ZIP00005</t>
  </si>
  <si>
    <t>ZIP00006</t>
  </si>
  <si>
    <t>ZIP00007</t>
  </si>
  <si>
    <t>ZIP00008</t>
  </si>
  <si>
    <t>ZIP00009</t>
  </si>
  <si>
    <t>ZIP00010</t>
  </si>
  <si>
    <t>ZIP</t>
  </si>
  <si>
    <t>CARE and Disadvantage Communities Enrollment Rate for Zip Codes</t>
  </si>
  <si>
    <t>DACs are defined at the census tract level. Corresponding zip codes are provided for the purpose of this table; however, the entire zip code listed may not be considered a DAC.</t>
  </si>
  <si>
    <t>Penetration Rate and Enrollment Rate are the same value.</t>
  </si>
  <si>
    <t>Any required corrections/adjustments are reported herein and supersede results reported in prior months and may reflect YTD adjustments.</t>
  </si>
  <si>
    <t xml:space="preserve">Some zip codes rolled up to the nearest zip code for privacy reasons due to the number of people residing in that zip code. </t>
  </si>
  <si>
    <t>Rate of Uptake =  (C/E)</t>
  </si>
  <si>
    <t>Avg. Peak Demand Savings (kWh) Per Treated Household</t>
  </si>
  <si>
    <t>Avg. Peak Demand Savings (kW) Per Treated Household</t>
  </si>
  <si>
    <t>ESA Pilot Plus and Pilot Deep Program</t>
  </si>
  <si>
    <t>Note: Any measures noted as 'NEW' have been added during the course of this program year.</t>
  </si>
  <si>
    <t>Note: Any measures noted as 'REMOVED', are no longer offered by the program but have been kept for tracking purposes.</t>
  </si>
  <si>
    <t>Southern California Gas Company</t>
  </si>
  <si>
    <t>January 2022</t>
  </si>
  <si>
    <t>ESA Main Program (SF, MH, MF In-Unit)</t>
  </si>
  <si>
    <t>N/A</t>
  </si>
  <si>
    <t>Statewide Marketing and Outreach</t>
  </si>
  <si>
    <t xml:space="preserve">Authorized Budget [1] </t>
  </si>
  <si>
    <t xml:space="preserve">Current Month Expenses </t>
  </si>
  <si>
    <t>[1] Reflects authorized funding per D.21-06-015 dated June 3, 2021</t>
  </si>
  <si>
    <t>Refrigerators</t>
  </si>
  <si>
    <t>Freezers</t>
  </si>
  <si>
    <t>Central A/C Replacement</t>
  </si>
  <si>
    <t>Evaporative Cooler</t>
  </si>
  <si>
    <t>Smart Strip Tier I</t>
  </si>
  <si>
    <t>Smart Thermostat</t>
  </si>
  <si>
    <t>In-Home Energy Education</t>
  </si>
  <si>
    <t>DNV-GL  “Energy Savings Assistance (ESA) Program Impact Evaluation Program Years 2015-2017.” April 26, 2019.</t>
  </si>
  <si>
    <t xml:space="preserve">      minor home repairs.  Minor home repairs predominantly are door jamb repair / replacement, door repair, and window putty.</t>
  </si>
  <si>
    <t>kWh [1] (Annual)</t>
  </si>
  <si>
    <t>kW [1] (Annual)</t>
  </si>
  <si>
    <t>Therms [1] (Annual)</t>
  </si>
  <si>
    <t>[1] As of September 2019, all savings are calculated based on the following source:</t>
  </si>
  <si>
    <t>[2] Microwave savings are from ECONorthWest Studies received in December of 2011</t>
  </si>
  <si>
    <t>Other Domestic Hot Water [3]</t>
  </si>
  <si>
    <t>[3] Includes Faucet Aerators and Low Flow Showerheads</t>
  </si>
  <si>
    <t>Water Heater Tank and Pipe Insulation [4]</t>
  </si>
  <si>
    <t>[4] Includes Water Heater Blankets and Water Heater Pipe Insulation</t>
  </si>
  <si>
    <t>Air Sealing/Envelope [5]</t>
  </si>
  <si>
    <t>[5] Envelope and Air Sealing Measures may include outlet cover plate gaskets, attic access weatherization, weatherstripping - door, caulking and</t>
  </si>
  <si>
    <t>Total Households Weatherized [6]</t>
  </si>
  <si>
    <t>[6] Weatherization may consist of attic insulation, attic access weatherization, weatherstripping - door, caulking, &amp; minor home repairs</t>
  </si>
  <si>
    <t># Eligible Households to be Treated for PY</t>
  </si>
  <si>
    <t xml:space="preserve">  DNV-GL  “Energy Savings Assistance (ESA) Program Impact Evaluation Program Years 2015-2017.” April 26, 2019.</t>
  </si>
  <si>
    <t>kWh[1] (Annual)</t>
  </si>
  <si>
    <t>kW[1] (Annual)</t>
  </si>
  <si>
    <t>Therms[1] (Annual)</t>
  </si>
  <si>
    <t>[1] All savings are calculated based on the following sources:</t>
  </si>
  <si>
    <t>[2] Microwave savings are from ECONorthWest Studies received in December of 2011.</t>
  </si>
  <si>
    <t>[6] Weatherization may consist of attic insulation, attic access weatherization, weatherstripping - door, caulking, &amp; minor home repairs.</t>
  </si>
  <si>
    <t>High Efficiency Clothers Washer</t>
  </si>
  <si>
    <t>Other Hot Water</t>
  </si>
  <si>
    <t>Tank and Pipe Insulation</t>
  </si>
  <si>
    <t>Central Boiler Replace**</t>
  </si>
  <si>
    <r>
      <t>Table 2B</t>
    </r>
    <r>
      <rPr>
        <sz val="12"/>
        <rFont val="Arial"/>
        <family val="2"/>
      </rPr>
      <t xml:space="preserve"> </t>
    </r>
    <r>
      <rPr>
        <b/>
        <sz val="12"/>
        <rFont val="Arial"/>
        <family val="2"/>
      </rPr>
      <t>ESA Program - Multifamily Common Area Measures [1]</t>
    </r>
  </si>
  <si>
    <t>[1] Applicable to Deed-Restricted, government and non-profit owned multi-family buildings described in D.16-11-022 where 65% of tenants are income eligible based on CPUC  income requirements of at or below 200% of the Federal Poverty Guidelines.</t>
  </si>
  <si>
    <t>ESA CAM Measures [2][3]</t>
  </si>
  <si>
    <t>[2]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t>
  </si>
  <si>
    <t xml:space="preserve">[3] Commissioning costs, as allowable per the Decision, are included in measures total cost unless otherwise noted. </t>
  </si>
  <si>
    <t xml:space="preserve">   DNV-GL  “Energy Savings Assistance (ESA) Program Impact Evaluation Program Years 2015-2017.” April 26, 2019.</t>
  </si>
  <si>
    <t>[4] All savings are calculated based on the following sources:</t>
  </si>
  <si>
    <t>[5] Microwave savings are from ECONorthWest Studies received in December of 2011.</t>
  </si>
  <si>
    <t>Air Sealing/Envelope [6]</t>
  </si>
  <si>
    <t>[6] Envelope and Air Sealing Measures may include outlet cover plate gaskets, attic access weatherization, weatherstripping - door, caulking and minor home repairs.  Minor home repairs predominantly are door jamb repair / replacement, door repair, and window putty.</t>
  </si>
  <si>
    <t>Commissioning [7]</t>
  </si>
  <si>
    <t>Audit [8]</t>
  </si>
  <si>
    <t>Administration [9]</t>
  </si>
  <si>
    <t>[7] Refers to optimizing the installation of the measure installed such as retrofitting pipes, etc.</t>
  </si>
  <si>
    <t>[8] Audit costs may be covered by other programs or projects may utilize previous audits. Not all participants will have an audit cost associated with their project.</t>
  </si>
  <si>
    <t>[9] Per D.17-12-009 at p.213, the CPUC imposes a cap of 10% of ESA Program funds for administrative activities and a ceiling of 20% for direct implementation non-incentive costs.</t>
  </si>
  <si>
    <t>Total Number of Multifamily Properties Treated [10]</t>
  </si>
  <si>
    <t xml:space="preserve">[10] Multifamily properties are sites with at least five (5) or more dwelling units.  The properties may have multiple buildings. </t>
  </si>
  <si>
    <t>Total Number of Multifamily Tenant Units w/in Properties Treated [11]</t>
  </si>
  <si>
    <t>[11] Multifamily tenant units are the number of dwelling units located within properties treated.  This number does not represent the same number of dwellings treated as captured in table 2A.</t>
  </si>
  <si>
    <t>Therms [4][12] (Annual)</t>
  </si>
  <si>
    <t>Expenses [13] ($)</t>
  </si>
  <si>
    <t>Table 3C, ESA Program - Multifamily Common Area [1]</t>
  </si>
  <si>
    <t>[1] NMEC calculations require 12 months prior and post implementation data.</t>
  </si>
  <si>
    <t>Fresno</t>
  </si>
  <si>
    <t>Imperial</t>
  </si>
  <si>
    <t>Kern</t>
  </si>
  <si>
    <t>Kings</t>
  </si>
  <si>
    <t>Los Angeles</t>
  </si>
  <si>
    <t>Riverside</t>
  </si>
  <si>
    <t>San Bernardino</t>
  </si>
  <si>
    <t>Santa Barbara</t>
  </si>
  <si>
    <t>Ventura</t>
  </si>
  <si>
    <t>Tulare</t>
  </si>
  <si>
    <t>Gas Only [1]</t>
  </si>
  <si>
    <t>[1] As of September 2019, all savings are calculated based on the following source: DNV-GL "Energy Savings Assistance (ESA) Program Impact Evaluation Program Years 2015-2017." April 26, 2019.</t>
  </si>
  <si>
    <t>Outreach Status</t>
  </si>
  <si>
    <t>Energy Efficiency TOTAL</t>
  </si>
  <si>
    <r>
      <t>Inter-Utility</t>
    </r>
    <r>
      <rPr>
        <b/>
        <vertAlign val="superscript"/>
        <sz val="10"/>
        <rFont val="Arial"/>
        <family val="2"/>
      </rPr>
      <t>1</t>
    </r>
  </si>
  <si>
    <r>
      <t>Intra-Utility</t>
    </r>
    <r>
      <rPr>
        <b/>
        <vertAlign val="superscript"/>
        <sz val="10"/>
        <rFont val="Arial"/>
        <family val="2"/>
      </rPr>
      <t>2</t>
    </r>
  </si>
  <si>
    <r>
      <t>Leveraging</t>
    </r>
    <r>
      <rPr>
        <b/>
        <vertAlign val="superscript"/>
        <sz val="10"/>
        <rFont val="Arial"/>
        <family val="2"/>
      </rPr>
      <t>3</t>
    </r>
  </si>
  <si>
    <t>No Response</t>
  </si>
  <si>
    <t>Enrollment 
Rate %
(W/X)</t>
  </si>
  <si>
    <t>Total Residential Accounts</t>
  </si>
  <si>
    <t>Not Applicable to SoCalGas</t>
  </si>
  <si>
    <t>Households Requested to Verify [1]</t>
  </si>
  <si>
    <t>Total Households De-enrolled [2]</t>
  </si>
  <si>
    <t>% De-enrolled through Post Enrollment Verification [3]</t>
  </si>
  <si>
    <t xml:space="preserve">[1] Includes all participants who were selected for high usage verification process. Closed accounts will not be tracked in Ineligible or De-enrolled data. </t>
  </si>
  <si>
    <t>[2] Includes customers verified as over income, who requested to be de-enrolled, did not reduce usage, or did not agree to be weatherized.</t>
  </si>
  <si>
    <r>
      <t>[3] Verification results are tied to the month initiated and the high usage verification process allows customers</t>
    </r>
    <r>
      <rPr>
        <sz val="10"/>
        <color rgb="FFFF0000"/>
        <rFont val="Arial"/>
        <family val="2"/>
      </rPr>
      <t xml:space="preserve"> </t>
    </r>
    <r>
      <rPr>
        <sz val="10"/>
        <rFont val="Arial"/>
        <family val="2"/>
      </rPr>
      <t>90 days to respond to the verification process.  Results may be pending due to the time permitted for a participant to respond.</t>
    </r>
  </si>
  <si>
    <t>San Luis Obispo</t>
  </si>
  <si>
    <t>Households Requested to Recertify [1]</t>
  </si>
  <si>
    <t>Households Recertified [2]</t>
  </si>
  <si>
    <t>Households 
De-enrolled [3]</t>
  </si>
  <si>
    <r>
      <t>Recertification Rate % [4]</t>
    </r>
    <r>
      <rPr>
        <b/>
        <vertAlign val="superscript"/>
        <sz val="10"/>
        <rFont val="Arial"/>
        <family val="2"/>
      </rPr>
      <t xml:space="preserve">
</t>
    </r>
    <r>
      <rPr>
        <b/>
        <sz val="10"/>
        <rFont val="Arial"/>
        <family val="2"/>
      </rPr>
      <t>(E/C)</t>
    </r>
  </si>
  <si>
    <t>[1] Excludes count of customers recertified through the probability model.</t>
  </si>
  <si>
    <t xml:space="preserve">[2] Recertification results are tied to the month initiated and the recertification process allows customers 90 days to respond to the recertification request.  Results may be pending due to the time permitted for a participant to respond.  </t>
  </si>
  <si>
    <t>[3] Includes customers who did not respond or who requested to be de-enrolled.</t>
  </si>
  <si>
    <t xml:space="preserve">[4] Percentage of customers recertified compared to the total participants requested to recertify in that month. </t>
  </si>
  <si>
    <t xml:space="preserve">Community Action Partnership of Orange County </t>
  </si>
  <si>
    <t>Sigma Beta Xi Youth and Community Services</t>
  </si>
  <si>
    <t>PACE – Pacific Asian Consortium in Employment</t>
  </si>
  <si>
    <t>Community Pantry of Hemet</t>
  </si>
  <si>
    <t>Community Action Partnership of San Bernardino</t>
  </si>
  <si>
    <t>LA Works</t>
  </si>
  <si>
    <t>Children’s Hospital of Orange County</t>
  </si>
  <si>
    <t>LACDA</t>
  </si>
  <si>
    <t>YMCA Montebello-Commerce</t>
  </si>
  <si>
    <t>Sr. Citizens Emergency Fund I.V., Inc.</t>
  </si>
  <si>
    <t>Coachella Valley Housing Coalition</t>
  </si>
  <si>
    <t>Southeast Community Development Corp.</t>
  </si>
  <si>
    <t>Latino Resource Organization</t>
  </si>
  <si>
    <t>Community Action Partnership - Kern County</t>
  </si>
  <si>
    <t>Ventura Cty Comm Human</t>
  </si>
  <si>
    <t>Blessed Sacrament Church</t>
  </si>
  <si>
    <t>Hermandad Mexicana</t>
  </si>
  <si>
    <t>CSET</t>
  </si>
  <si>
    <t>Crest Forest Family and Community Service</t>
  </si>
  <si>
    <t>CUI – Campesinos Unidos, Inc.</t>
  </si>
  <si>
    <t>Veterans in Community Service</t>
  </si>
  <si>
    <t>MEND</t>
  </si>
  <si>
    <t>Catholic Charities of LA – Brownson House</t>
  </si>
  <si>
    <t>OCCC, Inc. (Orange County Community Center)</t>
  </si>
  <si>
    <t>APAC Service Center</t>
  </si>
  <si>
    <t>Visalia Emergency Aid Council</t>
  </si>
  <si>
    <t>X</t>
  </si>
  <si>
    <t>Administration TOTAL</t>
  </si>
  <si>
    <t>CARE Top 10 Lowest Enrollment Rates in High Disconnection, High Poverty, and DAC Communities by ZIP Code</t>
  </si>
  <si>
    <t>Top 10 Lowest CARE Enrollment Rate for ZIP Codes that have 10% or more Disconnections</t>
  </si>
  <si>
    <t>Top 10 Lowest CARE Enrollment Rate for ZIP Codes in High Poverty (Income Less than 100% FPG)</t>
  </si>
  <si>
    <t>Top 10 Lowest CARE Enrollment Rate for ZIP Codes in DAC</t>
  </si>
  <si>
    <t>New - Clother Dryer</t>
  </si>
  <si>
    <t>New - Dishwasher</t>
  </si>
  <si>
    <t>Combined Showerhead/TSV</t>
  </si>
  <si>
    <t>Heat Pump Water Heater</t>
  </si>
  <si>
    <t>New - Solar Water Heating</t>
  </si>
  <si>
    <t>New - Diagnostic Air Sealing</t>
  </si>
  <si>
    <t>New - Floor Insulation</t>
  </si>
  <si>
    <t>Removed - A/C Time Delay</t>
  </si>
  <si>
    <t>Energy Efficient Fan Control</t>
  </si>
  <si>
    <t>New - Portable A/C</t>
  </si>
  <si>
    <t>New - Central Heat Pump-FS (propane or gas space)</t>
  </si>
  <si>
    <t>New - Wholehouse Fan</t>
  </si>
  <si>
    <t>New - Evaporative Cooling Maintenance</t>
  </si>
  <si>
    <t>Removed - Interior Hard wired LED fixtures</t>
  </si>
  <si>
    <t>Removed - LED Torchiere</t>
  </si>
  <si>
    <t>Removed - Occupancy Sensor</t>
  </si>
  <si>
    <t>Removed - LED Night Light</t>
  </si>
  <si>
    <t>LED Reflector Bulbs</t>
  </si>
  <si>
    <t>New - Air Purifier</t>
  </si>
  <si>
    <t>Cold Storage</t>
  </si>
  <si>
    <t>New - Comprehensive Home Health and Safety Check-up</t>
  </si>
  <si>
    <t>New - CO and Smoke Alarm</t>
  </si>
  <si>
    <t>A/C Tune-up</t>
  </si>
  <si>
    <t>Cap-Tons</t>
  </si>
  <si>
    <t>Heat Pump Split System**</t>
  </si>
  <si>
    <t>Fixture</t>
  </si>
  <si>
    <t>Lamp</t>
  </si>
  <si>
    <t>KiloLumen</t>
  </si>
  <si>
    <t>Large Water Heater Replace</t>
  </si>
  <si>
    <t>All Climate Zones</t>
  </si>
  <si>
    <t>Water Heater Blanket</t>
  </si>
  <si>
    <t>Low Flow Shower Head</t>
  </si>
  <si>
    <t>Water Heater Pipe Insulation</t>
  </si>
  <si>
    <t>New - Tub Diverter/ Tub Spout</t>
  </si>
  <si>
    <t xml:space="preserve">Air Sealing / Envelope </t>
  </si>
  <si>
    <t xml:space="preserve">All Climate Zones </t>
  </si>
  <si>
    <t>Caulking</t>
  </si>
  <si>
    <t>FAU Standing Pilot Conversion</t>
  </si>
  <si>
    <t>New - High Efficiency Forced Air Unit (HE FAU)</t>
  </si>
  <si>
    <t>NOT APPLICABLE TO SOCALGAS</t>
  </si>
  <si>
    <t>Central Boiler Replace</t>
  </si>
  <si>
    <t>Heat Pump Split System</t>
  </si>
  <si>
    <t>Potential Ad Hoc Tasks</t>
  </si>
  <si>
    <r>
      <rPr>
        <b/>
        <sz val="10"/>
        <rFont val="Arial"/>
        <family val="2"/>
      </rPr>
      <t>Note 1:</t>
    </r>
    <r>
      <rPr>
        <sz val="10"/>
        <rFont val="Arial"/>
        <family val="2"/>
      </rPr>
      <t xml:space="preserve"> In January 2021, a manual adjustment was made to exclude a net accrual/reversal debit amount of $1,995,518 for contractor costs related to all ESA Program measure categories associated to December</t>
    </r>
  </si>
  <si>
    <t>2021 activities. This amount will be incorporated in 2021 costs as reported in the SoCalGas’ Annual Report filed May 2022.</t>
  </si>
  <si>
    <r>
      <rPr>
        <b/>
        <sz val="10"/>
        <rFont val="Arial"/>
        <family val="2"/>
      </rPr>
      <t>Note 2</t>
    </r>
    <r>
      <rPr>
        <sz val="10"/>
        <rFont val="Arial"/>
        <family val="2"/>
      </rPr>
      <t>: Any required corrections/adjustments are reported herein and supersede results reported in prior months and may reflect YTD adjustments.</t>
    </r>
  </si>
  <si>
    <t>[2] Monthly amount reflect accounting reversal of Dec 2021 accrual where timing of invoice delayed and s/b paid in Feb 2022 business.</t>
  </si>
  <si>
    <r>
      <t xml:space="preserve">Studies </t>
    </r>
    <r>
      <rPr>
        <vertAlign val="superscript"/>
        <sz val="10"/>
        <rFont val="Arial"/>
        <family val="2"/>
      </rPr>
      <t>[2]</t>
    </r>
  </si>
  <si>
    <r>
      <rPr>
        <vertAlign val="superscript"/>
        <sz val="10"/>
        <rFont val="Arial"/>
        <family val="2"/>
      </rPr>
      <t>[1]</t>
    </r>
    <r>
      <rPr>
        <sz val="10"/>
        <rFont val="Arial"/>
        <family val="2"/>
      </rPr>
      <t xml:space="preserve"> Monthly amount reflect accounting reversal of Dec 2021 accrual where timing of invoice delayed and s/b paid in Feb 2022 business.</t>
    </r>
  </si>
  <si>
    <r>
      <t xml:space="preserve">Joint IOU - Process Evaluation Studies (1-4 Studies) </t>
    </r>
    <r>
      <rPr>
        <vertAlign val="superscript"/>
        <sz val="10"/>
        <rFont val="Arial"/>
        <family val="2"/>
      </rPr>
      <t>[1]</t>
    </r>
  </si>
  <si>
    <t>n/a</t>
  </si>
  <si>
    <t>January 2022*</t>
  </si>
  <si>
    <t>* In January 2022, SoCalGas processed and paid contractor invoices related to work performed in 2021.</t>
  </si>
  <si>
    <t>Water Heater Replace**</t>
  </si>
  <si>
    <t>A/C Tune-up**</t>
  </si>
  <si>
    <t>[12] NMEC calculations require 12 months prior and 12 months post implementation data.</t>
  </si>
  <si>
    <t>[13] Includes expenditures for projects from 2022; partial payment for projects completed in 2022 may have been included in 2021.</t>
  </si>
  <si>
    <t>Note:  Applicable to Deed-Restricted, government and non-profit owned multi-family buildings described in D.16-11-022 where 65% of tenants are income eligible based on CPUC  income requirements of at or below 200% of the Federal Poverty Guidelines.</t>
  </si>
  <si>
    <t>Note: Summary is the sum of ESA Program + CSD Leveraging + MF CAM + Pilot Plus + Pilot Deep</t>
  </si>
  <si>
    <t xml:space="preserve">Note: Leveraging activities would include when programs share resources to jointly support program delivery or administration. </t>
  </si>
  <si>
    <t>Authorized Budget [1]</t>
  </si>
  <si>
    <t>* Data not yet available</t>
  </si>
  <si>
    <t>* Data will be reported once Pilots commence.</t>
  </si>
  <si>
    <t>Notes:</t>
  </si>
  <si>
    <t>* No activity to report.</t>
  </si>
  <si>
    <t>* Data not yet avialable.</t>
  </si>
  <si>
    <t>Building Electrification Retrofit Pilot (SCE)</t>
  </si>
  <si>
    <t>Clean Energy Homes New Construction Pilot (SCE)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</si>
</sst>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0.0%"/>
    <numFmt numFmtId="172" formatCode="General_)"/>
    <numFmt numFmtId="173" formatCode="#,##0.00;[Red]#,##0.00"/>
    <numFmt numFmtId="174" formatCode="_(&quot;$&quot;* #,##0.00_);_(&quot;$&quot;* \(#,##0.00\);_(&quot;$&quot;* &quot;-&quot;???_);_(@_)"/>
    <numFmt numFmtId="175" formatCode="_([$$-409]* #,##0_);_([$$-409]* \(#,##0\);_([$$-409]* &quot;-&quot;??_);_(@_)"/>
    <numFmt numFmtId="176" formatCode="&quot;$&quot;#,##0"/>
    <numFmt numFmtId="177" formatCode="[$-409]mmm\-yy;@"/>
    <numFmt numFmtId="178" formatCode="0.000%"/>
  </numFmts>
  <fonts count="135">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family val="2"/>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amily val="2"/>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Calibri"/>
      <family val="2"/>
      <scheme val="minor"/>
    </font>
    <font>
      <b/>
      <vertAlign val="superscript"/>
      <sz val="12"/>
      <name val="Arial"/>
      <family val="2"/>
    </font>
    <font>
      <b/>
      <sz val="10"/>
      <color theme="1"/>
      <name val="Arial"/>
      <family val="2"/>
    </font>
    <font>
      <b/>
      <sz val="10"/>
      <color rgb="FFFF0000"/>
      <name val="Arial"/>
      <family val="2"/>
    </font>
    <font>
      <strike/>
      <sz val="10"/>
      <color rgb="FFFF0000"/>
      <name val="Arial"/>
      <family val="2"/>
    </font>
    <font>
      <strike/>
      <sz val="10"/>
      <name val="Arial"/>
      <family val="2"/>
    </font>
    <font>
      <sz val="11"/>
      <name val="Calibri"/>
      <family val="2"/>
    </font>
    <font>
      <sz val="20"/>
      <color rgb="FFFF0000"/>
      <name val="Arial"/>
      <family val="2"/>
    </font>
    <font>
      <b/>
      <sz val="10"/>
      <name val="Calibri"/>
      <family val="2"/>
      <scheme val="minor"/>
    </font>
    <font>
      <b/>
      <sz val="10"/>
      <color theme="0"/>
      <name val="Arial"/>
      <family val="2"/>
    </font>
    <font>
      <sz val="10"/>
      <color rgb="FF000000"/>
      <name val="Arial"/>
      <family val="2"/>
    </font>
    <font>
      <sz val="10"/>
      <name val="Arial"/>
      <family val="2"/>
    </font>
    <font>
      <sz val="8"/>
      <color indexed="10"/>
      <name val="Arial"/>
      <family val="2"/>
    </font>
    <font>
      <vertAlign val="superscript"/>
      <sz val="11"/>
      <name val="Arial"/>
      <family val="2"/>
    </font>
    <font>
      <sz val="11"/>
      <color rgb="FF000000"/>
      <name val="Calibri"/>
      <family val="2"/>
    </font>
    <font>
      <b/>
      <strike/>
      <sz val="10"/>
      <color rgb="FFFF0000"/>
      <name val="Arial"/>
      <family val="2"/>
    </font>
    <font>
      <b/>
      <sz val="10"/>
      <color theme="9" tint="-0.249977111117893"/>
      <name val="Arial"/>
      <family val="2"/>
    </font>
    <font>
      <sz val="10"/>
      <color theme="9" tint="-0.249977111117893"/>
      <name val="Arial"/>
      <family val="2"/>
    </font>
    <font>
      <b/>
      <sz val="12"/>
      <color rgb="FFFF0000"/>
      <name val="Arial"/>
      <family val="2"/>
    </font>
    <font>
      <b/>
      <sz val="16"/>
      <color rgb="FFFF0000"/>
      <name val="Times New Roman"/>
      <family val="1"/>
    </font>
    <font>
      <b/>
      <sz val="16"/>
      <name val="Arial"/>
      <family val="2"/>
    </font>
    <font>
      <sz val="12"/>
      <name val="Times New Roman"/>
      <family val="1"/>
    </font>
    <font>
      <sz val="11"/>
      <name val="Times New Roman"/>
      <family val="1"/>
    </font>
    <font>
      <sz val="16"/>
      <name val="Arial"/>
      <family val="2"/>
    </font>
    <font>
      <sz val="10"/>
      <color rgb="FFFF0000"/>
      <name val="Times New Roman"/>
      <family val="1"/>
    </font>
    <font>
      <sz val="11"/>
      <color rgb="FFFF0000"/>
      <name val="Arial"/>
      <family val="2"/>
    </font>
    <font>
      <sz val="11"/>
      <name val="Calibri"/>
      <family val="2"/>
      <scheme val="minor"/>
    </font>
    <font>
      <i/>
      <sz val="10"/>
      <color theme="1"/>
      <name val="Arial"/>
      <family val="2"/>
    </font>
    <font>
      <u/>
      <sz val="11"/>
      <color theme="10"/>
      <name val="Calibri"/>
      <family val="2"/>
      <scheme val="minor"/>
    </font>
    <font>
      <sz val="20"/>
      <name val="Arial"/>
      <family val="2"/>
    </font>
    <font>
      <b/>
      <sz val="14"/>
      <name val="Calibri"/>
      <family val="2"/>
    </font>
  </fonts>
  <fills count="43">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43"/>
        <bgColor indexed="64"/>
      </patternFill>
    </fill>
    <fill>
      <patternFill patternType="solid">
        <fgColor indexed="21"/>
        <bgColor indexed="64"/>
      </patternFill>
    </fill>
    <fill>
      <patternFill patternType="solid">
        <fgColor indexed="37"/>
        <bgColor indexed="64"/>
      </patternFill>
    </fill>
    <fill>
      <patternFill patternType="solid">
        <fgColor indexed="50"/>
        <bgColor indexed="64"/>
      </patternFill>
    </fill>
    <fill>
      <patternFill patternType="solid">
        <fgColor indexed="54"/>
        <bgColor indexed="64"/>
      </patternFill>
    </fill>
    <fill>
      <patternFill patternType="solid">
        <fgColor indexed="9"/>
        <bgColor indexed="6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14"/>
        <bgColor indexed="64"/>
      </patternFill>
    </fill>
    <fill>
      <patternFill patternType="lightUp">
        <fgColor indexed="54"/>
        <bgColor indexed="41"/>
      </patternFill>
    </fill>
    <fill>
      <patternFill patternType="solid">
        <fgColor theme="4" tint="0.79989013336588644"/>
        <bgColor indexed="64"/>
      </patternFill>
    </fill>
    <fill>
      <patternFill patternType="solid">
        <fgColor theme="0"/>
        <bgColor indexed="64"/>
      </patternFill>
    </fill>
    <fill>
      <patternFill patternType="solid">
        <fgColor theme="0" tint="-0.14990691854609822"/>
        <bgColor indexed="64"/>
      </patternFill>
    </fill>
    <fill>
      <patternFill patternType="solid">
        <fgColor theme="0" tint="-0.24988555558946501"/>
        <bgColor indexed="64"/>
      </patternFill>
    </fill>
    <fill>
      <patternFill patternType="solid">
        <fgColor theme="0" tint="-0.49989318521683401"/>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121">
    <border>
      <left/>
      <right/>
      <top/>
      <bottom/>
      <diagonal/>
    </border>
    <border>
      <left style="double">
        <color auto="1"/>
      </left>
      <right/>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top style="thin">
        <color auto="1"/>
      </top>
      <bottom style="thin">
        <color auto="1"/>
      </bottom>
      <diagonal/>
    </border>
    <border>
      <left/>
      <right/>
      <top/>
      <bottom style="medium">
        <color indexed="30"/>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thick">
        <color indexed="22"/>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diagonal/>
    </border>
    <border>
      <left/>
      <right/>
      <top style="thin">
        <color auto="1"/>
      </top>
      <bottom style="medium">
        <color auto="1"/>
      </bottom>
      <diagonal/>
    </border>
    <border>
      <left style="thin">
        <color auto="1"/>
      </left>
      <right/>
      <top/>
      <bottom style="thin">
        <color auto="1"/>
      </bottom>
      <diagonal/>
    </border>
    <border>
      <left style="thin">
        <color auto="1"/>
      </left>
      <right/>
      <top/>
      <bottom/>
      <diagonal/>
    </border>
    <border>
      <left style="medium">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bottom style="medium">
        <color auto="1"/>
      </bottom>
      <diagonal/>
    </border>
    <border>
      <left/>
      <right style="medium">
        <color auto="1"/>
      </right>
      <top style="thin">
        <color auto="1"/>
      </top>
      <bottom/>
      <diagonal/>
    </border>
    <border>
      <left style="medium">
        <color auto="1"/>
      </left>
      <right/>
      <top/>
      <bottom style="medium">
        <color auto="1"/>
      </bottom>
      <diagonal/>
    </border>
    <border>
      <left style="thin">
        <color rgb="FF000000"/>
      </left>
      <right style="thin">
        <color rgb="FF000000"/>
      </right>
      <top style="thin">
        <color rgb="FF000000"/>
      </top>
      <bottom style="thin">
        <color rgb="FF000000"/>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rgb="FF000000"/>
      </right>
      <top/>
      <bottom style="thin">
        <color auto="1"/>
      </bottom>
      <diagonal/>
    </border>
    <border>
      <left style="thin">
        <color auto="1"/>
      </left>
      <right style="thin">
        <color rgb="FF000000"/>
      </right>
      <top style="thin">
        <color auto="1"/>
      </top>
      <bottom style="thin">
        <color auto="1"/>
      </bottom>
      <diagonal/>
    </border>
    <border>
      <left style="medium">
        <color auto="1"/>
      </left>
      <right style="medium">
        <color auto="1"/>
      </right>
      <top style="thin">
        <color auto="1"/>
      </top>
      <bottom/>
      <diagonal/>
    </border>
    <border>
      <left style="thin">
        <color rgb="FF000000"/>
      </left>
      <right style="thin">
        <color auto="1"/>
      </right>
      <top style="thin">
        <color rgb="FF000000"/>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medium">
        <color auto="1"/>
      </top>
      <bottom/>
      <diagonal/>
    </border>
    <border>
      <left style="medium">
        <color auto="1"/>
      </left>
      <right style="thin">
        <color rgb="FF000000"/>
      </right>
      <top style="medium">
        <color auto="1"/>
      </top>
      <bottom style="medium">
        <color auto="1"/>
      </bottom>
      <diagonal/>
    </border>
    <border>
      <left style="thin">
        <color rgb="FF000000"/>
      </left>
      <right style="thin">
        <color rgb="FF000000"/>
      </right>
      <top style="medium">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diagonal/>
    </border>
    <border>
      <left/>
      <right style="thin">
        <color auto="1"/>
      </right>
      <top/>
      <bottom style="medium">
        <color auto="1"/>
      </bottom>
      <diagonal/>
    </border>
    <border>
      <left style="thin">
        <color rgb="FF000000"/>
      </left>
      <right style="thin">
        <color rgb="FF000000"/>
      </right>
      <top style="medium">
        <color rgb="FF000000"/>
      </top>
      <bottom style="medium">
        <color auto="1"/>
      </bottom>
      <diagonal/>
    </border>
    <border>
      <left style="thin">
        <color auto="1"/>
      </left>
      <right/>
      <top style="medium">
        <color auto="1"/>
      </top>
      <bottom/>
      <diagonal/>
    </border>
    <border>
      <left style="thin">
        <color rgb="FF000000"/>
      </left>
      <right/>
      <top style="medium">
        <color rgb="FF000000"/>
      </top>
      <bottom style="medium">
        <color auto="1"/>
      </bottom>
      <diagonal/>
    </border>
    <border>
      <left style="medium">
        <color auto="1"/>
      </left>
      <right style="medium">
        <color auto="1"/>
      </right>
      <top style="medium">
        <color auto="1"/>
      </top>
      <bottom style="thin">
        <color auto="1"/>
      </bottom>
      <diagonal/>
    </border>
    <border>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auto="1"/>
      </left>
      <right style="medium">
        <color auto="1"/>
      </right>
      <top/>
      <bottom/>
      <diagonal/>
    </border>
    <border>
      <left style="medium">
        <color indexed="64"/>
      </left>
      <right/>
      <top style="thin">
        <color rgb="FF000000"/>
      </top>
      <bottom style="medium">
        <color indexed="64"/>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indexed="64"/>
      </right>
      <top style="medium">
        <color indexed="64"/>
      </top>
      <bottom style="thin">
        <color indexed="64"/>
      </bottom>
      <diagonal/>
    </border>
    <border>
      <left/>
      <right style="thin">
        <color auto="1"/>
      </right>
      <top style="thin">
        <color auto="1"/>
      </top>
      <bottom style="medium">
        <color auto="1"/>
      </bottom>
      <diagonal/>
    </border>
    <border>
      <left style="thin">
        <color indexed="64"/>
      </left>
      <right/>
      <top style="medium">
        <color indexed="64"/>
      </top>
      <bottom style="medium">
        <color indexed="64"/>
      </bottom>
      <diagonal/>
    </border>
    <border>
      <left style="thin">
        <color rgb="FF000000"/>
      </left>
      <right/>
      <top style="thin">
        <color rgb="FF000000"/>
      </top>
      <bottom/>
      <diagonal/>
    </border>
    <border>
      <left style="thin">
        <color auto="1"/>
      </left>
      <right/>
      <top style="thin">
        <color auto="1"/>
      </top>
      <bottom style="medium">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auto="1"/>
      </top>
      <bottom style="thin">
        <color auto="1"/>
      </bottom>
      <diagonal/>
    </border>
    <border>
      <left style="medium">
        <color indexed="64"/>
      </left>
      <right style="thin">
        <color rgb="FF000000"/>
      </right>
      <top style="thin">
        <color rgb="FF000000"/>
      </top>
      <bottom/>
      <diagonal/>
    </border>
    <border>
      <left style="thin">
        <color rgb="FF000000"/>
      </left>
      <right style="medium">
        <color indexed="64"/>
      </right>
      <top style="thin">
        <color auto="1"/>
      </top>
      <bottom/>
      <diagonal/>
    </border>
    <border>
      <left style="thin">
        <color rgb="FF000000"/>
      </left>
      <right style="medium">
        <color indexed="64"/>
      </right>
      <top style="thin">
        <color auto="1"/>
      </top>
      <bottom style="medium">
        <color auto="1"/>
      </bottom>
      <diagonal/>
    </border>
    <border>
      <left style="thin">
        <color rgb="FF000000"/>
      </left>
      <right style="medium">
        <color indexed="64"/>
      </right>
      <top style="medium">
        <color auto="1"/>
      </top>
      <bottom style="medium">
        <color indexed="64"/>
      </bottom>
      <diagonal/>
    </border>
    <border>
      <left style="thin">
        <color auto="1"/>
      </left>
      <right/>
      <top style="medium">
        <color rgb="FF000000"/>
      </top>
      <bottom style="medium">
        <color auto="1"/>
      </bottom>
      <diagonal/>
    </border>
    <border>
      <left style="medium">
        <color indexed="64"/>
      </left>
      <right style="thin">
        <color auto="1"/>
      </right>
      <top/>
      <bottom/>
      <diagonal/>
    </border>
    <border>
      <left style="medium">
        <color indexed="64"/>
      </left>
      <right style="thin">
        <color rgb="FF000000"/>
      </right>
      <top style="medium">
        <color rgb="FF000000"/>
      </top>
      <bottom style="medium">
        <color indexed="64"/>
      </bottom>
      <diagonal/>
    </border>
  </borders>
  <cellStyleXfs count="31343">
    <xf numFmtId="0" fontId="0" fillId="0" borderId="0"/>
    <xf numFmtId="9" fontId="115" fillId="0" borderId="0" applyFont="0" applyFill="0" applyBorder="0" applyAlignment="0" applyProtection="0"/>
    <xf numFmtId="44" fontId="115" fillId="0" borderId="0" applyFont="0" applyFill="0" applyBorder="0" applyAlignment="0" applyProtection="0"/>
    <xf numFmtId="42" fontId="115" fillId="0" borderId="0" applyFont="0" applyFill="0" applyBorder="0" applyAlignment="0" applyProtection="0"/>
    <xf numFmtId="43" fontId="115" fillId="0" borderId="0" applyFont="0" applyFill="0" applyBorder="0" applyAlignment="0" applyProtection="0"/>
    <xf numFmtId="41" fontId="115" fillId="0" borderId="0" applyFont="0" applyFill="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166" fontId="41" fillId="8" borderId="1">
      <alignment horizontal="center" vertical="center"/>
    </xf>
    <xf numFmtId="166" fontId="41" fillId="8" borderId="1">
      <alignment horizontal="center" vertical="center"/>
    </xf>
    <xf numFmtId="166" fontId="41" fillId="8" borderId="1">
      <alignment horizontal="center" vertical="center"/>
    </xf>
    <xf numFmtId="166" fontId="41" fillId="8" borderId="1">
      <alignment horizontal="center" vertical="center"/>
    </xf>
    <xf numFmtId="0" fontId="24" fillId="3" borderId="0" applyNumberFormat="0" applyBorder="0" applyAlignment="0" applyProtection="0"/>
    <xf numFmtId="0" fontId="25" fillId="20" borderId="2" applyNumberFormat="0" applyAlignment="0" applyProtection="0"/>
    <xf numFmtId="0" fontId="26" fillId="21" borderId="3" applyNumberFormat="0" applyAlignment="0" applyProtection="0"/>
    <xf numFmtId="41" fontId="115" fillId="0" borderId="0" applyFont="0" applyFill="0" applyBorder="0" applyAlignment="0" applyProtection="0"/>
    <xf numFmtId="41"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170" fontId="115" fillId="0" borderId="0" applyFont="0" applyFill="0" applyBorder="0" applyAlignment="0" applyProtection="0"/>
    <xf numFmtId="170" fontId="115" fillId="0" borderId="0" applyFont="0" applyFill="0" applyBorder="0" applyAlignment="0" applyProtection="0"/>
    <xf numFmtId="170" fontId="115" fillId="0" borderId="0" applyFont="0" applyFill="0" applyBorder="0" applyAlignment="0" applyProtection="0"/>
    <xf numFmtId="170"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0" fontId="27" fillId="0" borderId="0" applyNumberForma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0" fontId="28" fillId="4"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3" fillId="0" borderId="0" applyNumberFormat="0" applyFill="0" applyBorder="0" applyAlignment="0" applyProtection="0"/>
    <xf numFmtId="0" fontId="39" fillId="0" borderId="4" applyNumberFormat="0" applyProtection="0"/>
    <xf numFmtId="170" fontId="39" fillId="0" borderId="5">
      <alignment horizontal="left" vertical="center"/>
    </xf>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29" fillId="0" borderId="6" applyNumberFormat="0" applyFill="0" applyAlignment="0" applyProtection="0"/>
    <xf numFmtId="0" fontId="29" fillId="0" borderId="0" applyNumberFormat="0" applyFill="0" applyBorder="0" applyAlignment="0" applyProtection="0"/>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8" fontId="115" fillId="0" borderId="0" applyFont="0" applyFill="0" applyBorder="0" applyProtection="0"/>
    <xf numFmtId="0" fontId="45" fillId="0" borderId="7" applyNumberFormat="0" applyFill="0" applyAlignment="0" applyProtection="0"/>
    <xf numFmtId="0" fontId="73" fillId="0" borderId="0" applyNumberFormat="0" applyFill="0" applyBorder="0">
      <protection locked="0"/>
    </xf>
    <xf numFmtId="0" fontId="42" fillId="22" borderId="8" applyNumberFormat="0" applyBorder="0" applyAlignment="0" applyProtection="0"/>
    <xf numFmtId="0" fontId="42" fillId="22" borderId="8" applyNumberFormat="0" applyBorder="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1" fillId="0" borderId="9" applyNumberFormat="0" applyFill="0" applyAlignment="0" applyProtection="0"/>
    <xf numFmtId="0" fontId="32" fillId="23" borderId="0" applyNumberFormat="0" applyBorder="0" applyAlignment="0" applyProtection="0"/>
    <xf numFmtId="37" fontId="46" fillId="0" borderId="0"/>
    <xf numFmtId="37" fontId="46" fillId="0" borderId="0"/>
    <xf numFmtId="37" fontId="46" fillId="0" borderId="0"/>
    <xf numFmtId="37" fontId="46" fillId="0" borderId="0"/>
    <xf numFmtId="169" fontId="47" fillId="0" borderId="0"/>
    <xf numFmtId="169" fontId="47" fillId="0" borderId="0"/>
    <xf numFmtId="169" fontId="47" fillId="0" borderId="0"/>
    <xf numFmtId="169" fontId="4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0" fontId="115" fillId="0" borderId="0"/>
    <xf numFmtId="170" fontId="61" fillId="0" borderId="0"/>
    <xf numFmtId="170" fontId="6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0" fontId="115" fillId="0" borderId="0"/>
    <xf numFmtId="0" fontId="115" fillId="0" borderId="0"/>
    <xf numFmtId="170" fontId="115" fillId="0" borderId="0"/>
    <xf numFmtId="0" fontId="115" fillId="0" borderId="0"/>
    <xf numFmtId="170" fontId="115" fillId="0" borderId="0"/>
    <xf numFmtId="0" fontId="115" fillId="0" borderId="0"/>
    <xf numFmtId="170" fontId="115" fillId="0" borderId="0"/>
    <xf numFmtId="0" fontId="115" fillId="0" borderId="0"/>
    <xf numFmtId="170" fontId="115" fillId="0" borderId="0"/>
    <xf numFmtId="170" fontId="71" fillId="0" borderId="0"/>
    <xf numFmtId="170" fontId="115" fillId="0" borderId="0"/>
    <xf numFmtId="0" fontId="115" fillId="0" borderId="0"/>
    <xf numFmtId="0" fontId="115" fillId="0" borderId="0"/>
    <xf numFmtId="0" fontId="115" fillId="0" borderId="0"/>
    <xf numFmtId="0" fontId="115" fillId="0" borderId="0"/>
    <xf numFmtId="0" fontId="115" fillId="0" borderId="0"/>
    <xf numFmtId="0" fontId="75" fillId="0" borderId="0"/>
    <xf numFmtId="0" fontId="75" fillId="0" borderId="0"/>
    <xf numFmtId="0" fontId="75" fillId="0" borderId="0"/>
    <xf numFmtId="0" fontId="75" fillId="0" borderId="0"/>
    <xf numFmtId="0" fontId="75" fillId="0" borderId="0"/>
    <xf numFmtId="170" fontId="71" fillId="0" borderId="0"/>
    <xf numFmtId="0" fontId="75" fillId="0" borderId="0"/>
    <xf numFmtId="0" fontId="75" fillId="0" borderId="0"/>
    <xf numFmtId="0" fontId="75" fillId="0" borderId="0"/>
    <xf numFmtId="0" fontId="75" fillId="0" borderId="0"/>
    <xf numFmtId="0" fontId="75" fillId="0" borderId="0"/>
    <xf numFmtId="0" fontId="75" fillId="0" borderId="0"/>
    <xf numFmtId="170" fontId="71" fillId="0" borderId="0"/>
    <xf numFmtId="170" fontId="115" fillId="0" borderId="0"/>
    <xf numFmtId="170" fontId="115" fillId="0" borderId="0"/>
    <xf numFmtId="170" fontId="115" fillId="0" borderId="0"/>
    <xf numFmtId="0" fontId="115" fillId="0" borderId="0"/>
    <xf numFmtId="0" fontId="115" fillId="22" borderId="10" applyNumberFormat="0" applyFont="0" applyAlignment="0" applyProtection="0"/>
    <xf numFmtId="0" fontId="33" fillId="20" borderId="11" applyNumberFormat="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0" fontId="37" fillId="23" borderId="11" applyNumberFormat="0" applyProtection="0">
      <alignment vertical="center"/>
    </xf>
    <xf numFmtId="0" fontId="37" fillId="23" borderId="11" applyNumberFormat="0" applyProtection="0">
      <alignment vertical="center"/>
    </xf>
    <xf numFmtId="0" fontId="72" fillId="2" borderId="8" applyNumberFormat="0" applyProtection="0">
      <alignment horizontal="right" vertical="center" wrapText="1"/>
    </xf>
    <xf numFmtId="0" fontId="37" fillId="23" borderId="11" applyNumberFormat="0" applyProtection="0">
      <alignment vertical="center"/>
    </xf>
    <xf numFmtId="0" fontId="72" fillId="2" borderId="8" applyNumberFormat="0" applyProtection="0">
      <alignment horizontal="right" vertical="center" wrapText="1"/>
    </xf>
    <xf numFmtId="0" fontId="54" fillId="23" borderId="12" applyNumberFormat="0" applyProtection="0">
      <alignment vertical="center"/>
    </xf>
    <xf numFmtId="4" fontId="55" fillId="24" borderId="13">
      <alignment vertical="center"/>
    </xf>
    <xf numFmtId="4" fontId="56" fillId="24" borderId="13">
      <alignment vertical="center"/>
    </xf>
    <xf numFmtId="4" fontId="55" fillId="25" borderId="13">
      <alignment vertical="center"/>
    </xf>
    <xf numFmtId="4" fontId="56" fillId="25" borderId="13">
      <alignment vertical="center"/>
    </xf>
    <xf numFmtId="0" fontId="37" fillId="23" borderId="11" applyNumberFormat="0" applyProtection="0">
      <alignment horizontal="left" vertical="center" indent="1"/>
    </xf>
    <xf numFmtId="0" fontId="37" fillId="23" borderId="11" applyNumberFormat="0" applyProtection="0">
      <alignment horizontal="left" vertical="center" indent="1"/>
    </xf>
    <xf numFmtId="0" fontId="72" fillId="2" borderId="8" applyNumberFormat="0" applyProtection="0">
      <alignment horizontal="left" vertical="center" indent="1"/>
    </xf>
    <xf numFmtId="0" fontId="37" fillId="23" borderId="11" applyNumberFormat="0" applyProtection="0">
      <alignment horizontal="left" vertical="center" indent="1"/>
    </xf>
    <xf numFmtId="0" fontId="72" fillId="2" borderId="8" applyNumberFormat="0" applyProtection="0">
      <alignment horizontal="left" vertical="center" indent="1"/>
    </xf>
    <xf numFmtId="0" fontId="36" fillId="23" borderId="12" applyNumberFormat="0" applyProtection="0">
      <alignment horizontal="left" vertical="top" indent="1"/>
    </xf>
    <xf numFmtId="0" fontId="57" fillId="12" borderId="8" applyNumberFormat="0" applyProtection="0">
      <alignment horizontal="left" vertical="center"/>
    </xf>
    <xf numFmtId="0" fontId="51" fillId="21" borderId="8" applyNumberFormat="0">
      <alignment horizontal="right" vertical="center"/>
    </xf>
    <xf numFmtId="0" fontId="37" fillId="3" borderId="12" applyNumberFormat="0" applyProtection="0">
      <alignment horizontal="right" vertical="center"/>
    </xf>
    <xf numFmtId="0" fontId="37" fillId="3" borderId="12" applyNumberFormat="0" applyProtection="0">
      <alignment horizontal="right" vertical="center"/>
    </xf>
    <xf numFmtId="0" fontId="37" fillId="9" borderId="12" applyNumberFormat="0" applyProtection="0">
      <alignment horizontal="right" vertical="center"/>
    </xf>
    <xf numFmtId="0" fontId="37" fillId="9" borderId="12" applyNumberFormat="0" applyProtection="0">
      <alignment horizontal="right" vertical="center"/>
    </xf>
    <xf numFmtId="0" fontId="37" fillId="17" borderId="12" applyNumberFormat="0" applyProtection="0">
      <alignment horizontal="right" vertical="center"/>
    </xf>
    <xf numFmtId="0" fontId="37" fillId="17" borderId="12" applyNumberFormat="0" applyProtection="0">
      <alignment horizontal="right" vertical="center"/>
    </xf>
    <xf numFmtId="0" fontId="37" fillId="11" borderId="12" applyNumberFormat="0" applyProtection="0">
      <alignment horizontal="right" vertical="center"/>
    </xf>
    <xf numFmtId="0" fontId="37" fillId="11" borderId="12" applyNumberFormat="0" applyProtection="0">
      <alignment horizontal="right" vertical="center"/>
    </xf>
    <xf numFmtId="0" fontId="37" fillId="15" borderId="12" applyNumberFormat="0" applyProtection="0">
      <alignment horizontal="right" vertical="center"/>
    </xf>
    <xf numFmtId="0" fontId="37" fillId="15" borderId="12" applyNumberFormat="0" applyProtection="0">
      <alignment horizontal="right" vertical="center"/>
    </xf>
    <xf numFmtId="0" fontId="37" fillId="19" borderId="12" applyNumberFormat="0" applyProtection="0">
      <alignment horizontal="right" vertical="center"/>
    </xf>
    <xf numFmtId="0" fontId="37" fillId="19" borderId="12" applyNumberFormat="0" applyProtection="0">
      <alignment horizontal="right" vertical="center"/>
    </xf>
    <xf numFmtId="0" fontId="37" fillId="18" borderId="12" applyNumberFormat="0" applyProtection="0">
      <alignment horizontal="right" vertical="center"/>
    </xf>
    <xf numFmtId="0" fontId="37" fillId="18" borderId="12" applyNumberFormat="0" applyProtection="0">
      <alignment horizontal="right" vertical="center"/>
    </xf>
    <xf numFmtId="0" fontId="37" fillId="26" borderId="12" applyNumberFormat="0" applyProtection="0">
      <alignment horizontal="right" vertical="center"/>
    </xf>
    <xf numFmtId="0" fontId="37" fillId="26" borderId="12" applyNumberFormat="0" applyProtection="0">
      <alignment horizontal="right" vertical="center"/>
    </xf>
    <xf numFmtId="0" fontId="37" fillId="10" borderId="12" applyNumberFormat="0" applyProtection="0">
      <alignment horizontal="right" vertical="center"/>
    </xf>
    <xf numFmtId="0" fontId="37" fillId="10" borderId="12" applyNumberFormat="0" applyProtection="0">
      <alignment horizontal="right" vertical="center"/>
    </xf>
    <xf numFmtId="0" fontId="36" fillId="0" borderId="8" applyNumberFormat="0" applyProtection="0">
      <alignment horizontal="left" vertical="center" indent="1"/>
    </xf>
    <xf numFmtId="0" fontId="37" fillId="0" borderId="8" applyNumberFormat="0" applyProtection="0">
      <alignment horizontal="left" vertical="center" indent="1"/>
    </xf>
    <xf numFmtId="0" fontId="37" fillId="0" borderId="8" applyNumberFormat="0" applyProtection="0">
      <alignment horizontal="left" vertical="center" indent="1"/>
    </xf>
    <xf numFmtId="0" fontId="37" fillId="0" borderId="8" applyNumberFormat="0" applyProtection="0">
      <alignment horizontal="left" vertical="center" indent="1"/>
    </xf>
    <xf numFmtId="0" fontId="58" fillId="27" borderId="0" applyNumberFormat="0" applyProtection="0">
      <alignment horizontal="left" vertical="center" indent="1"/>
    </xf>
    <xf numFmtId="0" fontId="58" fillId="27" borderId="0" applyNumberFormat="0" applyProtection="0">
      <alignment horizontal="left" vertical="center" indent="1"/>
    </xf>
    <xf numFmtId="0" fontId="58" fillId="27" borderId="0" applyNumberFormat="0" applyProtection="0">
      <alignment horizontal="left" vertical="center" indent="1"/>
    </xf>
    <xf numFmtId="0" fontId="58" fillId="27" borderId="0" applyNumberFormat="0" applyProtection="0">
      <alignment horizontal="left" vertical="center" indent="1"/>
    </xf>
    <xf numFmtId="0" fontId="59" fillId="20" borderId="12" applyNumberFormat="0" applyProtection="0">
      <alignment horizontal="center" vertical="center"/>
    </xf>
    <xf numFmtId="4" fontId="60" fillId="28" borderId="14">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2" borderId="8" applyNumberFormat="0" applyProtection="0">
      <alignment horizontal="left" vertical="center" indent="2"/>
    </xf>
    <xf numFmtId="0" fontId="57" fillId="2" borderId="8" applyNumberFormat="0" applyProtection="0">
      <alignment horizontal="left" vertical="center" indent="2"/>
    </xf>
    <xf numFmtId="0" fontId="57" fillId="2" borderId="8" applyNumberFormat="0" applyProtection="0">
      <alignment horizontal="left" vertical="center" indent="2"/>
    </xf>
    <xf numFmtId="0" fontId="57" fillId="2" borderId="8" applyNumberFormat="0" applyProtection="0">
      <alignment horizontal="left" vertical="center" indent="2"/>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37" fillId="22" borderId="12" applyNumberFormat="0" applyProtection="0">
      <alignment vertical="center"/>
    </xf>
    <xf numFmtId="0" fontId="37" fillId="22" borderId="12" applyNumberFormat="0" applyProtection="0">
      <alignment vertical="center"/>
    </xf>
    <xf numFmtId="0" fontId="62" fillId="22" borderId="12" applyNumberFormat="0" applyProtection="0">
      <alignment vertical="center"/>
    </xf>
    <xf numFmtId="4" fontId="63" fillId="24" borderId="14">
      <alignment vertical="center"/>
    </xf>
    <xf numFmtId="4" fontId="64" fillId="24" borderId="14">
      <alignment vertical="center"/>
    </xf>
    <xf numFmtId="4" fontId="63" fillId="25" borderId="14">
      <alignment vertical="center"/>
    </xf>
    <xf numFmtId="4" fontId="64" fillId="25" borderId="14">
      <alignment vertical="center"/>
    </xf>
    <xf numFmtId="0" fontId="52" fillId="0" borderId="0" applyNumberFormat="0" applyProtection="0">
      <alignment horizontal="left" vertical="center" indent="1"/>
    </xf>
    <xf numFmtId="0" fontId="37" fillId="22" borderId="12" applyNumberFormat="0" applyProtection="0">
      <alignment horizontal="left" vertical="top" indent="1"/>
    </xf>
    <xf numFmtId="0" fontId="37" fillId="22" borderId="12" applyNumberFormat="0" applyProtection="0">
      <alignment horizontal="left" vertical="top" indent="1"/>
    </xf>
    <xf numFmtId="0" fontId="51" fillId="21" borderId="8" applyNumberFormat="0">
      <alignment horizontal="left" vertical="center"/>
    </xf>
    <xf numFmtId="0" fontId="42" fillId="0" borderId="8" applyNumberFormat="0" applyProtection="0">
      <alignment horizontal="left" vertical="center" indent="1"/>
    </xf>
    <xf numFmtId="0" fontId="37" fillId="31" borderId="11" applyNumberFormat="0" applyProtection="0">
      <alignment horizontal="right" vertical="center"/>
    </xf>
    <xf numFmtId="0" fontId="37" fillId="31" borderId="11" applyNumberFormat="0" applyProtection="0">
      <alignment horizontal="right" vertical="center"/>
    </xf>
    <xf numFmtId="0" fontId="71" fillId="0" borderId="8" applyNumberFormat="0" applyProtection="0">
      <alignment horizontal="right" vertical="center" wrapText="1"/>
    </xf>
    <xf numFmtId="0" fontId="37" fillId="31" borderId="11" applyNumberFormat="0" applyProtection="0">
      <alignment horizontal="right" vertical="center"/>
    </xf>
    <xf numFmtId="0" fontId="71" fillId="0" borderId="8" applyNumberFormat="0" applyProtection="0">
      <alignment horizontal="right" vertical="center" wrapText="1"/>
    </xf>
    <xf numFmtId="0" fontId="62" fillId="30" borderId="12" applyNumberFormat="0" applyProtection="0">
      <alignment horizontal="right" vertical="center"/>
    </xf>
    <xf numFmtId="4" fontId="65" fillId="24" borderId="14">
      <alignment vertical="center"/>
    </xf>
    <xf numFmtId="4" fontId="66" fillId="24" borderId="14">
      <alignment vertical="center"/>
    </xf>
    <xf numFmtId="4" fontId="65" fillId="25" borderId="14">
      <alignment vertical="center"/>
    </xf>
    <xf numFmtId="4" fontId="66" fillId="17" borderId="14">
      <alignment vertical="center"/>
    </xf>
    <xf numFmtId="0" fontId="115" fillId="2" borderId="11" applyNumberFormat="0" applyProtection="0">
      <alignment horizontal="left" vertical="center" indent="1"/>
    </xf>
    <xf numFmtId="0" fontId="115" fillId="2" borderId="11" applyNumberFormat="0" applyProtection="0">
      <alignment horizontal="left" vertical="center" indent="1"/>
    </xf>
    <xf numFmtId="0" fontId="71" fillId="0" borderId="8" applyNumberFormat="0" applyProtection="0">
      <alignment horizontal="left" vertical="center" indent="1"/>
    </xf>
    <xf numFmtId="0" fontId="115" fillId="2" borderId="11" applyNumberFormat="0" applyProtection="0">
      <alignment horizontal="left" vertical="center" indent="1"/>
    </xf>
    <xf numFmtId="0" fontId="115" fillId="2" borderId="11" applyNumberFormat="0" applyProtection="0">
      <alignment horizontal="left" vertical="center" indent="1"/>
    </xf>
    <xf numFmtId="0" fontId="115" fillId="2" borderId="11" applyNumberFormat="0" applyProtection="0">
      <alignment horizontal="left" vertical="center" indent="1"/>
    </xf>
    <xf numFmtId="0" fontId="71" fillId="0" borderId="8" applyNumberFormat="0" applyProtection="0">
      <alignment horizontal="left" vertical="center" indent="1"/>
    </xf>
    <xf numFmtId="0" fontId="57" fillId="12" borderId="8" applyNumberFormat="0" applyProtection="0">
      <alignment horizontal="center" vertical="top" wrapText="1"/>
    </xf>
    <xf numFmtId="4" fontId="67" fillId="28" borderId="15">
      <alignment vertical="center"/>
    </xf>
    <xf numFmtId="4" fontId="68" fillId="28" borderId="15">
      <alignment vertical="center"/>
    </xf>
    <xf numFmtId="4" fontId="55" fillId="24" borderId="15">
      <alignment vertical="center"/>
    </xf>
    <xf numFmtId="4" fontId="56" fillId="24" borderId="15">
      <alignment vertical="center"/>
    </xf>
    <xf numFmtId="4" fontId="55" fillId="25" borderId="14">
      <alignment vertical="center"/>
    </xf>
    <xf numFmtId="4" fontId="56" fillId="25" borderId="14">
      <alignment vertical="center"/>
    </xf>
    <xf numFmtId="4" fontId="69" fillId="22" borderId="15">
      <alignment horizontal="left" vertical="center" indent="1"/>
    </xf>
    <xf numFmtId="0" fontId="50" fillId="0" borderId="0" applyNumberFormat="0" applyProtection="0">
      <alignment vertical="center"/>
    </xf>
    <xf numFmtId="0" fontId="40" fillId="0" borderId="12" applyNumberFormat="0" applyProtection="0">
      <alignment horizontal="right" vertical="center"/>
    </xf>
    <xf numFmtId="0" fontId="40" fillId="0" borderId="12" applyNumberFormat="0" applyProtection="0">
      <alignment horizontal="right" vertical="center"/>
    </xf>
    <xf numFmtId="170" fontId="70" fillId="28" borderId="16">
      <protection locked="0"/>
    </xf>
    <xf numFmtId="170" fontId="70" fillId="32" borderId="0"/>
    <xf numFmtId="170" fontId="53"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34" fillId="0" borderId="0"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42" fillId="23" borderId="0" applyNumberFormat="0" applyBorder="0" applyAlignment="0" applyProtection="0"/>
    <xf numFmtId="0" fontId="42" fillId="23" borderId="0" applyNumberFormat="0" applyBorder="0" applyAlignment="0" applyProtection="0"/>
    <xf numFmtId="37" fontId="42" fillId="0" borderId="0"/>
    <xf numFmtId="37" fontId="42" fillId="0" borderId="0"/>
    <xf numFmtId="37" fontId="42" fillId="0" borderId="0"/>
    <xf numFmtId="37" fontId="42" fillId="0" borderId="0"/>
    <xf numFmtId="3" fontId="49" fillId="0" borderId="7" applyProtection="0"/>
    <xf numFmtId="0" fontId="35" fillId="0" borderId="0" applyNumberFormat="0" applyFill="0" applyBorder="0" applyAlignment="0" applyProtection="0"/>
    <xf numFmtId="0" fontId="75" fillId="0" borderId="0"/>
    <xf numFmtId="0" fontId="75" fillId="0" borderId="0"/>
    <xf numFmtId="0" fontId="40" fillId="0" borderId="12" applyNumberFormat="0" applyProtection="0">
      <alignment horizontal="right" vertical="center"/>
    </xf>
    <xf numFmtId="0" fontId="115" fillId="0" borderId="0"/>
    <xf numFmtId="0" fontId="115" fillId="0" borderId="0"/>
    <xf numFmtId="0" fontId="115" fillId="0" borderId="0"/>
    <xf numFmtId="0" fontId="115" fillId="0" borderId="0"/>
    <xf numFmtId="0" fontId="115" fillId="0" borderId="0"/>
    <xf numFmtId="0" fontId="75" fillId="0" borderId="0"/>
    <xf numFmtId="0" fontId="75" fillId="0" borderId="0"/>
    <xf numFmtId="0" fontId="75" fillId="0" borderId="0"/>
    <xf numFmtId="0" fontId="21" fillId="0" borderId="0"/>
    <xf numFmtId="0" fontId="81"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3" borderId="0" applyNumberFormat="0" applyBorder="0" applyAlignment="0" applyProtection="0"/>
    <xf numFmtId="0" fontId="25" fillId="20" borderId="2" applyNumberFormat="0" applyAlignment="0" applyProtection="0"/>
    <xf numFmtId="0" fontId="26" fillId="21" borderId="3" applyNumberFormat="0" applyAlignment="0" applyProtection="0"/>
    <xf numFmtId="43" fontId="81" fillId="0" borderId="0" applyFont="0" applyFill="0" applyBorder="0" applyAlignment="0" applyProtection="0"/>
    <xf numFmtId="0" fontId="27" fillId="0" borderId="0" applyNumberFormat="0" applyFill="0" applyBorder="0" applyAlignment="0" applyProtection="0"/>
    <xf numFmtId="0" fontId="28" fillId="4" borderId="0" applyNumberFormat="0" applyBorder="0" applyAlignment="0" applyProtection="0"/>
    <xf numFmtId="0" fontId="82" fillId="0" borderId="18" applyNumberFormat="0" applyFill="0" applyAlignment="0" applyProtection="0"/>
    <xf numFmtId="0" fontId="83" fillId="0" borderId="13"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30" fillId="7" borderId="2" applyNumberFormat="0" applyAlignment="0" applyProtection="0"/>
    <xf numFmtId="0" fontId="31" fillId="0" borderId="9" applyNumberFormat="0" applyFill="0" applyAlignment="0" applyProtection="0"/>
    <xf numFmtId="0" fontId="32" fillId="23" borderId="0" applyNumberFormat="0" applyBorder="0" applyAlignment="0" applyProtection="0"/>
    <xf numFmtId="0" fontId="81" fillId="22" borderId="10" applyNumberFormat="0" applyFont="0" applyAlignment="0" applyProtection="0"/>
    <xf numFmtId="0" fontId="33" fillId="20" borderId="11" applyNumberFormat="0" applyAlignment="0" applyProtection="0"/>
    <xf numFmtId="9" fontId="81" fillId="0" borderId="0" applyFont="0" applyFill="0" applyBorder="0" applyAlignment="0" applyProtection="0"/>
    <xf numFmtId="0" fontId="34" fillId="0" borderId="0" applyNumberFormat="0" applyFill="0" applyBorder="0" applyAlignment="0" applyProtection="0"/>
    <xf numFmtId="0" fontId="84" fillId="0" borderId="19" applyNumberFormat="0" applyFill="0" applyAlignment="0" applyProtection="0"/>
    <xf numFmtId="0" fontId="35" fillId="0" borderId="0" applyNumberFormat="0" applyFill="0" applyBorder="0" applyAlignment="0" applyProtection="0"/>
    <xf numFmtId="0" fontId="21" fillId="0" borderId="0"/>
    <xf numFmtId="0" fontId="115" fillId="0" borderId="0"/>
    <xf numFmtId="172" fontId="86" fillId="0" borderId="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21" fillId="0" borderId="0"/>
    <xf numFmtId="0" fontId="43" fillId="0" borderId="0" applyNumberFormat="0" applyFill="0" applyBorder="0" applyAlignment="0" applyProtection="0"/>
    <xf numFmtId="0" fontId="39" fillId="0" borderId="4" applyNumberFormat="0" applyProtection="0"/>
    <xf numFmtId="0" fontId="39" fillId="0" borderId="5">
      <alignment horizontal="left" vertical="center"/>
    </xf>
    <xf numFmtId="0" fontId="44"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45" fillId="0" borderId="7" applyNumberFormat="0" applyFill="0" applyAlignment="0" applyProtection="0"/>
    <xf numFmtId="0" fontId="115" fillId="0" borderId="0"/>
    <xf numFmtId="0" fontId="115" fillId="0" borderId="0"/>
    <xf numFmtId="0" fontId="115" fillId="0" borderId="0"/>
    <xf numFmtId="0" fontId="21" fillId="0" borderId="0"/>
    <xf numFmtId="9" fontId="115" fillId="0" borderId="0" applyFont="0" applyFill="0" applyBorder="0" applyAlignment="0" applyProtection="0"/>
    <xf numFmtId="0" fontId="87" fillId="23" borderId="20" applyNumberFormat="0" applyProtection="0">
      <alignment vertical="center"/>
    </xf>
    <xf numFmtId="0" fontId="88" fillId="23" borderId="20" applyNumberFormat="0" applyProtection="0">
      <alignment vertical="center"/>
    </xf>
    <xf numFmtId="0" fontId="89" fillId="23" borderId="20" applyNumberFormat="0" applyProtection="0">
      <alignment horizontal="left" vertical="center" indent="1"/>
    </xf>
    <xf numFmtId="0" fontId="36" fillId="23" borderId="12" applyNumberFormat="0" applyProtection="0">
      <alignment horizontal="left" vertical="top" indent="1"/>
    </xf>
    <xf numFmtId="0" fontId="90" fillId="27" borderId="20" applyNumberFormat="0" applyProtection="0">
      <alignment horizontal="left" vertical="center" indent="1"/>
    </xf>
    <xf numFmtId="0" fontId="65" fillId="17" borderId="20" applyNumberFormat="0" applyProtection="0">
      <alignment vertical="center"/>
    </xf>
    <xf numFmtId="0" fontId="78" fillId="7" borderId="20" applyNumberFormat="0" applyProtection="0">
      <alignment vertical="center"/>
    </xf>
    <xf numFmtId="0" fontId="65" fillId="24" borderId="20" applyNumberFormat="0" applyProtection="0">
      <alignment vertical="center"/>
    </xf>
    <xf numFmtId="0" fontId="55" fillId="17" borderId="20" applyNumberFormat="0" applyProtection="0">
      <alignment vertical="center"/>
    </xf>
    <xf numFmtId="0" fontId="69" fillId="33" borderId="20" applyNumberFormat="0" applyProtection="0">
      <alignment horizontal="left" vertical="center" indent="1"/>
    </xf>
    <xf numFmtId="0" fontId="69" fillId="30" borderId="20" applyNumberFormat="0" applyProtection="0">
      <alignment horizontal="left" vertical="center" indent="1"/>
    </xf>
    <xf numFmtId="0" fontId="91" fillId="27" borderId="20" applyNumberFormat="0" applyProtection="0">
      <alignment horizontal="left" vertical="center" indent="1"/>
    </xf>
    <xf numFmtId="0" fontId="92" fillId="8" borderId="20" applyNumberFormat="0" applyProtection="0">
      <alignment vertical="center"/>
    </xf>
    <xf numFmtId="0" fontId="60" fillId="28" borderId="20" applyNumberFormat="0" applyProtection="0">
      <alignment horizontal="left" vertical="center" indent="1"/>
    </xf>
    <xf numFmtId="0" fontId="93" fillId="30" borderId="20" applyNumberFormat="0" applyProtection="0">
      <alignment horizontal="left" vertical="center" indent="1"/>
    </xf>
    <xf numFmtId="0" fontId="94" fillId="27" borderId="20"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95" fillId="28" borderId="20" applyNumberFormat="0" applyProtection="0">
      <alignment vertical="center"/>
    </xf>
    <xf numFmtId="0" fontId="96" fillId="28" borderId="20" applyNumberFormat="0" applyProtection="0">
      <alignment vertical="center"/>
    </xf>
    <xf numFmtId="0" fontId="69" fillId="30" borderId="20" applyNumberFormat="0" applyProtection="0">
      <alignment horizontal="left" vertical="center" indent="1"/>
    </xf>
    <xf numFmtId="0" fontId="37" fillId="22" borderId="12" applyNumberFormat="0" applyProtection="0">
      <alignment horizontal="left" vertical="top" indent="1"/>
    </xf>
    <xf numFmtId="0" fontId="37" fillId="22" borderId="12" applyNumberFormat="0" applyProtection="0">
      <alignment horizontal="left" vertical="top" indent="1"/>
    </xf>
    <xf numFmtId="0" fontId="97" fillId="28" borderId="20" applyNumberFormat="0" applyProtection="0">
      <alignment vertical="center"/>
    </xf>
    <xf numFmtId="0" fontId="98" fillId="28" borderId="20" applyNumberFormat="0" applyProtection="0">
      <alignment vertical="center"/>
    </xf>
    <xf numFmtId="0" fontId="69" fillId="30" borderId="20" applyNumberFormat="0" applyProtection="0">
      <alignment horizontal="left" vertical="center" indent="1"/>
    </xf>
    <xf numFmtId="0" fontId="37" fillId="29" borderId="12" applyNumberFormat="0" applyProtection="0">
      <alignment horizontal="left" vertical="top" indent="1"/>
    </xf>
    <xf numFmtId="0" fontId="37" fillId="29" borderId="12" applyNumberFormat="0" applyProtection="0">
      <alignment horizontal="left" vertical="top" indent="1"/>
    </xf>
    <xf numFmtId="0" fontId="67" fillId="28" borderId="20" applyNumberFormat="0" applyProtection="0">
      <alignment vertical="center"/>
    </xf>
    <xf numFmtId="0" fontId="68" fillId="28" borderId="20" applyNumberFormat="0" applyProtection="0">
      <alignment vertical="center"/>
    </xf>
    <xf numFmtId="0" fontId="69" fillId="22" borderId="20" applyNumberFormat="0" applyProtection="0">
      <alignment horizontal="left" vertical="center" indent="1"/>
    </xf>
    <xf numFmtId="0" fontId="99" fillId="8" borderId="20" applyNumberFormat="0" applyProtection="0">
      <alignment horizontal="left" indent="1"/>
    </xf>
    <xf numFmtId="0" fontId="85" fillId="28" borderId="20" applyNumberFormat="0" applyProtection="0">
      <alignment vertical="center"/>
    </xf>
    <xf numFmtId="0" fontId="48" fillId="0" borderId="0" applyNumberFormat="0" applyFon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21" fillId="0" borderId="0"/>
    <xf numFmtId="0" fontId="21" fillId="0" borderId="0"/>
    <xf numFmtId="43" fontId="115" fillId="0" borderId="0" applyFont="0" applyFill="0" applyBorder="0" applyAlignment="0" applyProtection="0"/>
    <xf numFmtId="4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8" fontId="115" fillId="0" borderId="0" applyFont="0" applyFill="0" applyBorder="0" applyProtection="0"/>
    <xf numFmtId="0" fontId="115" fillId="0" borderId="0"/>
    <xf numFmtId="0" fontId="115" fillId="0" borderId="0"/>
    <xf numFmtId="0" fontId="115" fillId="0" borderId="0"/>
    <xf numFmtId="0" fontId="115" fillId="0" borderId="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21" fillId="0" borderId="0"/>
    <xf numFmtId="0" fontId="115" fillId="0" borderId="0"/>
    <xf numFmtId="0" fontId="22" fillId="7" borderId="0" applyNumberFormat="0" applyBorder="0" applyAlignment="0" applyProtection="0"/>
    <xf numFmtId="0" fontId="22" fillId="7" borderId="0" applyNumberFormat="0" applyBorder="0" applyAlignment="0" applyProtection="0"/>
    <xf numFmtId="0" fontId="22" fillId="2"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3"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4"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5"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8"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10"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5"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11"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2"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10"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13"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5"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6"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13"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5" fillId="28" borderId="2" applyNumberFormat="0" applyAlignment="0" applyProtection="0"/>
    <xf numFmtId="0" fontId="25" fillId="28" borderId="2" applyNumberFormat="0" applyAlignment="0" applyProtection="0"/>
    <xf numFmtId="0" fontId="25" fillId="20" borderId="2" applyNumberFormat="0" applyAlignment="0" applyProtection="0"/>
    <xf numFmtId="0" fontId="25" fillId="28" borderId="2" applyNumberFormat="0" applyAlignment="0" applyProtection="0"/>
    <xf numFmtId="0" fontId="25" fillId="28" borderId="2" applyNumberFormat="0" applyAlignment="0" applyProtection="0"/>
    <xf numFmtId="0" fontId="25" fillId="28" borderId="2" applyNumberFormat="0" applyAlignment="0" applyProtection="0"/>
    <xf numFmtId="43" fontId="115"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15"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8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0" fontId="102" fillId="0" borderId="21" applyNumberFormat="0" applyFill="0" applyAlignment="0" applyProtection="0"/>
    <xf numFmtId="0" fontId="102" fillId="0" borderId="21" applyNumberFormat="0" applyFill="0" applyAlignment="0" applyProtection="0"/>
    <xf numFmtId="0" fontId="82" fillId="0" borderId="18"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39" fillId="0" borderId="0" applyNumberFormat="0" applyFont="0" applyFill="0" applyBorder="0" applyProtection="0"/>
    <xf numFmtId="0" fontId="103" fillId="0" borderId="13" applyNumberFormat="0" applyFill="0" applyAlignment="0" applyProtection="0"/>
    <xf numFmtId="0" fontId="103" fillId="0" borderId="13" applyNumberFormat="0" applyFill="0" applyAlignment="0" applyProtection="0"/>
    <xf numFmtId="0" fontId="83" fillId="0" borderId="13" applyNumberFormat="0" applyFill="0" applyAlignment="0" applyProtection="0"/>
    <xf numFmtId="0" fontId="103" fillId="0" borderId="13" applyNumberFormat="0" applyFill="0" applyAlignment="0" applyProtection="0"/>
    <xf numFmtId="0" fontId="103" fillId="0" borderId="13" applyNumberFormat="0" applyFill="0" applyAlignment="0" applyProtection="0"/>
    <xf numFmtId="0" fontId="103" fillId="0" borderId="13" applyNumberFormat="0" applyFill="0" applyAlignment="0" applyProtection="0"/>
    <xf numFmtId="0" fontId="39"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100" fillId="0" borderId="22" applyNumberFormat="0" applyFill="0" applyAlignment="0" applyProtection="0"/>
    <xf numFmtId="0" fontId="100" fillId="0" borderId="22" applyNumberFormat="0" applyFill="0" applyAlignment="0" applyProtection="0"/>
    <xf numFmtId="0" fontId="29" fillId="0" borderId="6"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0" fontId="30" fillId="23" borderId="2" applyNumberFormat="0" applyAlignment="0" applyProtection="0"/>
    <xf numFmtId="0" fontId="30" fillId="23" borderId="2" applyNumberFormat="0" applyAlignment="0" applyProtection="0"/>
    <xf numFmtId="0" fontId="30" fillId="7" borderId="2" applyNumberFormat="0" applyAlignment="0" applyProtection="0"/>
    <xf numFmtId="0" fontId="30" fillId="23" borderId="2" applyNumberFormat="0" applyAlignment="0" applyProtection="0"/>
    <xf numFmtId="0" fontId="30" fillId="23" borderId="2" applyNumberFormat="0" applyAlignment="0" applyProtection="0"/>
    <xf numFmtId="0" fontId="30" fillId="23"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81" fillId="0" borderId="0"/>
    <xf numFmtId="0" fontId="115" fillId="0" borderId="0"/>
    <xf numFmtId="0" fontId="115" fillId="0" borderId="0"/>
    <xf numFmtId="0" fontId="115"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115" fillId="0" borderId="0"/>
    <xf numFmtId="0" fontId="115" fillId="0" borderId="0"/>
    <xf numFmtId="0" fontId="115" fillId="0" borderId="0"/>
    <xf numFmtId="0" fontId="11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115" fillId="0" borderId="0"/>
    <xf numFmtId="0" fontId="115" fillId="0" borderId="0"/>
    <xf numFmtId="0" fontId="21" fillId="0" borderId="0"/>
    <xf numFmtId="0" fontId="21" fillId="0" borderId="0"/>
    <xf numFmtId="0" fontId="21" fillId="0" borderId="0"/>
    <xf numFmtId="0" fontId="115" fillId="0" borderId="0"/>
    <xf numFmtId="0" fontId="115" fillId="0" borderId="0"/>
    <xf numFmtId="0" fontId="21" fillId="0" borderId="0"/>
    <xf numFmtId="0" fontId="21" fillId="0" borderId="0"/>
    <xf numFmtId="0" fontId="21" fillId="0" borderId="0"/>
    <xf numFmtId="0" fontId="115" fillId="0" borderId="0"/>
    <xf numFmtId="0" fontId="81" fillId="0" borderId="0"/>
    <xf numFmtId="0" fontId="115" fillId="0" borderId="0"/>
    <xf numFmtId="0" fontId="115" fillId="0" borderId="0"/>
    <xf numFmtId="0" fontId="115" fillId="0" borderId="0"/>
    <xf numFmtId="0" fontId="21" fillId="0" borderId="0"/>
    <xf numFmtId="0" fontId="115" fillId="0" borderId="0"/>
    <xf numFmtId="0" fontId="115" fillId="0" borderId="0"/>
    <xf numFmtId="0" fontId="21" fillId="0" borderId="0"/>
    <xf numFmtId="0" fontId="115" fillId="0" borderId="0"/>
    <xf numFmtId="0" fontId="115" fillId="0" borderId="0"/>
    <xf numFmtId="0" fontId="115" fillId="0" borderId="0"/>
    <xf numFmtId="0" fontId="21" fillId="0" borderId="0"/>
    <xf numFmtId="0" fontId="115" fillId="0" borderId="0"/>
    <xf numFmtId="0" fontId="115" fillId="0" borderId="0"/>
    <xf numFmtId="0" fontId="115" fillId="0" borderId="0"/>
    <xf numFmtId="0" fontId="115" fillId="0" borderId="0"/>
    <xf numFmtId="0" fontId="81" fillId="0" borderId="0"/>
    <xf numFmtId="0" fontId="21" fillId="0" borderId="0"/>
    <xf numFmtId="0" fontId="21" fillId="0" borderId="0"/>
    <xf numFmtId="0" fontId="21" fillId="0" borderId="0"/>
    <xf numFmtId="0" fontId="21" fillId="0" borderId="0"/>
    <xf numFmtId="0" fontId="115" fillId="0" borderId="0"/>
    <xf numFmtId="0" fontId="115" fillId="0" borderId="0"/>
    <xf numFmtId="0" fontId="115" fillId="0" borderId="0"/>
    <xf numFmtId="0" fontId="115" fillId="0" borderId="0"/>
    <xf numFmtId="0" fontId="81" fillId="0" borderId="0"/>
    <xf numFmtId="0" fontId="115" fillId="0" borderId="0"/>
    <xf numFmtId="0" fontId="115" fillId="0" borderId="0"/>
    <xf numFmtId="0" fontId="21" fillId="0" borderId="0"/>
    <xf numFmtId="0" fontId="115" fillId="0" borderId="0"/>
    <xf numFmtId="0" fontId="81" fillId="0" borderId="0"/>
    <xf numFmtId="0" fontId="21" fillId="0" borderId="0"/>
    <xf numFmtId="0" fontId="21" fillId="0" borderId="0"/>
    <xf numFmtId="0" fontId="21" fillId="0" borderId="0"/>
    <xf numFmtId="0" fontId="21" fillId="0" borderId="0"/>
    <xf numFmtId="0" fontId="115" fillId="0" borderId="0"/>
    <xf numFmtId="0" fontId="21" fillId="0" borderId="0"/>
    <xf numFmtId="0" fontId="21" fillId="0" borderId="0"/>
    <xf numFmtId="0" fontId="115" fillId="0" borderId="0"/>
    <xf numFmtId="0" fontId="81" fillId="0" borderId="0"/>
    <xf numFmtId="0" fontId="115" fillId="0" borderId="0"/>
    <xf numFmtId="0" fontId="115" fillId="22" borderId="10" applyNumberFormat="0" applyFont="0" applyAlignment="0" applyProtection="0"/>
    <xf numFmtId="0" fontId="115" fillId="22" borderId="10" applyNumberFormat="0" applyFont="0" applyAlignment="0" applyProtection="0"/>
    <xf numFmtId="0" fontId="81" fillId="22" borderId="10" applyNumberFormat="0" applyFont="0" applyAlignment="0" applyProtection="0"/>
    <xf numFmtId="0" fontId="115" fillId="22" borderId="10" applyNumberFormat="0" applyFont="0" applyAlignment="0" applyProtection="0"/>
    <xf numFmtId="0" fontId="115" fillId="22" borderId="10" applyNumberFormat="0" applyFont="0" applyAlignment="0" applyProtection="0"/>
    <xf numFmtId="0" fontId="115" fillId="22" borderId="10" applyNumberFormat="0" applyFont="0" applyAlignment="0" applyProtection="0"/>
    <xf numFmtId="0" fontId="33" fillId="28" borderId="11" applyNumberFormat="0" applyAlignment="0" applyProtection="0"/>
    <xf numFmtId="0" fontId="33" fillId="28" borderId="11" applyNumberFormat="0" applyAlignment="0" applyProtection="0"/>
    <xf numFmtId="0" fontId="33" fillId="20" borderId="11" applyNumberFormat="0" applyAlignment="0" applyProtection="0"/>
    <xf numFmtId="0" fontId="33" fillId="28" borderId="11" applyNumberFormat="0" applyAlignment="0" applyProtection="0"/>
    <xf numFmtId="0" fontId="33" fillId="28" borderId="11" applyNumberFormat="0" applyAlignment="0" applyProtection="0"/>
    <xf numFmtId="0" fontId="33" fillId="28" borderId="11" applyNumberFormat="0" applyAlignment="0" applyProtection="0"/>
    <xf numFmtId="9"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81"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81"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81"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81"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81" fillId="0" borderId="0" applyFont="0" applyFill="0" applyBorder="0" applyAlignment="0" applyProtection="0"/>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01" fillId="0" borderId="0" applyNumberFormat="0" applyFill="0" applyBorder="0" applyAlignment="0" applyProtection="0"/>
    <xf numFmtId="0" fontId="101" fillId="0" borderId="0" applyNumberFormat="0" applyFill="0" applyBorder="0" applyAlignment="0" applyProtection="0"/>
    <xf numFmtId="0" fontId="34"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19"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21" fillId="0" borderId="0"/>
    <xf numFmtId="0" fontId="115"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11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115" fillId="0" borderId="0"/>
    <xf numFmtId="0" fontId="115" fillId="0" borderId="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1" fillId="0" borderId="0"/>
    <xf numFmtId="9" fontId="81" fillId="0" borderId="0" applyFont="0" applyFill="0" applyBorder="0" applyAlignment="0" applyProtection="0"/>
    <xf numFmtId="0" fontId="30" fillId="7" borderId="2" applyNumberFormat="0" applyAlignment="0" applyProtection="0"/>
    <xf numFmtId="43" fontId="81" fillId="0" borderId="0" applyFont="0" applyFill="0" applyBorder="0" applyAlignment="0" applyProtection="0"/>
    <xf numFmtId="0" fontId="81" fillId="0" borderId="0"/>
    <xf numFmtId="43" fontId="115" fillId="0" borderId="0" applyFont="0" applyFill="0" applyBorder="0" applyAlignment="0" applyProtection="0"/>
    <xf numFmtId="9" fontId="115" fillId="0" borderId="0" applyFont="0" applyFill="0" applyBorder="0" applyAlignment="0" applyProtection="0"/>
    <xf numFmtId="0" fontId="115" fillId="0" borderId="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9"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9" fontId="115" fillId="0" borderId="0" applyFont="0" applyFill="0" applyBorder="0" applyAlignment="0" applyProtection="0"/>
    <xf numFmtId="0" fontId="21" fillId="0" borderId="0"/>
    <xf numFmtId="43" fontId="21" fillId="0" borderId="0" applyFont="0" applyFill="0" applyBorder="0" applyAlignment="0" applyProtection="0"/>
    <xf numFmtId="43" fontId="21"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115" fillId="0" borderId="0" applyFont="0" applyFill="0" applyBorder="0" applyAlignment="0" applyProtection="0"/>
    <xf numFmtId="0" fontId="21" fillId="0" borderId="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0" fontId="115" fillId="0" borderId="0"/>
    <xf numFmtId="9" fontId="115" fillId="0" borderId="0" applyFont="0" applyFill="0" applyBorder="0" applyAlignment="0" applyProtection="0"/>
    <xf numFmtId="0" fontId="115" fillId="0" borderId="0"/>
    <xf numFmtId="9" fontId="115" fillId="0" borderId="0" applyFont="0" applyFill="0" applyBorder="0" applyAlignment="0" applyProtection="0"/>
    <xf numFmtId="0" fontId="21" fillId="0" borderId="0"/>
    <xf numFmtId="0" fontId="115"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9" fontId="81" fillId="0" borderId="0" applyFont="0" applyFill="0" applyBorder="0" applyAlignment="0" applyProtection="0"/>
    <xf numFmtId="43" fontId="81" fillId="0" borderId="0" applyFont="0" applyFill="0" applyBorder="0" applyAlignment="0" applyProtection="0"/>
    <xf numFmtId="0" fontId="81" fillId="0" borderId="0"/>
    <xf numFmtId="9" fontId="81" fillId="0" borderId="0" applyFont="0" applyFill="0" applyBorder="0" applyAlignment="0" applyProtection="0"/>
    <xf numFmtId="43" fontId="81" fillId="0" borderId="0" applyFont="0" applyFill="0" applyBorder="0" applyAlignment="0" applyProtection="0"/>
    <xf numFmtId="0" fontId="30" fillId="7" borderId="2" applyNumberFormat="0" applyAlignment="0" applyProtection="0"/>
    <xf numFmtId="0" fontId="81" fillId="0" borderId="0"/>
    <xf numFmtId="0" fontId="30" fillId="7" borderId="2" applyNumberFormat="0" applyAlignment="0" applyProtection="0"/>
    <xf numFmtId="43"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0" fontId="115" fillId="0" borderId="0"/>
    <xf numFmtId="43" fontId="115" fillId="0" borderId="0" applyFont="0" applyFill="0" applyBorder="0" applyAlignment="0" applyProtection="0"/>
    <xf numFmtId="43" fontId="115" fillId="0" borderId="0" applyFont="0" applyFill="0" applyBorder="0" applyAlignment="0" applyProtection="0"/>
    <xf numFmtId="0" fontId="115" fillId="0" borderId="0"/>
    <xf numFmtId="0" fontId="115" fillId="0" borderId="0"/>
    <xf numFmtId="0" fontId="115" fillId="0" borderId="0"/>
    <xf numFmtId="43" fontId="115" fillId="0" borderId="0" applyFont="0" applyFill="0" applyBorder="0" applyAlignment="0" applyProtection="0"/>
    <xf numFmtId="0" fontId="115" fillId="0" borderId="0"/>
    <xf numFmtId="43" fontId="115" fillId="0" borderId="0" applyFont="0" applyFill="0" applyBorder="0" applyAlignment="0" applyProtection="0"/>
    <xf numFmtId="9" fontId="115" fillId="0" borderId="0" applyFont="0" applyFill="0" applyBorder="0" applyAlignment="0" applyProtection="0"/>
    <xf numFmtId="0" fontId="115" fillId="0" borderId="0"/>
    <xf numFmtId="9" fontId="115" fillId="0" borderId="0" applyFont="0" applyFill="0" applyBorder="0" applyAlignment="0" applyProtection="0"/>
    <xf numFmtId="0" fontId="115" fillId="0" borderId="0"/>
    <xf numFmtId="0" fontId="115" fillId="0" borderId="0"/>
    <xf numFmtId="43" fontId="115" fillId="0" borderId="0" applyFont="0" applyFill="0" applyBorder="0" applyAlignment="0" applyProtection="0"/>
    <xf numFmtId="43" fontId="115" fillId="0" borderId="0" applyFont="0" applyFill="0" applyBorder="0" applyAlignment="0" applyProtection="0"/>
    <xf numFmtId="0" fontId="115" fillId="0" borderId="0"/>
    <xf numFmtId="43" fontId="115" fillId="0" borderId="0" applyFont="0" applyFill="0" applyBorder="0" applyAlignment="0" applyProtection="0"/>
    <xf numFmtId="0" fontId="115" fillId="0" borderId="0"/>
    <xf numFmtId="43" fontId="115" fillId="0" borderId="0" applyFont="0" applyFill="0" applyBorder="0" applyAlignment="0" applyProtection="0"/>
    <xf numFmtId="0" fontId="115" fillId="0" borderId="0"/>
    <xf numFmtId="9" fontId="115" fillId="0" borderId="0" applyFont="0" applyFill="0" applyBorder="0" applyAlignment="0" applyProtection="0"/>
    <xf numFmtId="43" fontId="115" fillId="0" borderId="0" applyFont="0" applyFill="0" applyBorder="0" applyAlignment="0" applyProtection="0"/>
    <xf numFmtId="0" fontId="115" fillId="0" borderId="0"/>
    <xf numFmtId="9"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0" fontId="115" fillId="0" borderId="0"/>
    <xf numFmtId="9"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34" borderId="0" applyNumberFormat="0" applyBorder="0" applyAlignment="0" applyProtection="0"/>
    <xf numFmtId="0" fontId="115" fillId="0" borderId="0"/>
    <xf numFmtId="0" fontId="21" fillId="0" borderId="0"/>
    <xf numFmtId="0" fontId="20" fillId="0" borderId="0"/>
    <xf numFmtId="0" fontId="19" fillId="0" borderId="0"/>
    <xf numFmtId="0" fontId="18" fillId="0" borderId="0"/>
    <xf numFmtId="0" fontId="17" fillId="0" borderId="0"/>
    <xf numFmtId="9" fontId="17" fillId="0" borderId="0" applyFont="0" applyFill="0" applyBorder="0" applyAlignment="0" applyProtection="0"/>
    <xf numFmtId="0" fontId="16" fillId="0" borderId="0"/>
    <xf numFmtId="9" fontId="16" fillId="0" borderId="0" applyFont="0" applyFill="0" applyBorder="0" applyAlignment="0" applyProtection="0"/>
    <xf numFmtId="0" fontId="15" fillId="0" borderId="0"/>
    <xf numFmtId="9" fontId="15" fillId="0" borderId="0" applyFont="0" applyFill="0" applyBorder="0" applyAlignment="0" applyProtection="0"/>
    <xf numFmtId="0" fontId="14" fillId="0" borderId="0"/>
    <xf numFmtId="0" fontId="13" fillId="0" borderId="0"/>
    <xf numFmtId="9" fontId="13" fillId="0" borderId="0" applyFont="0" applyFill="0" applyBorder="0" applyAlignment="0" applyProtection="0"/>
    <xf numFmtId="0" fontId="12" fillId="0" borderId="0"/>
    <xf numFmtId="9" fontId="12" fillId="0" borderId="0" applyFont="0" applyFill="0" applyBorder="0" applyAlignment="0" applyProtection="0"/>
    <xf numFmtId="0" fontId="11" fillId="0" borderId="0"/>
    <xf numFmtId="44" fontId="11" fillId="0" borderId="0" applyFont="0" applyFill="0" applyBorder="0" applyAlignment="0" applyProtection="0"/>
    <xf numFmtId="0" fontId="47" fillId="0" borderId="0"/>
    <xf numFmtId="0" fontId="75" fillId="0" borderId="0"/>
    <xf numFmtId="0" fontId="115" fillId="0" borderId="0"/>
    <xf numFmtId="0" fontId="10" fillId="0" borderId="0"/>
    <xf numFmtId="44" fontId="10" fillId="0" borderId="0" applyFont="0" applyFill="0" applyBorder="0" applyAlignment="0" applyProtection="0"/>
    <xf numFmtId="0" fontId="9" fillId="0" borderId="0"/>
    <xf numFmtId="44" fontId="9" fillId="0" borderId="0" applyFont="0" applyFill="0" applyBorder="0" applyAlignment="0" applyProtection="0"/>
    <xf numFmtId="0" fontId="8" fillId="34" borderId="0" applyNumberFormat="0" applyBorder="0" applyAlignment="0" applyProtection="0"/>
    <xf numFmtId="0" fontId="7" fillId="0" borderId="0"/>
    <xf numFmtId="0" fontId="6" fillId="0" borderId="0"/>
    <xf numFmtId="0" fontId="132" fillId="0" borderId="0" applyNumberFormat="0" applyFill="0" applyBorder="0" applyAlignment="0" applyProtection="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1" fillId="0" borderId="0"/>
    <xf numFmtId="0" fontId="22" fillId="0" borderId="0"/>
  </cellStyleXfs>
  <cellXfs count="1331">
    <xf numFmtId="0" fontId="0" fillId="0" borderId="0" xfId="0"/>
    <xf numFmtId="0" fontId="76" fillId="0" borderId="0" xfId="0" applyFont="1"/>
    <xf numFmtId="0" fontId="80" fillId="0" borderId="0" xfId="0" applyFont="1"/>
    <xf numFmtId="0" fontId="0" fillId="35" borderId="0" xfId="0" applyFill="1"/>
    <xf numFmtId="0" fontId="0" fillId="0" borderId="0" xfId="0" applyAlignment="1">
      <alignment horizontal="center"/>
    </xf>
    <xf numFmtId="164" fontId="0" fillId="0" borderId="0" xfId="0" applyNumberFormat="1"/>
    <xf numFmtId="0" fontId="0" fillId="0" borderId="0" xfId="0" applyAlignment="1">
      <alignment horizontal="center" wrapText="1"/>
    </xf>
    <xf numFmtId="0" fontId="38" fillId="36" borderId="27" xfId="0" applyFont="1" applyFill="1" applyBorder="1"/>
    <xf numFmtId="0" fontId="38" fillId="0" borderId="0" xfId="0" applyFont="1"/>
    <xf numFmtId="0" fontId="38" fillId="0" borderId="29" xfId="0" applyFont="1" applyBorder="1"/>
    <xf numFmtId="3" fontId="0" fillId="0" borderId="30" xfId="4" applyNumberFormat="1" applyFont="1" applyFill="1" applyBorder="1"/>
    <xf numFmtId="164" fontId="38" fillId="0" borderId="29" xfId="4" applyNumberFormat="1" applyFont="1" applyBorder="1"/>
    <xf numFmtId="0" fontId="0" fillId="0" borderId="30" xfId="0" applyBorder="1"/>
    <xf numFmtId="0" fontId="38" fillId="0" borderId="31" xfId="0" applyFont="1" applyBorder="1"/>
    <xf numFmtId="0" fontId="38" fillId="37" borderId="31" xfId="0" applyFont="1" applyFill="1" applyBorder="1"/>
    <xf numFmtId="0" fontId="38" fillId="37" borderId="32" xfId="0" applyFont="1" applyFill="1" applyBorder="1"/>
    <xf numFmtId="0" fontId="38" fillId="36" borderId="32" xfId="0" applyFont="1" applyFill="1" applyBorder="1"/>
    <xf numFmtId="0" fontId="0" fillId="0" borderId="31" xfId="0" applyBorder="1"/>
    <xf numFmtId="0" fontId="38" fillId="36" borderId="32" xfId="0" applyFont="1" applyFill="1" applyBorder="1" applyAlignment="1">
      <alignment horizontal="center" wrapText="1"/>
    </xf>
    <xf numFmtId="0" fontId="107" fillId="0" borderId="0" xfId="0" applyFont="1"/>
    <xf numFmtId="0" fontId="109" fillId="0" borderId="0" xfId="0" applyFont="1"/>
    <xf numFmtId="0" fontId="0" fillId="37" borderId="31" xfId="0" applyFill="1" applyBorder="1"/>
    <xf numFmtId="0" fontId="0" fillId="37" borderId="32" xfId="0" applyFill="1" applyBorder="1"/>
    <xf numFmtId="0" fontId="109" fillId="0" borderId="0" xfId="0" applyFont="1" applyAlignment="1">
      <alignment horizontal="left"/>
    </xf>
    <xf numFmtId="44" fontId="0" fillId="0" borderId="0" xfId="2" applyFont="1" applyFill="1" applyBorder="1"/>
    <xf numFmtId="164" fontId="0" fillId="0" borderId="30" xfId="4" applyNumberFormat="1" applyFont="1" applyBorder="1"/>
    <xf numFmtId="0" fontId="38" fillId="36" borderId="33" xfId="0" applyFont="1" applyFill="1" applyBorder="1"/>
    <xf numFmtId="0" fontId="38" fillId="36" borderId="34" xfId="0" applyFont="1" applyFill="1" applyBorder="1"/>
    <xf numFmtId="0" fontId="38" fillId="36" borderId="35" xfId="0" applyFont="1" applyFill="1" applyBorder="1"/>
    <xf numFmtId="0" fontId="38" fillId="36" borderId="36" xfId="0" applyFont="1" applyFill="1" applyBorder="1" applyAlignment="1">
      <alignment horizontal="center"/>
    </xf>
    <xf numFmtId="164" fontId="38" fillId="0" borderId="0" xfId="4" applyNumberFormat="1" applyFont="1" applyBorder="1"/>
    <xf numFmtId="37" fontId="38" fillId="0" borderId="0" xfId="4" applyNumberFormat="1" applyFont="1" applyBorder="1"/>
    <xf numFmtId="173" fontId="0" fillId="0" borderId="39" xfId="0" applyNumberFormat="1" applyBorder="1" applyAlignment="1">
      <alignment horizontal="justify" vertical="center" wrapText="1"/>
    </xf>
    <xf numFmtId="164" fontId="0" fillId="0" borderId="0" xfId="39" applyNumberFormat="1" applyFont="1" applyFill="1"/>
    <xf numFmtId="44" fontId="0" fillId="0" borderId="0" xfId="703" applyFont="1" applyFill="1"/>
    <xf numFmtId="176" fontId="0" fillId="0" borderId="34" xfId="0" applyNumberFormat="1" applyBorder="1"/>
    <xf numFmtId="176" fontId="0" fillId="0" borderId="26" xfId="0" applyNumberFormat="1" applyBorder="1"/>
    <xf numFmtId="176" fontId="0" fillId="0" borderId="44" xfId="0" applyNumberFormat="1" applyBorder="1"/>
    <xf numFmtId="0" fontId="109" fillId="37" borderId="46" xfId="0" applyFont="1" applyFill="1" applyBorder="1"/>
    <xf numFmtId="0" fontId="109" fillId="37" borderId="30" xfId="0" applyFont="1" applyFill="1" applyBorder="1"/>
    <xf numFmtId="0" fontId="109" fillId="37" borderId="47" xfId="0" applyFont="1" applyFill="1" applyBorder="1"/>
    <xf numFmtId="0" fontId="109" fillId="0" borderId="30" xfId="0" applyFont="1" applyBorder="1" applyAlignment="1">
      <alignment horizontal="left"/>
    </xf>
    <xf numFmtId="10" fontId="0" fillId="0" borderId="0" xfId="1" applyNumberFormat="1" applyFont="1"/>
    <xf numFmtId="0" fontId="38" fillId="35" borderId="39" xfId="0" applyFont="1" applyFill="1" applyBorder="1"/>
    <xf numFmtId="164" fontId="0" fillId="35" borderId="0" xfId="39" applyNumberFormat="1" applyFont="1" applyFill="1" applyBorder="1"/>
    <xf numFmtId="0" fontId="75" fillId="35" borderId="0" xfId="0" applyFont="1" applyFill="1"/>
    <xf numFmtId="0" fontId="38" fillId="0" borderId="29" xfId="0" applyFont="1" applyBorder="1" applyAlignment="1">
      <alignment wrapText="1"/>
    </xf>
    <xf numFmtId="0" fontId="104" fillId="0" borderId="0" xfId="0" applyFont="1"/>
    <xf numFmtId="0" fontId="104" fillId="0" borderId="0" xfId="0" applyFont="1" applyAlignment="1">
      <alignment wrapText="1"/>
    </xf>
    <xf numFmtId="0" fontId="38" fillId="0" borderId="29" xfId="0" applyFont="1" applyBorder="1" applyAlignment="1">
      <alignment horizontal="left" wrapText="1" indent="1"/>
    </xf>
    <xf numFmtId="0" fontId="0" fillId="37" borderId="26" xfId="0" applyFill="1" applyBorder="1"/>
    <xf numFmtId="0" fontId="108" fillId="37" borderId="26" xfId="0" applyFont="1" applyFill="1" applyBorder="1"/>
    <xf numFmtId="164" fontId="108" fillId="37" borderId="26" xfId="39" applyNumberFormat="1" applyFont="1" applyFill="1" applyBorder="1"/>
    <xf numFmtId="164" fontId="0" fillId="37" borderId="26" xfId="39" applyNumberFormat="1" applyFont="1" applyFill="1" applyBorder="1"/>
    <xf numFmtId="0" fontId="0" fillId="0" borderId="0" xfId="0" applyAlignment="1">
      <alignment vertical="top"/>
    </xf>
    <xf numFmtId="0" fontId="0" fillId="0" borderId="0" xfId="0" quotePrefix="1" applyAlignment="1">
      <alignment vertical="top"/>
    </xf>
    <xf numFmtId="0" fontId="0" fillId="0" borderId="0" xfId="127" applyFont="1" applyAlignment="1">
      <alignment wrapText="1"/>
    </xf>
    <xf numFmtId="3" fontId="0" fillId="36" borderId="30" xfId="4" applyNumberFormat="1" applyFont="1" applyFill="1" applyBorder="1"/>
    <xf numFmtId="0" fontId="38" fillId="36" borderId="45" xfId="0" applyFont="1" applyFill="1" applyBorder="1"/>
    <xf numFmtId="0" fontId="38" fillId="36" borderId="45" xfId="0" applyFont="1" applyFill="1" applyBorder="1" applyAlignment="1">
      <alignment horizontal="left"/>
    </xf>
    <xf numFmtId="0" fontId="38" fillId="0" borderId="0" xfId="528" applyFont="1"/>
    <xf numFmtId="0" fontId="38" fillId="0" borderId="50" xfId="528" applyFont="1" applyBorder="1"/>
    <xf numFmtId="0" fontId="38" fillId="0" borderId="51" xfId="528" applyFont="1" applyBorder="1"/>
    <xf numFmtId="0" fontId="38" fillId="0" borderId="52" xfId="528" applyFont="1" applyBorder="1"/>
    <xf numFmtId="0" fontId="111" fillId="0" borderId="0" xfId="528" applyFont="1" applyAlignment="1">
      <alignment horizontal="left"/>
    </xf>
    <xf numFmtId="0" fontId="115" fillId="0" borderId="0" xfId="528" applyAlignment="1">
      <alignment horizontal="center"/>
    </xf>
    <xf numFmtId="49" fontId="39" fillId="0" borderId="0" xfId="528" applyNumberFormat="1" applyFont="1" applyAlignment="1">
      <alignment horizontal="center"/>
    </xf>
    <xf numFmtId="0" fontId="38" fillId="36" borderId="32" xfId="528" applyFont="1" applyFill="1" applyBorder="1"/>
    <xf numFmtId="0" fontId="38" fillId="36" borderId="32" xfId="528" applyFont="1" applyFill="1" applyBorder="1" applyAlignment="1">
      <alignment horizontal="center" wrapText="1"/>
    </xf>
    <xf numFmtId="0" fontId="38" fillId="37" borderId="32" xfId="528" applyFont="1" applyFill="1" applyBorder="1"/>
    <xf numFmtId="0" fontId="38" fillId="37" borderId="31" xfId="528" applyFont="1" applyFill="1" applyBorder="1"/>
    <xf numFmtId="0" fontId="38" fillId="0" borderId="31" xfId="528" applyFont="1" applyBorder="1"/>
    <xf numFmtId="0" fontId="0" fillId="37" borderId="32" xfId="528" applyFont="1" applyFill="1" applyBorder="1"/>
    <xf numFmtId="0" fontId="0" fillId="0" borderId="0" xfId="528" applyFont="1"/>
    <xf numFmtId="0" fontId="0" fillId="0" borderId="31" xfId="528" applyFont="1" applyBorder="1"/>
    <xf numFmtId="0" fontId="0" fillId="37" borderId="31" xfId="528" applyFont="1" applyFill="1" applyBorder="1"/>
    <xf numFmtId="0" fontId="0" fillId="0" borderId="50" xfId="528" applyFont="1" applyBorder="1"/>
    <xf numFmtId="0" fontId="0" fillId="0" borderId="51" xfId="528" applyFont="1" applyBorder="1"/>
    <xf numFmtId="3" fontId="0" fillId="0" borderId="0" xfId="0" applyNumberFormat="1" applyAlignment="1">
      <alignment vertical="center" wrapText="1"/>
    </xf>
    <xf numFmtId="164" fontId="0" fillId="35" borderId="30" xfId="4" applyNumberFormat="1" applyFont="1" applyFill="1" applyBorder="1"/>
    <xf numFmtId="0" fontId="0" fillId="37" borderId="8" xfId="528" applyFont="1" applyFill="1" applyBorder="1"/>
    <xf numFmtId="171" fontId="0" fillId="0" borderId="60" xfId="187" applyNumberFormat="1" applyFont="1" applyBorder="1"/>
    <xf numFmtId="164" fontId="0" fillId="37" borderId="8" xfId="39" applyNumberFormat="1" applyFont="1" applyFill="1" applyBorder="1"/>
    <xf numFmtId="164" fontId="0" fillId="0" borderId="8" xfId="39" applyNumberFormat="1" applyFont="1" applyBorder="1"/>
    <xf numFmtId="39" fontId="0" fillId="37" borderId="8" xfId="39" applyNumberFormat="1" applyFont="1" applyFill="1" applyBorder="1"/>
    <xf numFmtId="44" fontId="0" fillId="0" borderId="8" xfId="703" applyFont="1" applyBorder="1"/>
    <xf numFmtId="0" fontId="0" fillId="0" borderId="61" xfId="528" applyFont="1" applyBorder="1"/>
    <xf numFmtId="164" fontId="0" fillId="0" borderId="60" xfId="0" applyNumberFormat="1" applyBorder="1"/>
    <xf numFmtId="0" fontId="38" fillId="36" borderId="8" xfId="0" applyFont="1" applyFill="1" applyBorder="1" applyAlignment="1">
      <alignment horizontal="center" vertical="center" wrapText="1"/>
    </xf>
    <xf numFmtId="0" fontId="38" fillId="36" borderId="60" xfId="0" applyFont="1" applyFill="1" applyBorder="1" applyAlignment="1">
      <alignment horizontal="center" vertical="center" wrapText="1"/>
    </xf>
    <xf numFmtId="0" fontId="0" fillId="37" borderId="59" xfId="0" applyFill="1" applyBorder="1"/>
    <xf numFmtId="0" fontId="0" fillId="37" borderId="8" xfId="0" applyFill="1" applyBorder="1"/>
    <xf numFmtId="0" fontId="0" fillId="37" borderId="60" xfId="0" applyFill="1" applyBorder="1"/>
    <xf numFmtId="164" fontId="0" fillId="0" borderId="59" xfId="0" applyNumberFormat="1" applyBorder="1"/>
    <xf numFmtId="164" fontId="0" fillId="0" borderId="8" xfId="0" applyNumberFormat="1" applyBorder="1"/>
    <xf numFmtId="175" fontId="0" fillId="0" borderId="8" xfId="0" applyNumberFormat="1" applyBorder="1"/>
    <xf numFmtId="164" fontId="0" fillId="0" borderId="59" xfId="39" applyNumberFormat="1" applyFont="1" applyFill="1" applyBorder="1"/>
    <xf numFmtId="164" fontId="0" fillId="0" borderId="8" xfId="39" applyNumberFormat="1" applyFont="1" applyFill="1" applyBorder="1"/>
    <xf numFmtId="0" fontId="0" fillId="0" borderId="60" xfId="0" applyBorder="1"/>
    <xf numFmtId="0" fontId="0" fillId="0" borderId="8" xfId="0" applyBorder="1"/>
    <xf numFmtId="164" fontId="0" fillId="37" borderId="60" xfId="39" applyNumberFormat="1" applyFont="1" applyFill="1" applyBorder="1"/>
    <xf numFmtId="0" fontId="0" fillId="0" borderId="61" xfId="0" applyBorder="1"/>
    <xf numFmtId="0" fontId="0" fillId="37" borderId="61" xfId="0" applyFill="1" applyBorder="1"/>
    <xf numFmtId="0" fontId="0" fillId="0" borderId="59" xfId="0" applyBorder="1"/>
    <xf numFmtId="0" fontId="0" fillId="0" borderId="62" xfId="0" applyBorder="1" applyAlignment="1">
      <alignment horizontal="left"/>
    </xf>
    <xf numFmtId="0" fontId="75" fillId="37" borderId="8" xfId="0" applyFont="1" applyFill="1" applyBorder="1"/>
    <xf numFmtId="164" fontId="75" fillId="37" borderId="8" xfId="39" applyNumberFormat="1" applyFont="1" applyFill="1" applyBorder="1"/>
    <xf numFmtId="0" fontId="38" fillId="0" borderId="8" xfId="0" applyFont="1" applyBorder="1" applyAlignment="1">
      <alignment wrapText="1"/>
    </xf>
    <xf numFmtId="16" fontId="0" fillId="0" borderId="8" xfId="0" applyNumberFormat="1" applyBorder="1"/>
    <xf numFmtId="0" fontId="0" fillId="0" borderId="59" xfId="127" applyFont="1" applyBorder="1"/>
    <xf numFmtId="3" fontId="0" fillId="0" borderId="8" xfId="4" applyNumberFormat="1" applyFont="1" applyFill="1" applyBorder="1"/>
    <xf numFmtId="3" fontId="0" fillId="36" borderId="8" xfId="4" applyNumberFormat="1" applyFont="1" applyFill="1" applyBorder="1"/>
    <xf numFmtId="164" fontId="0" fillId="0" borderId="8" xfId="4" applyNumberFormat="1" applyFont="1" applyBorder="1"/>
    <xf numFmtId="0" fontId="38" fillId="36" borderId="59" xfId="0" applyFont="1" applyFill="1" applyBorder="1" applyAlignment="1">
      <alignment horizontal="center"/>
    </xf>
    <xf numFmtId="0" fontId="38" fillId="37" borderId="63" xfId="0" applyFont="1" applyFill="1" applyBorder="1"/>
    <xf numFmtId="9" fontId="0" fillId="0" borderId="59" xfId="0" applyNumberFormat="1" applyBorder="1"/>
    <xf numFmtId="9" fontId="0" fillId="0" borderId="8" xfId="0" applyNumberFormat="1" applyBorder="1"/>
    <xf numFmtId="9" fontId="0" fillId="0" borderId="60" xfId="0" applyNumberFormat="1" applyBorder="1"/>
    <xf numFmtId="0" fontId="0" fillId="0" borderId="63" xfId="0" applyBorder="1"/>
    <xf numFmtId="9" fontId="0" fillId="37" borderId="59" xfId="0" applyNumberFormat="1" applyFill="1" applyBorder="1"/>
    <xf numFmtId="9" fontId="0" fillId="37" borderId="8" xfId="0" applyNumberFormat="1" applyFill="1" applyBorder="1"/>
    <xf numFmtId="9" fontId="0" fillId="37" borderId="60" xfId="0" applyNumberFormat="1" applyFill="1" applyBorder="1"/>
    <xf numFmtId="42" fontId="0" fillId="0" borderId="8" xfId="0" applyNumberFormat="1" applyBorder="1"/>
    <xf numFmtId="165" fontId="0" fillId="0" borderId="8" xfId="703" applyNumberFormat="1" applyFont="1" applyFill="1" applyBorder="1" applyAlignment="1">
      <alignment vertical="center"/>
    </xf>
    <xf numFmtId="0" fontId="115" fillId="0" borderId="0" xfId="132"/>
    <xf numFmtId="0" fontId="38" fillId="36" borderId="63" xfId="132" applyFont="1" applyFill="1" applyBorder="1"/>
    <xf numFmtId="0" fontId="38" fillId="36" borderId="62" xfId="132" applyFont="1" applyFill="1" applyBorder="1" applyAlignment="1">
      <alignment horizontal="center"/>
    </xf>
    <xf numFmtId="0" fontId="38" fillId="36" borderId="30" xfId="132" applyFont="1" applyFill="1" applyBorder="1" applyAlignment="1">
      <alignment horizontal="center"/>
    </xf>
    <xf numFmtId="0" fontId="38" fillId="36" borderId="54" xfId="132" applyFont="1" applyFill="1" applyBorder="1" applyAlignment="1">
      <alignment horizontal="center"/>
    </xf>
    <xf numFmtId="0" fontId="115" fillId="36" borderId="27" xfId="132" applyFill="1" applyBorder="1"/>
    <xf numFmtId="0" fontId="115" fillId="36" borderId="28" xfId="132" applyFill="1" applyBorder="1"/>
    <xf numFmtId="0" fontId="115" fillId="36" borderId="65" xfId="132" applyFill="1" applyBorder="1"/>
    <xf numFmtId="0" fontId="115" fillId="36" borderId="39" xfId="132" applyFill="1" applyBorder="1"/>
    <xf numFmtId="0" fontId="115" fillId="36" borderId="50" xfId="132" applyFill="1" applyBorder="1"/>
    <xf numFmtId="0" fontId="0" fillId="0" borderId="63" xfId="132" quotePrefix="1" applyFont="1" applyBorder="1" applyAlignment="1">
      <alignment horizontal="left"/>
    </xf>
    <xf numFmtId="0" fontId="0" fillId="0" borderId="63" xfId="132" applyFont="1" applyBorder="1"/>
    <xf numFmtId="9" fontId="0" fillId="0" borderId="29" xfId="197" applyFont="1" applyBorder="1"/>
    <xf numFmtId="9" fontId="0" fillId="0" borderId="38" xfId="197" applyFont="1" applyBorder="1"/>
    <xf numFmtId="0" fontId="38" fillId="0" borderId="43" xfId="132" quotePrefix="1" applyFont="1" applyBorder="1" applyAlignment="1">
      <alignment horizontal="left"/>
    </xf>
    <xf numFmtId="9" fontId="0" fillId="0" borderId="46" xfId="197" applyFont="1" applyBorder="1"/>
    <xf numFmtId="9" fontId="0" fillId="0" borderId="47" xfId="197" applyFont="1" applyBorder="1"/>
    <xf numFmtId="0" fontId="0" fillId="0" borderId="43" xfId="132" applyFont="1" applyBorder="1"/>
    <xf numFmtId="0" fontId="0" fillId="0" borderId="0" xfId="132" applyFont="1"/>
    <xf numFmtId="0" fontId="0" fillId="0" borderId="27" xfId="132" applyFont="1" applyBorder="1"/>
    <xf numFmtId="165" fontId="115" fillId="0" borderId="0" xfId="132" applyNumberFormat="1"/>
    <xf numFmtId="9" fontId="0" fillId="0" borderId="66" xfId="197" applyFont="1" applyBorder="1"/>
    <xf numFmtId="9" fontId="0" fillId="0" borderId="67" xfId="197" applyFont="1" applyBorder="1"/>
    <xf numFmtId="9" fontId="38" fillId="0" borderId="46" xfId="197" applyFont="1" applyBorder="1"/>
    <xf numFmtId="0" fontId="0" fillId="0" borderId="64" xfId="132" quotePrefix="1" applyFont="1" applyBorder="1" applyAlignment="1">
      <alignment horizontal="left"/>
    </xf>
    <xf numFmtId="3" fontId="115" fillId="0" borderId="0" xfId="132" applyNumberFormat="1"/>
    <xf numFmtId="164" fontId="0" fillId="0" borderId="54" xfId="0" applyNumberFormat="1" applyBorder="1"/>
    <xf numFmtId="164" fontId="0" fillId="0" borderId="59" xfId="39" applyNumberFormat="1" applyFont="1" applyBorder="1"/>
    <xf numFmtId="3" fontId="0" fillId="35" borderId="8" xfId="4" applyNumberFormat="1" applyFont="1" applyFill="1" applyBorder="1" applyAlignment="1">
      <alignment horizontal="center"/>
    </xf>
    <xf numFmtId="165" fontId="0" fillId="0" borderId="8" xfId="2" applyNumberFormat="1" applyFont="1" applyBorder="1"/>
    <xf numFmtId="165" fontId="0" fillId="0" borderId="28" xfId="2" applyNumberFormat="1" applyFont="1" applyFill="1" applyBorder="1" applyAlignment="1">
      <alignment vertical="center"/>
    </xf>
    <xf numFmtId="165" fontId="0" fillId="0" borderId="29" xfId="2" applyNumberFormat="1" applyFont="1" applyFill="1" applyBorder="1" applyAlignment="1">
      <alignment vertical="center" wrapText="1"/>
    </xf>
    <xf numFmtId="165" fontId="0" fillId="0" borderId="60" xfId="2" applyNumberFormat="1" applyFont="1" applyFill="1" applyBorder="1" applyAlignment="1">
      <alignment vertical="center"/>
    </xf>
    <xf numFmtId="165" fontId="0" fillId="0" borderId="60" xfId="2" applyNumberFormat="1" applyFont="1" applyBorder="1"/>
    <xf numFmtId="165" fontId="0" fillId="0" borderId="59" xfId="0" applyNumberFormat="1" applyBorder="1"/>
    <xf numFmtId="165" fontId="0" fillId="0" borderId="8" xfId="0" applyNumberFormat="1" applyBorder="1"/>
    <xf numFmtId="165" fontId="0" fillId="0" borderId="60" xfId="0" applyNumberFormat="1" applyBorder="1"/>
    <xf numFmtId="165" fontId="0" fillId="37" borderId="59" xfId="0" applyNumberFormat="1" applyFill="1" applyBorder="1"/>
    <xf numFmtId="165" fontId="0" fillId="37" borderId="8" xfId="0" applyNumberFormat="1" applyFill="1" applyBorder="1"/>
    <xf numFmtId="165" fontId="0" fillId="37" borderId="60" xfId="0" applyNumberFormat="1" applyFill="1" applyBorder="1"/>
    <xf numFmtId="9" fontId="0" fillId="0" borderId="0" xfId="1" applyFont="1"/>
    <xf numFmtId="164" fontId="0" fillId="0" borderId="8" xfId="39" applyNumberFormat="1" applyFont="1" applyFill="1" applyBorder="1" applyAlignment="1">
      <alignment horizontal="left"/>
    </xf>
    <xf numFmtId="164" fontId="0" fillId="0" borderId="8" xfId="4" applyNumberFormat="1" applyFont="1" applyBorder="1" applyAlignment="1">
      <alignment horizontal="left" vertical="center" wrapText="1"/>
    </xf>
    <xf numFmtId="164" fontId="0" fillId="0" borderId="8" xfId="39" applyNumberFormat="1" applyFont="1" applyBorder="1" applyAlignment="1">
      <alignment horizontal="left"/>
    </xf>
    <xf numFmtId="0" fontId="111" fillId="0" borderId="0" xfId="0" applyFont="1" applyAlignment="1">
      <alignment horizontal="center" wrapText="1"/>
    </xf>
    <xf numFmtId="0" fontId="0" fillId="37" borderId="36" xfId="528" applyFont="1" applyFill="1" applyBorder="1"/>
    <xf numFmtId="0" fontId="0" fillId="37" borderId="31" xfId="528" applyFont="1" applyFill="1" applyBorder="1" applyAlignment="1">
      <alignment horizontal="center"/>
    </xf>
    <xf numFmtId="164" fontId="0" fillId="0" borderId="31" xfId="0" applyNumberFormat="1" applyBorder="1"/>
    <xf numFmtId="164" fontId="0" fillId="0" borderId="48" xfId="528" applyNumberFormat="1" applyFont="1" applyBorder="1"/>
    <xf numFmtId="164" fontId="0" fillId="37" borderId="59" xfId="39" applyNumberFormat="1" applyFont="1" applyFill="1" applyBorder="1"/>
    <xf numFmtId="175" fontId="0" fillId="0" borderId="31" xfId="528" applyNumberFormat="1" applyFont="1" applyBorder="1"/>
    <xf numFmtId="165" fontId="0" fillId="0" borderId="31" xfId="703" applyNumberFormat="1" applyFont="1" applyBorder="1"/>
    <xf numFmtId="164" fontId="0" fillId="0" borderId="61" xfId="0" applyNumberFormat="1" applyBorder="1"/>
    <xf numFmtId="0" fontId="0" fillId="0" borderId="64" xfId="528" applyFont="1" applyBorder="1"/>
    <xf numFmtId="0" fontId="38" fillId="37" borderId="63" xfId="528" applyFont="1" applyFill="1" applyBorder="1"/>
    <xf numFmtId="0" fontId="0" fillId="0" borderId="63" xfId="528" applyFont="1" applyBorder="1"/>
    <xf numFmtId="0" fontId="38" fillId="0" borderId="63" xfId="528" applyFont="1" applyBorder="1"/>
    <xf numFmtId="9" fontId="0" fillId="0" borderId="31" xfId="0" applyNumberFormat="1" applyBorder="1"/>
    <xf numFmtId="171" fontId="0" fillId="0" borderId="31" xfId="187" applyNumberFormat="1" applyFont="1" applyBorder="1"/>
    <xf numFmtId="164" fontId="0" fillId="37" borderId="31" xfId="39" applyNumberFormat="1" applyFont="1" applyFill="1" applyBorder="1"/>
    <xf numFmtId="164" fontId="0" fillId="0" borderId="31" xfId="39" applyNumberFormat="1" applyFont="1" applyBorder="1"/>
    <xf numFmtId="0" fontId="75" fillId="35" borderId="59" xfId="0" applyFont="1" applyFill="1" applyBorder="1"/>
    <xf numFmtId="44" fontId="0" fillId="0" borderId="38" xfId="2" applyFont="1" applyFill="1" applyBorder="1"/>
    <xf numFmtId="44" fontId="0" fillId="0" borderId="47" xfId="2" applyFont="1" applyFill="1" applyBorder="1"/>
    <xf numFmtId="3" fontId="38" fillId="0" borderId="46" xfId="4" applyNumberFormat="1" applyFont="1" applyFill="1" applyBorder="1"/>
    <xf numFmtId="3" fontId="0" fillId="35" borderId="26" xfId="4" applyNumberFormat="1" applyFont="1" applyFill="1" applyBorder="1" applyAlignment="1">
      <alignment horizontal="center"/>
    </xf>
    <xf numFmtId="0" fontId="38" fillId="36" borderId="24" xfId="0" applyFont="1" applyFill="1" applyBorder="1"/>
    <xf numFmtId="0" fontId="38" fillId="36" borderId="38" xfId="0" applyFont="1" applyFill="1" applyBorder="1" applyAlignment="1">
      <alignment horizontal="center"/>
    </xf>
    <xf numFmtId="3" fontId="38" fillId="0" borderId="38" xfId="4" applyNumberFormat="1" applyFont="1" applyFill="1" applyBorder="1"/>
    <xf numFmtId="0" fontId="0" fillId="0" borderId="25" xfId="127" applyFont="1" applyBorder="1"/>
    <xf numFmtId="3" fontId="38" fillId="0" borderId="67" xfId="4" applyNumberFormat="1" applyFont="1" applyFill="1" applyBorder="1"/>
    <xf numFmtId="3" fontId="38" fillId="0" borderId="60" xfId="4" applyNumberFormat="1" applyFont="1" applyFill="1" applyBorder="1"/>
    <xf numFmtId="0" fontId="0" fillId="0" borderId="62" xfId="127" applyFont="1" applyBorder="1"/>
    <xf numFmtId="3" fontId="38" fillId="0" borderId="54" xfId="4" applyNumberFormat="1" applyFont="1" applyFill="1" applyBorder="1"/>
    <xf numFmtId="0" fontId="38" fillId="0" borderId="45" xfId="0" applyFont="1" applyBorder="1"/>
    <xf numFmtId="3" fontId="38" fillId="36" borderId="46" xfId="4" applyNumberFormat="1" applyFont="1" applyFill="1" applyBorder="1"/>
    <xf numFmtId="3" fontId="38" fillId="0" borderId="47" xfId="4" applyNumberFormat="1" applyFont="1" applyFill="1" applyBorder="1"/>
    <xf numFmtId="164" fontId="0" fillId="35" borderId="8" xfId="4" applyNumberFormat="1" applyFont="1" applyFill="1" applyBorder="1"/>
    <xf numFmtId="165" fontId="0" fillId="0" borderId="65" xfId="2" applyNumberFormat="1" applyFont="1" applyFill="1" applyBorder="1" applyAlignment="1">
      <alignment vertical="center"/>
    </xf>
    <xf numFmtId="165" fontId="0" fillId="37" borderId="36" xfId="0" applyNumberFormat="1" applyFill="1" applyBorder="1"/>
    <xf numFmtId="165" fontId="0" fillId="0" borderId="66" xfId="2" applyNumberFormat="1" applyFont="1" applyFill="1" applyBorder="1" applyAlignment="1">
      <alignment vertical="center" wrapText="1"/>
    </xf>
    <xf numFmtId="165" fontId="0" fillId="0" borderId="50" xfId="2" applyNumberFormat="1" applyFont="1" applyFill="1" applyBorder="1" applyAlignment="1">
      <alignment vertical="center"/>
    </xf>
    <xf numFmtId="9" fontId="0" fillId="0" borderId="26" xfId="0" applyNumberFormat="1" applyBorder="1"/>
    <xf numFmtId="9" fontId="0" fillId="0" borderId="44" xfId="0" applyNumberFormat="1" applyBorder="1"/>
    <xf numFmtId="176" fontId="0" fillId="0" borderId="66" xfId="509" applyNumberFormat="1" applyFont="1" applyFill="1" applyBorder="1" applyAlignment="1">
      <alignment vertical="center" wrapText="1"/>
    </xf>
    <xf numFmtId="176" fontId="0" fillId="0" borderId="67" xfId="509" applyNumberFormat="1" applyFont="1" applyFill="1" applyBorder="1" applyAlignment="1">
      <alignment vertical="center"/>
    </xf>
    <xf numFmtId="0" fontId="0" fillId="39" borderId="60" xfId="0" applyFill="1" applyBorder="1"/>
    <xf numFmtId="0" fontId="75" fillId="35" borderId="62" xfId="0" applyFont="1" applyFill="1" applyBorder="1"/>
    <xf numFmtId="0" fontId="0" fillId="0" borderId="54" xfId="0" applyBorder="1"/>
    <xf numFmtId="3" fontId="0" fillId="39" borderId="8" xfId="4" applyNumberFormat="1" applyFont="1" applyFill="1" applyBorder="1" applyAlignment="1">
      <alignment horizontal="center"/>
    </xf>
    <xf numFmtId="3" fontId="0" fillId="39" borderId="26" xfId="4" applyNumberFormat="1" applyFont="1" applyFill="1" applyBorder="1"/>
    <xf numFmtId="9" fontId="38" fillId="0" borderId="78" xfId="197" applyFont="1" applyBorder="1"/>
    <xf numFmtId="0" fontId="0" fillId="36" borderId="79" xfId="132" applyFont="1" applyFill="1" applyBorder="1"/>
    <xf numFmtId="9" fontId="38" fillId="0" borderId="77" xfId="0" applyNumberFormat="1" applyFont="1" applyBorder="1"/>
    <xf numFmtId="9" fontId="38" fillId="0" borderId="78" xfId="0" applyNumberFormat="1" applyFont="1" applyBorder="1"/>
    <xf numFmtId="0" fontId="109" fillId="37" borderId="76" xfId="0" applyFont="1" applyFill="1" applyBorder="1"/>
    <xf numFmtId="0" fontId="38" fillId="35" borderId="74" xfId="0" applyFont="1" applyFill="1" applyBorder="1"/>
    <xf numFmtId="0" fontId="0" fillId="37" borderId="76" xfId="0" applyFill="1" applyBorder="1"/>
    <xf numFmtId="0" fontId="38" fillId="37" borderId="74" xfId="0" applyFont="1" applyFill="1" applyBorder="1"/>
    <xf numFmtId="0" fontId="38" fillId="37" borderId="80" xfId="0" applyFont="1" applyFill="1" applyBorder="1" applyAlignment="1">
      <alignment horizontal="center"/>
    </xf>
    <xf numFmtId="0" fontId="113" fillId="38" borderId="73" xfId="0" applyFont="1" applyFill="1" applyBorder="1" applyAlignment="1">
      <alignment horizontal="center" vertical="center" wrapText="1"/>
    </xf>
    <xf numFmtId="3" fontId="38" fillId="0" borderId="81" xfId="4" applyNumberFormat="1" applyFont="1" applyFill="1" applyBorder="1"/>
    <xf numFmtId="3" fontId="38" fillId="0" borderId="77" xfId="4" applyNumberFormat="1" applyFont="1" applyFill="1" applyBorder="1"/>
    <xf numFmtId="3" fontId="38" fillId="0" borderId="78" xfId="4" applyNumberFormat="1" applyFont="1" applyFill="1" applyBorder="1"/>
    <xf numFmtId="165" fontId="38" fillId="0" borderId="77" xfId="2" applyNumberFormat="1" applyFont="1" applyFill="1" applyBorder="1" applyAlignment="1">
      <alignment vertical="center" wrapText="1"/>
    </xf>
    <xf numFmtId="165" fontId="38" fillId="0" borderId="78" xfId="2" applyNumberFormat="1" applyFont="1" applyFill="1" applyBorder="1" applyAlignment="1">
      <alignment vertical="center" wrapText="1"/>
    </xf>
    <xf numFmtId="9" fontId="38" fillId="0" borderId="77" xfId="509" applyNumberFormat="1" applyFont="1" applyFill="1" applyBorder="1" applyAlignment="1">
      <alignment vertical="center" wrapText="1"/>
    </xf>
    <xf numFmtId="9" fontId="38" fillId="0" borderId="78" xfId="509" applyNumberFormat="1" applyFont="1" applyFill="1" applyBorder="1" applyAlignment="1">
      <alignment vertical="center" wrapText="1"/>
    </xf>
    <xf numFmtId="0" fontId="38" fillId="0" borderId="74" xfId="0" quotePrefix="1" applyFont="1" applyBorder="1" applyAlignment="1">
      <alignment horizontal="left"/>
    </xf>
    <xf numFmtId="165" fontId="38" fillId="0" borderId="77" xfId="2" applyNumberFormat="1" applyFont="1" applyBorder="1" applyAlignment="1">
      <alignment vertical="center" wrapText="1"/>
    </xf>
    <xf numFmtId="165" fontId="38" fillId="0" borderId="78" xfId="2" applyNumberFormat="1" applyFont="1" applyBorder="1" applyAlignment="1">
      <alignment vertical="center" wrapText="1"/>
    </xf>
    <xf numFmtId="0" fontId="0" fillId="36" borderId="84" xfId="132" applyFont="1" applyFill="1" applyBorder="1"/>
    <xf numFmtId="0" fontId="38" fillId="36" borderId="87" xfId="132" applyFont="1" applyFill="1" applyBorder="1"/>
    <xf numFmtId="0" fontId="0" fillId="36" borderId="86" xfId="132" applyFont="1" applyFill="1" applyBorder="1"/>
    <xf numFmtId="0" fontId="38" fillId="36" borderId="85" xfId="528" applyFont="1" applyFill="1" applyBorder="1"/>
    <xf numFmtId="0" fontId="0" fillId="37" borderId="87" xfId="528" applyFont="1" applyFill="1" applyBorder="1"/>
    <xf numFmtId="0" fontId="38" fillId="36" borderId="85" xfId="0" applyFont="1" applyFill="1" applyBorder="1"/>
    <xf numFmtId="0" fontId="38" fillId="36" borderId="86" xfId="0" applyFont="1" applyFill="1" applyBorder="1"/>
    <xf numFmtId="0" fontId="0" fillId="0" borderId="70" xfId="528" applyFont="1" applyBorder="1"/>
    <xf numFmtId="0" fontId="0" fillId="0" borderId="48" xfId="528" applyFont="1" applyBorder="1"/>
    <xf numFmtId="164" fontId="0" fillId="0" borderId="0" xfId="528" applyNumberFormat="1" applyFont="1"/>
    <xf numFmtId="165" fontId="0" fillId="0" borderId="8" xfId="2" applyNumberFormat="1" applyFont="1" applyFill="1" applyBorder="1"/>
    <xf numFmtId="164" fontId="0" fillId="0" borderId="26" xfId="39" applyNumberFormat="1" applyFont="1" applyBorder="1" applyAlignment="1">
      <alignment horizontal="left"/>
    </xf>
    <xf numFmtId="164" fontId="0" fillId="0" borderId="26" xfId="4" applyNumberFormat="1" applyFont="1" applyBorder="1" applyAlignment="1">
      <alignment horizontal="left" vertical="center" wrapText="1"/>
    </xf>
    <xf numFmtId="44" fontId="115" fillId="0" borderId="0" xfId="132" applyNumberFormat="1"/>
    <xf numFmtId="175" fontId="75" fillId="0" borderId="8" xfId="0" applyNumberFormat="1" applyFont="1" applyBorder="1"/>
    <xf numFmtId="164" fontId="75" fillId="0" borderId="8" xfId="0" applyNumberFormat="1" applyFont="1" applyBorder="1"/>
    <xf numFmtId="3" fontId="0" fillId="0" borderId="8" xfId="4" applyNumberFormat="1" applyFont="1" applyBorder="1"/>
    <xf numFmtId="44" fontId="0" fillId="0" borderId="0" xfId="2" applyFont="1"/>
    <xf numFmtId="44" fontId="0" fillId="0" borderId="8" xfId="2" applyFont="1" applyFill="1" applyBorder="1"/>
    <xf numFmtId="42" fontId="0" fillId="0" borderId="29" xfId="703" applyNumberFormat="1" applyFont="1" applyBorder="1" applyAlignment="1">
      <alignment vertical="top"/>
    </xf>
    <xf numFmtId="42" fontId="0" fillId="0" borderId="65" xfId="703" applyNumberFormat="1" applyFont="1" applyBorder="1" applyAlignment="1">
      <alignment vertical="top"/>
    </xf>
    <xf numFmtId="42" fontId="38" fillId="0" borderId="46" xfId="703" applyNumberFormat="1" applyFont="1" applyBorder="1" applyAlignment="1">
      <alignment vertical="top"/>
    </xf>
    <xf numFmtId="42" fontId="38" fillId="0" borderId="52" xfId="703" applyNumberFormat="1" applyFont="1" applyBorder="1" applyAlignment="1">
      <alignment vertical="top"/>
    </xf>
    <xf numFmtId="42" fontId="0" fillId="0" borderId="29" xfId="703" applyNumberFormat="1" applyFont="1" applyFill="1" applyBorder="1" applyAlignment="1">
      <alignment vertical="top"/>
    </xf>
    <xf numFmtId="42" fontId="0" fillId="0" borderId="66" xfId="703" applyNumberFormat="1" applyFont="1" applyBorder="1" applyAlignment="1">
      <alignment vertical="top"/>
    </xf>
    <xf numFmtId="42" fontId="0" fillId="0" borderId="50" xfId="703" applyNumberFormat="1" applyFont="1" applyBorder="1" applyAlignment="1">
      <alignment vertical="top"/>
    </xf>
    <xf numFmtId="42" fontId="38" fillId="0" borderId="45" xfId="132" applyNumberFormat="1" applyFont="1" applyBorder="1"/>
    <xf numFmtId="42" fontId="38" fillId="0" borderId="46" xfId="132" applyNumberFormat="1" applyFont="1" applyBorder="1"/>
    <xf numFmtId="165" fontId="0" fillId="0" borderId="47" xfId="703" applyNumberFormat="1" applyFont="1" applyBorder="1" applyAlignment="1">
      <alignment vertical="top"/>
    </xf>
    <xf numFmtId="165" fontId="0" fillId="0" borderId="47" xfId="132" applyNumberFormat="1" applyFont="1" applyBorder="1"/>
    <xf numFmtId="0" fontId="0" fillId="36" borderId="76" xfId="132" applyFont="1" applyFill="1" applyBorder="1"/>
    <xf numFmtId="0" fontId="0" fillId="36" borderId="77" xfId="132" applyFont="1" applyFill="1" applyBorder="1"/>
    <xf numFmtId="0" fontId="0" fillId="36" borderId="78" xfId="132" applyFont="1" applyFill="1" applyBorder="1"/>
    <xf numFmtId="0" fontId="0" fillId="36" borderId="45" xfId="132" applyFont="1" applyFill="1" applyBorder="1"/>
    <xf numFmtId="0" fontId="0" fillId="36" borderId="62" xfId="132" applyFont="1" applyFill="1" applyBorder="1"/>
    <xf numFmtId="164" fontId="0" fillId="0" borderId="26" xfId="4" applyNumberFormat="1" applyFont="1" applyBorder="1"/>
    <xf numFmtId="0" fontId="75" fillId="0" borderId="0" xfId="0" applyFont="1"/>
    <xf numFmtId="3" fontId="0" fillId="0" borderId="26" xfId="4" applyNumberFormat="1" applyFont="1" applyBorder="1"/>
    <xf numFmtId="3" fontId="0" fillId="0" borderId="36" xfId="4" applyNumberFormat="1" applyFont="1" applyBorder="1"/>
    <xf numFmtId="165" fontId="115" fillId="36" borderId="27" xfId="2" applyNumberFormat="1" applyFill="1" applyBorder="1"/>
    <xf numFmtId="165" fontId="115" fillId="36" borderId="28" xfId="2" applyNumberFormat="1" applyFill="1" applyBorder="1"/>
    <xf numFmtId="165" fontId="115" fillId="36" borderId="65" xfId="2" applyNumberFormat="1" applyFill="1" applyBorder="1"/>
    <xf numFmtId="0" fontId="0" fillId="36" borderId="8" xfId="0" applyFill="1" applyBorder="1"/>
    <xf numFmtId="0" fontId="38" fillId="36" borderId="8" xfId="0" applyFont="1" applyFill="1" applyBorder="1" applyAlignment="1">
      <alignment wrapText="1"/>
    </xf>
    <xf numFmtId="0" fontId="0" fillId="0" borderId="8" xfId="0" quotePrefix="1" applyBorder="1" applyAlignment="1">
      <alignment horizontal="left" wrapText="1"/>
    </xf>
    <xf numFmtId="9" fontId="0" fillId="0" borderId="0" xfId="0" applyNumberFormat="1"/>
    <xf numFmtId="0" fontId="38" fillId="0" borderId="8" xfId="0" quotePrefix="1" applyFont="1" applyBorder="1" applyAlignment="1">
      <alignment horizontal="left" wrapText="1"/>
    </xf>
    <xf numFmtId="42" fontId="38" fillId="0" borderId="8" xfId="0" applyNumberFormat="1" applyFont="1" applyBorder="1"/>
    <xf numFmtId="9" fontId="38" fillId="0" borderId="8" xfId="0" applyNumberFormat="1" applyFont="1" applyBorder="1"/>
    <xf numFmtId="0" fontId="42" fillId="0" borderId="8" xfId="127" applyFont="1" applyBorder="1" applyAlignment="1">
      <alignment horizontal="justify" wrapText="1"/>
    </xf>
    <xf numFmtId="0" fontId="42" fillId="0" borderId="8" xfId="127" applyFont="1" applyBorder="1" applyAlignment="1">
      <alignment horizontal="center" wrapText="1"/>
    </xf>
    <xf numFmtId="43" fontId="42" fillId="0" borderId="8" xfId="39" applyFont="1" applyFill="1" applyBorder="1" applyAlignment="1">
      <alignment horizontal="center" wrapText="1"/>
    </xf>
    <xf numFmtId="0" fontId="42" fillId="0" borderId="0" xfId="127" applyFont="1"/>
    <xf numFmtId="0" fontId="0" fillId="0" borderId="8" xfId="127" quotePrefix="1" applyFont="1" applyBorder="1" applyAlignment="1">
      <alignment horizontal="left" wrapText="1"/>
    </xf>
    <xf numFmtId="0" fontId="0" fillId="37" borderId="8" xfId="127" applyFont="1" applyFill="1" applyBorder="1" applyAlignment="1">
      <alignment horizontal="center" wrapText="1"/>
    </xf>
    <xf numFmtId="44" fontId="0" fillId="37" borderId="8" xfId="64" applyFont="1" applyFill="1" applyBorder="1" applyAlignment="1">
      <alignment wrapText="1"/>
    </xf>
    <xf numFmtId="42" fontId="0" fillId="37" borderId="8" xfId="64" applyNumberFormat="1" applyFont="1" applyFill="1" applyBorder="1" applyAlignment="1">
      <alignment wrapText="1"/>
    </xf>
    <xf numFmtId="9" fontId="0" fillId="37" borderId="8" xfId="187" applyFont="1" applyFill="1" applyBorder="1" applyAlignment="1">
      <alignment horizontal="center" wrapText="1"/>
    </xf>
    <xf numFmtId="165" fontId="42" fillId="0" borderId="0" xfId="127" applyNumberFormat="1" applyFont="1"/>
    <xf numFmtId="9" fontId="0" fillId="37" borderId="8" xfId="64" applyNumberFormat="1" applyFont="1" applyFill="1" applyBorder="1" applyAlignment="1">
      <alignment wrapText="1"/>
    </xf>
    <xf numFmtId="0" fontId="0" fillId="0" borderId="8" xfId="127" quotePrefix="1" applyFont="1" applyBorder="1" applyAlignment="1">
      <alignment horizontal="left" vertical="top" wrapText="1"/>
    </xf>
    <xf numFmtId="0" fontId="0" fillId="0" borderId="8" xfId="127" applyFont="1" applyBorder="1" applyAlignment="1">
      <alignment horizontal="justify" vertical="top" wrapText="1"/>
    </xf>
    <xf numFmtId="0" fontId="116" fillId="0" borderId="0" xfId="127" applyFont="1"/>
    <xf numFmtId="2" fontId="0" fillId="0" borderId="0" xfId="0" applyNumberFormat="1"/>
    <xf numFmtId="0" fontId="77" fillId="0" borderId="0" xfId="127" applyFont="1" applyAlignment="1">
      <alignment horizontal="center"/>
    </xf>
    <xf numFmtId="3" fontId="78" fillId="0" borderId="0" xfId="127" applyNumberFormat="1" applyFont="1"/>
    <xf numFmtId="3" fontId="78" fillId="0" borderId="0" xfId="127" applyNumberFormat="1" applyFont="1" applyAlignment="1">
      <alignment horizontal="center"/>
    </xf>
    <xf numFmtId="3" fontId="0" fillId="0" borderId="0" xfId="0" applyNumberFormat="1"/>
    <xf numFmtId="0" fontId="0" fillId="0" borderId="0" xfId="127" applyFont="1" applyAlignment="1">
      <alignment horizontal="center"/>
    </xf>
    <xf numFmtId="0" fontId="38" fillId="36" borderId="76" xfId="127" applyFont="1" applyFill="1" applyBorder="1" applyAlignment="1">
      <alignment horizontal="center" vertical="center" wrapText="1"/>
    </xf>
    <xf numFmtId="3" fontId="38" fillId="36" borderId="77" xfId="127" applyNumberFormat="1" applyFont="1" applyFill="1" applyBorder="1" applyAlignment="1">
      <alignment horizontal="center" vertical="center" wrapText="1"/>
    </xf>
    <xf numFmtId="0" fontId="38" fillId="36" borderId="77" xfId="127" applyFont="1" applyFill="1" applyBorder="1" applyAlignment="1">
      <alignment horizontal="center" vertical="center" wrapText="1"/>
    </xf>
    <xf numFmtId="0" fontId="38" fillId="36" borderId="78" xfId="127" applyFont="1" applyFill="1" applyBorder="1" applyAlignment="1">
      <alignment horizontal="center" vertical="center" wrapText="1"/>
    </xf>
    <xf numFmtId="177" fontId="38" fillId="0" borderId="24" xfId="127" applyNumberFormat="1" applyFont="1" applyBorder="1" applyAlignment="1">
      <alignment horizontal="left"/>
    </xf>
    <xf numFmtId="3" fontId="0" fillId="0" borderId="29" xfId="127" applyNumberFormat="1" applyFont="1" applyBorder="1" applyAlignment="1">
      <alignment horizontal="center" vertical="center"/>
    </xf>
    <xf numFmtId="171" fontId="0" fillId="0" borderId="29" xfId="127" applyNumberFormat="1" applyFont="1" applyBorder="1" applyAlignment="1">
      <alignment horizontal="center" vertical="center"/>
    </xf>
    <xf numFmtId="171" fontId="0" fillId="0" borderId="38" xfId="127" applyNumberFormat="1" applyFont="1" applyBorder="1" applyAlignment="1">
      <alignment horizontal="center" vertical="center"/>
    </xf>
    <xf numFmtId="177" fontId="38" fillId="0" borderId="59" xfId="127" applyNumberFormat="1" applyFont="1" applyBorder="1" applyAlignment="1">
      <alignment horizontal="left"/>
    </xf>
    <xf numFmtId="3" fontId="0" fillId="0" borderId="8" xfId="127" applyNumberFormat="1" applyFont="1" applyBorder="1" applyAlignment="1">
      <alignment horizontal="center" vertical="center"/>
    </xf>
    <xf numFmtId="177" fontId="38" fillId="0" borderId="25" xfId="127" applyNumberFormat="1" applyFont="1" applyBorder="1" applyAlignment="1">
      <alignment horizontal="left"/>
    </xf>
    <xf numFmtId="3" fontId="0" fillId="0" borderId="26" xfId="127" applyNumberFormat="1" applyFont="1" applyBorder="1" applyAlignment="1">
      <alignment horizontal="center" vertical="center"/>
    </xf>
    <xf numFmtId="0" fontId="38" fillId="0" borderId="76" xfId="127" applyFont="1" applyBorder="1" applyAlignment="1">
      <alignment horizontal="center"/>
    </xf>
    <xf numFmtId="3" fontId="38" fillId="0" borderId="77" xfId="127" applyNumberFormat="1" applyFont="1" applyBorder="1" applyAlignment="1">
      <alignment horizontal="center" vertical="center"/>
    </xf>
    <xf numFmtId="171" fontId="38" fillId="0" borderId="77" xfId="127" applyNumberFormat="1" applyFont="1" applyBorder="1" applyAlignment="1">
      <alignment horizontal="center" vertical="center"/>
    </xf>
    <xf numFmtId="171" fontId="38" fillId="0" borderId="78" xfId="127" applyNumberFormat="1" applyFont="1" applyBorder="1" applyAlignment="1">
      <alignment horizontal="center" vertical="center"/>
    </xf>
    <xf numFmtId="0" fontId="38" fillId="0" borderId="0" xfId="127" applyFont="1" applyAlignment="1">
      <alignment horizontal="center"/>
    </xf>
    <xf numFmtId="3" fontId="38" fillId="0" borderId="0" xfId="127" applyNumberFormat="1" applyFont="1" applyAlignment="1">
      <alignment horizontal="right"/>
    </xf>
    <xf numFmtId="10" fontId="38" fillId="0" borderId="0" xfId="127" applyNumberFormat="1" applyFont="1" applyAlignment="1">
      <alignment horizontal="right"/>
    </xf>
    <xf numFmtId="0" fontId="0" fillId="0" borderId="0" xfId="0" applyAlignment="1">
      <alignment vertical="center"/>
    </xf>
    <xf numFmtId="0" fontId="38" fillId="0" borderId="0" xfId="127" applyFont="1"/>
    <xf numFmtId="3" fontId="0" fillId="0" borderId="0" xfId="127" applyNumberFormat="1" applyFont="1"/>
    <xf numFmtId="3" fontId="115" fillId="0" borderId="29" xfId="127" applyNumberFormat="1" applyBorder="1" applyAlignment="1">
      <alignment horizontal="center" vertical="center"/>
    </xf>
    <xf numFmtId="3" fontId="0" fillId="0" borderId="37" xfId="127" applyNumberFormat="1" applyFont="1" applyBorder="1" applyAlignment="1">
      <alignment horizontal="center" vertical="center"/>
    </xf>
    <xf numFmtId="3" fontId="0" fillId="0" borderId="8" xfId="0" applyNumberFormat="1" applyBorder="1" applyAlignment="1">
      <alignment horizontal="center" vertical="center"/>
    </xf>
    <xf numFmtId="0" fontId="0" fillId="0" borderId="0" xfId="31324" applyFont="1"/>
    <xf numFmtId="0" fontId="42" fillId="0" borderId="0" xfId="0" applyFont="1"/>
    <xf numFmtId="0" fontId="39" fillId="36" borderId="76" xfId="0" applyFont="1" applyFill="1" applyBorder="1" applyAlignment="1">
      <alignment horizontal="center" vertical="center" wrapText="1"/>
    </xf>
    <xf numFmtId="0" fontId="39" fillId="36" borderId="77" xfId="0" applyFont="1" applyFill="1" applyBorder="1" applyAlignment="1">
      <alignment horizontal="center" vertical="center" wrapText="1"/>
    </xf>
    <xf numFmtId="0" fontId="39" fillId="36" borderId="77" xfId="0" applyFont="1" applyFill="1" applyBorder="1" applyAlignment="1">
      <alignment horizontal="center" vertical="center"/>
    </xf>
    <xf numFmtId="0" fontId="39" fillId="36" borderId="78" xfId="0" applyFont="1" applyFill="1" applyBorder="1" applyAlignment="1">
      <alignment horizontal="center" vertical="center" wrapText="1"/>
    </xf>
    <xf numFmtId="0" fontId="0" fillId="0" borderId="27" xfId="127" applyFont="1" applyBorder="1"/>
    <xf numFmtId="0" fontId="0" fillId="0" borderId="43" xfId="127" applyFont="1" applyBorder="1"/>
    <xf numFmtId="0" fontId="0" fillId="0" borderId="59" xfId="0" applyBorder="1" applyAlignment="1">
      <alignment horizontal="left"/>
    </xf>
    <xf numFmtId="171" fontId="0" fillId="0" borderId="8" xfId="0" applyNumberFormat="1" applyBorder="1" applyAlignment="1">
      <alignment horizontal="center" vertical="center"/>
    </xf>
    <xf numFmtId="171" fontId="0" fillId="0" borderId="60" xfId="0" applyNumberFormat="1" applyBorder="1" applyAlignment="1">
      <alignment horizontal="center" vertical="center"/>
    </xf>
    <xf numFmtId="3" fontId="0" fillId="0" borderId="0" xfId="0" applyNumberFormat="1" applyAlignment="1">
      <alignment horizontal="center"/>
    </xf>
    <xf numFmtId="3" fontId="0" fillId="0" borderId="8" xfId="16266" applyNumberFormat="1" applyFont="1" applyBorder="1" applyAlignment="1">
      <alignment horizontal="center" vertical="center"/>
    </xf>
    <xf numFmtId="0" fontId="0" fillId="0" borderId="25" xfId="0" applyBorder="1" applyAlignment="1">
      <alignment horizontal="left"/>
    </xf>
    <xf numFmtId="3" fontId="0" fillId="0" borderId="26" xfId="0" applyNumberFormat="1" applyBorder="1" applyAlignment="1">
      <alignment horizontal="center" vertical="center"/>
    </xf>
    <xf numFmtId="0" fontId="38" fillId="0" borderId="76" xfId="0" applyFont="1" applyBorder="1" applyAlignment="1">
      <alignment horizontal="center"/>
    </xf>
    <xf numFmtId="3" fontId="38" fillId="0" borderId="77" xfId="0" applyNumberFormat="1" applyFont="1" applyBorder="1" applyAlignment="1">
      <alignment horizontal="center" vertical="center"/>
    </xf>
    <xf numFmtId="171" fontId="38" fillId="0" borderId="77" xfId="0" applyNumberFormat="1" applyFont="1" applyBorder="1" applyAlignment="1">
      <alignment horizontal="center" vertical="center"/>
    </xf>
    <xf numFmtId="164" fontId="0" fillId="0" borderId="8" xfId="39" applyNumberFormat="1" applyFont="1" applyBorder="1" applyAlignment="1">
      <alignment horizontal="center" vertical="center" wrapText="1"/>
    </xf>
    <xf numFmtId="0" fontId="38" fillId="0" borderId="45" xfId="31325" applyFont="1" applyBorder="1" applyAlignment="1">
      <alignment horizontal="left"/>
    </xf>
    <xf numFmtId="0" fontId="38" fillId="0" borderId="0" xfId="31325" applyFont="1" applyAlignment="1">
      <alignment horizontal="left"/>
    </xf>
    <xf numFmtId="0" fontId="0" fillId="0" borderId="0" xfId="31325" applyFont="1" applyAlignment="1">
      <alignment horizontal="center" vertical="center"/>
    </xf>
    <xf numFmtId="0" fontId="118" fillId="0" borderId="0" xfId="0" applyFont="1" applyAlignment="1">
      <alignment horizontal="center" vertical="center"/>
    </xf>
    <xf numFmtId="0" fontId="78" fillId="0" borderId="0" xfId="127" applyFont="1"/>
    <xf numFmtId="0" fontId="0" fillId="0" borderId="0" xfId="127" applyFont="1"/>
    <xf numFmtId="171" fontId="115" fillId="0" borderId="29" xfId="127" applyNumberFormat="1" applyBorder="1" applyAlignment="1">
      <alignment horizontal="center" vertical="center"/>
    </xf>
    <xf numFmtId="171" fontId="115" fillId="0" borderId="38" xfId="127" applyNumberFormat="1" applyBorder="1" applyAlignment="1">
      <alignment horizontal="center" vertical="center"/>
    </xf>
    <xf numFmtId="3" fontId="115" fillId="0" borderId="66" xfId="127" applyNumberFormat="1" applyBorder="1" applyAlignment="1">
      <alignment horizontal="center" vertical="center"/>
    </xf>
    <xf numFmtId="0" fontId="115" fillId="0" borderId="0" xfId="0" applyFont="1"/>
    <xf numFmtId="3" fontId="0" fillId="0" borderId="8" xfId="16259" applyNumberFormat="1" applyFont="1" applyBorder="1" applyAlignment="1">
      <alignment horizontal="center" vertical="center"/>
    </xf>
    <xf numFmtId="9" fontId="76" fillId="0" borderId="0" xfId="1" applyFont="1" applyAlignment="1">
      <alignment horizontal="center"/>
    </xf>
    <xf numFmtId="171" fontId="76" fillId="0" borderId="0" xfId="1" applyNumberFormat="1" applyFont="1" applyAlignment="1">
      <alignment horizontal="center"/>
    </xf>
    <xf numFmtId="171" fontId="0" fillId="0" borderId="0" xfId="0" applyNumberFormat="1" applyAlignment="1">
      <alignment horizontal="center"/>
    </xf>
    <xf numFmtId="10" fontId="38" fillId="0" borderId="77" xfId="0" applyNumberFormat="1" applyFont="1" applyBorder="1" applyAlignment="1">
      <alignment horizontal="center" vertical="center"/>
    </xf>
    <xf numFmtId="171" fontId="0" fillId="0" borderId="0" xfId="1" applyNumberFormat="1" applyFont="1" applyAlignment="1">
      <alignment horizontal="center"/>
    </xf>
    <xf numFmtId="42" fontId="0" fillId="40" borderId="8" xfId="64" applyNumberFormat="1" applyFont="1" applyFill="1" applyBorder="1" applyAlignment="1">
      <alignment wrapText="1"/>
    </xf>
    <xf numFmtId="3" fontId="75" fillId="0" borderId="29" xfId="0" applyNumberFormat="1" applyFont="1" applyBorder="1" applyAlignment="1">
      <alignment horizontal="center" vertical="center"/>
    </xf>
    <xf numFmtId="3" fontId="75" fillId="0" borderId="37" xfId="0" applyNumberFormat="1" applyFont="1" applyBorder="1" applyAlignment="1">
      <alignment horizontal="center" vertical="center"/>
    </xf>
    <xf numFmtId="178" fontId="0" fillId="0" borderId="0" xfId="0" applyNumberFormat="1" applyAlignment="1">
      <alignment horizontal="center"/>
    </xf>
    <xf numFmtId="10" fontId="0" fillId="0" borderId="60" xfId="0" applyNumberFormat="1" applyBorder="1" applyAlignment="1">
      <alignment horizontal="center" vertical="center"/>
    </xf>
    <xf numFmtId="0" fontId="0" fillId="0" borderId="0" xfId="0" applyAlignment="1">
      <alignment vertical="top" wrapText="1"/>
    </xf>
    <xf numFmtId="0" fontId="0" fillId="0" borderId="0" xfId="0" applyAlignment="1">
      <alignment wrapText="1"/>
    </xf>
    <xf numFmtId="0" fontId="0" fillId="0" borderId="0" xfId="0" applyAlignment="1">
      <alignment horizontal="left" wrapText="1"/>
    </xf>
    <xf numFmtId="0" fontId="0" fillId="0" borderId="0" xfId="146" applyFont="1" applyAlignment="1">
      <alignment wrapText="1"/>
    </xf>
    <xf numFmtId="0" fontId="38" fillId="36" borderId="8" xfId="0" applyFont="1" applyFill="1" applyBorder="1" applyAlignment="1">
      <alignment horizontal="center"/>
    </xf>
    <xf numFmtId="0" fontId="39" fillId="36" borderId="74" xfId="0" applyFont="1" applyFill="1" applyBorder="1" applyAlignment="1">
      <alignment horizontal="center"/>
    </xf>
    <xf numFmtId="49" fontId="39" fillId="0" borderId="0" xfId="0" applyNumberFormat="1" applyFont="1" applyAlignment="1">
      <alignment horizontal="center"/>
    </xf>
    <xf numFmtId="49" fontId="0" fillId="0" borderId="0" xfId="0" applyNumberFormat="1" applyAlignment="1">
      <alignment horizontal="center"/>
    </xf>
    <xf numFmtId="0" fontId="38" fillId="36" borderId="8" xfId="0" quotePrefix="1" applyFont="1" applyFill="1" applyBorder="1" applyAlignment="1">
      <alignment horizontal="center"/>
    </xf>
    <xf numFmtId="0" fontId="0" fillId="0" borderId="0" xfId="0" quotePrefix="1" applyAlignment="1">
      <alignment horizontal="left" wrapText="1"/>
    </xf>
    <xf numFmtId="0" fontId="0" fillId="0" borderId="0" xfId="0" applyAlignment="1">
      <alignment horizontal="left"/>
    </xf>
    <xf numFmtId="0" fontId="38" fillId="36" borderId="59" xfId="0" applyFont="1" applyFill="1" applyBorder="1" applyAlignment="1">
      <alignment horizontal="center" vertical="center" wrapText="1"/>
    </xf>
    <xf numFmtId="0" fontId="115" fillId="0" borderId="31" xfId="528" applyBorder="1"/>
    <xf numFmtId="164" fontId="115" fillId="0" borderId="31" xfId="0" applyNumberFormat="1" applyFont="1" applyBorder="1"/>
    <xf numFmtId="0" fontId="121" fillId="0" borderId="31" xfId="0" applyFont="1" applyBorder="1"/>
    <xf numFmtId="0" fontId="121" fillId="0" borderId="63" xfId="0" applyFont="1" applyBorder="1"/>
    <xf numFmtId="0" fontId="120" fillId="0" borderId="43" xfId="0" applyFont="1" applyBorder="1"/>
    <xf numFmtId="0" fontId="120" fillId="0" borderId="63" xfId="0" applyFont="1" applyBorder="1"/>
    <xf numFmtId="0" fontId="121" fillId="0" borderId="31" xfId="528" applyFont="1" applyBorder="1"/>
    <xf numFmtId="0" fontId="124" fillId="0" borderId="0" xfId="0" applyFont="1" applyAlignment="1">
      <alignment vertical="center" wrapText="1"/>
    </xf>
    <xf numFmtId="0" fontId="78" fillId="0" borderId="0" xfId="0" applyFont="1" applyAlignment="1">
      <alignment vertical="center"/>
    </xf>
    <xf numFmtId="0" fontId="127" fillId="0" borderId="0" xfId="0" applyFont="1" applyAlignment="1">
      <alignment vertical="center"/>
    </xf>
    <xf numFmtId="164" fontId="127" fillId="0" borderId="0" xfId="4" applyNumberFormat="1" applyFont="1" applyAlignment="1">
      <alignment vertical="center"/>
    </xf>
    <xf numFmtId="0" fontId="126" fillId="0" borderId="0" xfId="0" applyFont="1" applyAlignment="1">
      <alignment vertical="center"/>
    </xf>
    <xf numFmtId="0" fontId="47" fillId="0" borderId="0" xfId="0" applyFont="1" applyAlignment="1">
      <alignment vertical="center"/>
    </xf>
    <xf numFmtId="0" fontId="126" fillId="0" borderId="0" xfId="0" applyFont="1" applyAlignment="1">
      <alignment vertical="center" wrapText="1"/>
    </xf>
    <xf numFmtId="0" fontId="78" fillId="0" borderId="0" xfId="0" applyFont="1" applyAlignment="1">
      <alignment vertical="center" wrapText="1"/>
    </xf>
    <xf numFmtId="0" fontId="125" fillId="0" borderId="0" xfId="0" applyFont="1" applyAlignment="1">
      <alignment horizontal="left" wrapText="1"/>
    </xf>
    <xf numFmtId="0" fontId="125" fillId="0" borderId="0" xfId="0" applyFont="1" applyAlignment="1">
      <alignment horizontal="left"/>
    </xf>
    <xf numFmtId="0" fontId="47" fillId="0" borderId="0" xfId="0" applyFont="1" applyAlignment="1">
      <alignment horizontal="left" vertical="center"/>
    </xf>
    <xf numFmtId="0" fontId="78" fillId="0" borderId="0" xfId="0" applyFont="1" applyAlignment="1">
      <alignment horizontal="left" vertical="center"/>
    </xf>
    <xf numFmtId="0" fontId="123" fillId="0" borderId="0" xfId="0" applyFont="1" applyAlignment="1">
      <alignment vertical="center" wrapText="1"/>
    </xf>
    <xf numFmtId="0" fontId="115" fillId="0" borderId="0" xfId="127"/>
    <xf numFmtId="165" fontId="115" fillId="36" borderId="96" xfId="2" applyNumberFormat="1" applyFill="1" applyBorder="1"/>
    <xf numFmtId="165" fontId="115" fillId="36" borderId="75" xfId="2" applyNumberFormat="1" applyFill="1" applyBorder="1"/>
    <xf numFmtId="0" fontId="115" fillId="36" borderId="96" xfId="132" applyFill="1" applyBorder="1"/>
    <xf numFmtId="0" fontId="115" fillId="36" borderId="75" xfId="132" applyFill="1" applyBorder="1"/>
    <xf numFmtId="2" fontId="115" fillId="0" borderId="0" xfId="132" applyNumberFormat="1" applyAlignment="1">
      <alignment wrapText="1"/>
    </xf>
    <xf numFmtId="10" fontId="75" fillId="0" borderId="0" xfId="0" applyNumberFormat="1" applyFont="1"/>
    <xf numFmtId="165" fontId="115" fillId="0" borderId="59" xfId="703" applyNumberFormat="1" applyFont="1" applyBorder="1"/>
    <xf numFmtId="165" fontId="115" fillId="0" borderId="8" xfId="703" applyNumberFormat="1" applyFont="1" applyBorder="1"/>
    <xf numFmtId="0" fontId="131" fillId="0" borderId="0" xfId="0" applyFont="1"/>
    <xf numFmtId="165" fontId="75" fillId="0" borderId="0" xfId="0" applyNumberFormat="1" applyFont="1"/>
    <xf numFmtId="0" fontId="115" fillId="40" borderId="86" xfId="132" applyFill="1" applyBorder="1"/>
    <xf numFmtId="0" fontId="130" fillId="40" borderId="86" xfId="132" applyFont="1" applyFill="1" applyBorder="1"/>
    <xf numFmtId="0" fontId="130" fillId="40" borderId="49" xfId="132" applyFont="1" applyFill="1" applyBorder="1"/>
    <xf numFmtId="0" fontId="130" fillId="40" borderId="84" xfId="132" applyFont="1" applyFill="1" applyBorder="1"/>
    <xf numFmtId="5" fontId="38" fillId="0" borderId="0" xfId="0" applyNumberFormat="1" applyFont="1" applyAlignment="1">
      <alignment horizontal="left"/>
    </xf>
    <xf numFmtId="165" fontId="130" fillId="0" borderId="0" xfId="31333" applyNumberFormat="1" applyFont="1" applyFill="1" applyBorder="1"/>
    <xf numFmtId="165" fontId="130" fillId="0" borderId="0" xfId="2" applyNumberFormat="1" applyFont="1" applyFill="1" applyBorder="1"/>
    <xf numFmtId="173" fontId="0" fillId="0" borderId="32" xfId="127" applyNumberFormat="1" applyFont="1" applyBorder="1" applyAlignment="1">
      <alignment horizontal="justify" vertical="center" wrapText="1"/>
    </xf>
    <xf numFmtId="0" fontId="38" fillId="39" borderId="0" xfId="0" applyFont="1" applyFill="1"/>
    <xf numFmtId="3" fontId="38" fillId="0" borderId="0" xfId="4" applyNumberFormat="1" applyFont="1" applyFill="1" applyBorder="1"/>
    <xf numFmtId="3" fontId="38" fillId="39" borderId="0" xfId="4" applyNumberFormat="1" applyFont="1" applyFill="1" applyBorder="1"/>
    <xf numFmtId="0" fontId="38" fillId="36" borderId="46" xfId="0" applyFont="1" applyFill="1" applyBorder="1"/>
    <xf numFmtId="3" fontId="38" fillId="36" borderId="98" xfId="4" applyNumberFormat="1" applyFont="1" applyFill="1" applyBorder="1"/>
    <xf numFmtId="173" fontId="115" fillId="0" borderId="32" xfId="127" applyNumberFormat="1" applyBorder="1" applyAlignment="1">
      <alignment horizontal="justify" vertical="center" wrapText="1"/>
    </xf>
    <xf numFmtId="0" fontId="115" fillId="0" borderId="31" xfId="0" applyFont="1" applyBorder="1"/>
    <xf numFmtId="173" fontId="115" fillId="0" borderId="27" xfId="0" quotePrefix="1" applyNumberFormat="1" applyFont="1" applyBorder="1" applyAlignment="1">
      <alignment horizontal="left" vertical="top" wrapText="1"/>
    </xf>
    <xf numFmtId="0" fontId="0" fillId="0" borderId="0" xfId="0" applyAlignment="1">
      <alignment horizontal="center"/>
    </xf>
    <xf numFmtId="42" fontId="0" fillId="0" borderId="98" xfId="703" applyNumberFormat="1" applyFont="1" applyBorder="1" applyAlignment="1">
      <alignment vertical="top"/>
    </xf>
    <xf numFmtId="42" fontId="0" fillId="0" borderId="100" xfId="703" applyNumberFormat="1" applyFont="1" applyBorder="1" applyAlignment="1">
      <alignment vertical="top"/>
    </xf>
    <xf numFmtId="9" fontId="0" fillId="0" borderId="98" xfId="197" applyFont="1" applyBorder="1"/>
    <xf numFmtId="9" fontId="0" fillId="0" borderId="99" xfId="197" applyFont="1" applyBorder="1"/>
    <xf numFmtId="0" fontId="0" fillId="37" borderId="95" xfId="528" applyFont="1" applyFill="1" applyBorder="1"/>
    <xf numFmtId="0" fontId="38" fillId="36" borderId="95" xfId="528" applyFont="1" applyFill="1" applyBorder="1" applyAlignment="1">
      <alignment horizontal="center" vertical="center" wrapText="1"/>
    </xf>
    <xf numFmtId="0" fontId="38" fillId="36" borderId="95" xfId="528" quotePrefix="1" applyFont="1" applyFill="1" applyBorder="1" applyAlignment="1">
      <alignment horizontal="center" vertical="center" wrapText="1"/>
    </xf>
    <xf numFmtId="0" fontId="38" fillId="37" borderId="97" xfId="0" applyFont="1" applyFill="1" applyBorder="1"/>
    <xf numFmtId="0" fontId="38" fillId="37" borderId="98" xfId="0" applyFont="1" applyFill="1" applyBorder="1"/>
    <xf numFmtId="0" fontId="38" fillId="37" borderId="99" xfId="0" applyFont="1" applyFill="1" applyBorder="1"/>
    <xf numFmtId="0" fontId="38" fillId="36" borderId="99" xfId="0" applyFont="1" applyFill="1" applyBorder="1" applyAlignment="1">
      <alignment horizontal="center" vertical="center" wrapText="1"/>
    </xf>
    <xf numFmtId="164" fontId="38" fillId="0" borderId="98" xfId="4" applyNumberFormat="1" applyFont="1" applyBorder="1"/>
    <xf numFmtId="0" fontId="38" fillId="36" borderId="97" xfId="0" applyFont="1" applyFill="1" applyBorder="1" applyAlignment="1">
      <alignment horizontal="center" vertical="center" wrapText="1"/>
    </xf>
    <xf numFmtId="0" fontId="38" fillId="36" borderId="98" xfId="0" applyFont="1" applyFill="1" applyBorder="1" applyAlignment="1">
      <alignment horizontal="center" vertical="center" wrapText="1"/>
    </xf>
    <xf numFmtId="9" fontId="38" fillId="36" borderId="98" xfId="0" applyNumberFormat="1" applyFont="1" applyFill="1" applyBorder="1" applyAlignment="1">
      <alignment horizontal="center" vertical="center" wrapText="1"/>
    </xf>
    <xf numFmtId="5" fontId="38" fillId="35" borderId="103" xfId="0" applyNumberFormat="1" applyFont="1" applyFill="1" applyBorder="1" applyAlignment="1">
      <alignment horizontal="left"/>
    </xf>
    <xf numFmtId="0" fontId="38" fillId="35" borderId="31" xfId="132" applyFont="1" applyFill="1" applyBorder="1"/>
    <xf numFmtId="0" fontId="38" fillId="35" borderId="61" xfId="132" applyFont="1" applyFill="1" applyBorder="1"/>
    <xf numFmtId="173" fontId="115" fillId="0" borderId="32" xfId="127" quotePrefix="1" applyNumberFormat="1" applyBorder="1" applyAlignment="1">
      <alignment horizontal="left" wrapText="1"/>
    </xf>
    <xf numFmtId="165" fontId="0" fillId="0" borderId="8" xfId="2" applyNumberFormat="1" applyFont="1" applyFill="1" applyBorder="1" applyAlignment="1">
      <alignment horizontal="right"/>
    </xf>
    <xf numFmtId="165" fontId="0" fillId="0" borderId="65" xfId="2" applyNumberFormat="1" applyFont="1" applyFill="1" applyBorder="1" applyAlignment="1">
      <alignment horizontal="right"/>
    </xf>
    <xf numFmtId="165" fontId="0" fillId="0" borderId="8" xfId="2" applyNumberFormat="1" applyFont="1" applyBorder="1" applyAlignment="1">
      <alignment horizontal="right"/>
    </xf>
    <xf numFmtId="165" fontId="0" fillId="0" borderId="28" xfId="2" applyNumberFormat="1" applyFont="1" applyFill="1" applyBorder="1" applyAlignment="1">
      <alignment horizontal="right"/>
    </xf>
    <xf numFmtId="165" fontId="0" fillId="0" borderId="38" xfId="2" applyNumberFormat="1" applyFont="1" applyFill="1" applyBorder="1" applyAlignment="1">
      <alignment horizontal="right"/>
    </xf>
    <xf numFmtId="9" fontId="0" fillId="0" borderId="8" xfId="0" applyNumberFormat="1" applyBorder="1" applyAlignment="1">
      <alignment horizontal="right"/>
    </xf>
    <xf numFmtId="9" fontId="0" fillId="0" borderId="60" xfId="0" applyNumberFormat="1" applyBorder="1" applyAlignment="1">
      <alignment horizontal="right"/>
    </xf>
    <xf numFmtId="0" fontId="0" fillId="0" borderId="27" xfId="132" applyFont="1" applyFill="1" applyBorder="1"/>
    <xf numFmtId="0" fontId="0" fillId="0" borderId="63" xfId="132" applyFont="1" applyFill="1" applyBorder="1"/>
    <xf numFmtId="0" fontId="0" fillId="0" borderId="63" xfId="132" quotePrefix="1" applyFont="1" applyFill="1" applyBorder="1" applyAlignment="1">
      <alignment horizontal="left"/>
    </xf>
    <xf numFmtId="0" fontId="0" fillId="0" borderId="63" xfId="132" quotePrefix="1" applyFont="1" applyFill="1" applyBorder="1" applyAlignment="1">
      <alignment horizontal="left" wrapText="1"/>
    </xf>
    <xf numFmtId="0" fontId="38" fillId="0" borderId="74" xfId="0" applyFont="1" applyBorder="1"/>
    <xf numFmtId="0" fontId="78" fillId="0" borderId="0" xfId="0" applyFont="1" applyFill="1" applyAlignment="1">
      <alignment vertical="center"/>
    </xf>
    <xf numFmtId="0" fontId="129" fillId="0" borderId="0" xfId="0" applyFont="1"/>
    <xf numFmtId="0" fontId="0" fillId="0" borderId="0" xfId="0" applyAlignment="1">
      <alignment vertical="top" wrapText="1"/>
    </xf>
    <xf numFmtId="0" fontId="0" fillId="0" borderId="0" xfId="0" applyAlignment="1">
      <alignment wrapText="1"/>
    </xf>
    <xf numFmtId="0" fontId="0" fillId="0" borderId="0" xfId="0" applyAlignment="1">
      <alignment horizontal="left" wrapText="1"/>
    </xf>
    <xf numFmtId="0" fontId="0" fillId="0" borderId="0" xfId="0" quotePrefix="1" applyAlignment="1">
      <alignment horizontal="left" wrapText="1"/>
    </xf>
    <xf numFmtId="0" fontId="38" fillId="36" borderId="8" xfId="0" applyFont="1" applyFill="1" applyBorder="1" applyAlignment="1">
      <alignment horizontal="center"/>
    </xf>
    <xf numFmtId="0" fontId="38" fillId="36" borderId="60" xfId="0" applyFont="1" applyFill="1" applyBorder="1" applyAlignment="1">
      <alignment horizontal="center"/>
    </xf>
    <xf numFmtId="0" fontId="0" fillId="0" borderId="0" xfId="127" applyFont="1" applyAlignment="1">
      <alignment horizontal="left" wrapText="1"/>
    </xf>
    <xf numFmtId="0" fontId="38" fillId="36" borderId="66" xfId="0" applyFont="1" applyFill="1" applyBorder="1" applyAlignment="1">
      <alignment horizontal="center"/>
    </xf>
    <xf numFmtId="0" fontId="38" fillId="36" borderId="29" xfId="0" applyFont="1" applyFill="1" applyBorder="1" applyAlignment="1">
      <alignment horizontal="center"/>
    </xf>
    <xf numFmtId="49" fontId="38" fillId="0" borderId="0" xfId="0" applyNumberFormat="1" applyFont="1" applyAlignment="1">
      <alignment horizontal="center"/>
    </xf>
    <xf numFmtId="0" fontId="122" fillId="0" borderId="0" xfId="528" applyFont="1" applyAlignment="1">
      <alignment horizontal="left" wrapText="1"/>
    </xf>
    <xf numFmtId="0" fontId="38" fillId="36" borderId="8" xfId="0" quotePrefix="1" applyFont="1" applyFill="1" applyBorder="1" applyAlignment="1">
      <alignment horizontal="center"/>
    </xf>
    <xf numFmtId="0" fontId="75" fillId="0" borderId="0" xfId="0" applyFont="1" applyAlignment="1"/>
    <xf numFmtId="0" fontId="38" fillId="36" borderId="24" xfId="0" applyFont="1" applyFill="1" applyBorder="1" applyAlignment="1">
      <alignment horizontal="center" vertical="center"/>
    </xf>
    <xf numFmtId="165" fontId="0" fillId="0" borderId="5" xfId="2" applyNumberFormat="1" applyFont="1" applyBorder="1"/>
    <xf numFmtId="165" fontId="0" fillId="0" borderId="0" xfId="2" applyNumberFormat="1" applyFont="1" applyFill="1" applyBorder="1" applyAlignment="1">
      <alignment vertical="center"/>
    </xf>
    <xf numFmtId="165" fontId="38" fillId="0" borderId="96" xfId="2" applyNumberFormat="1" applyFont="1" applyFill="1" applyBorder="1" applyAlignment="1">
      <alignment vertical="center" wrapText="1"/>
    </xf>
    <xf numFmtId="165" fontId="0" fillId="0" borderId="5" xfId="0" applyNumberFormat="1" applyBorder="1"/>
    <xf numFmtId="165" fontId="0" fillId="37" borderId="5" xfId="0" applyNumberFormat="1" applyFill="1" applyBorder="1"/>
    <xf numFmtId="165" fontId="0" fillId="0" borderId="28" xfId="2" applyNumberFormat="1" applyFont="1" applyFill="1" applyBorder="1"/>
    <xf numFmtId="165" fontId="38" fillId="0" borderId="96" xfId="2" applyNumberFormat="1" applyFont="1" applyBorder="1" applyAlignment="1">
      <alignment vertical="center" wrapText="1"/>
    </xf>
    <xf numFmtId="0" fontId="38" fillId="36" borderId="53" xfId="0" applyFont="1" applyFill="1" applyBorder="1" applyAlignment="1">
      <alignment horizontal="center"/>
    </xf>
    <xf numFmtId="0" fontId="38" fillId="36" borderId="37" xfId="0" applyFont="1" applyFill="1" applyBorder="1" applyAlignment="1">
      <alignment horizontal="center" vertical="center"/>
    </xf>
    <xf numFmtId="0" fontId="39" fillId="0" borderId="0" xfId="0" applyFont="1" applyAlignment="1">
      <alignment horizontal="center"/>
    </xf>
    <xf numFmtId="0" fontId="39" fillId="0" borderId="0" xfId="0" applyFont="1" applyAlignment="1">
      <alignment horizontal="center" wrapText="1"/>
    </xf>
    <xf numFmtId="49" fontId="39" fillId="0" borderId="0" xfId="0" applyNumberFormat="1" applyFont="1" applyAlignment="1">
      <alignment horizontal="center"/>
    </xf>
    <xf numFmtId="0" fontId="110" fillId="0" borderId="0" xfId="0" applyFont="1"/>
    <xf numFmtId="0" fontId="127" fillId="0" borderId="8" xfId="0" applyFont="1" applyBorder="1" applyAlignment="1">
      <alignment horizontal="center" vertical="center"/>
    </xf>
    <xf numFmtId="0" fontId="127" fillId="0" borderId="8" xfId="0" applyFont="1" applyBorder="1" applyAlignment="1">
      <alignment vertical="center"/>
    </xf>
    <xf numFmtId="164" fontId="127" fillId="0" borderId="8" xfId="4" applyNumberFormat="1" applyFont="1" applyBorder="1" applyAlignment="1">
      <alignment vertical="center"/>
    </xf>
    <xf numFmtId="0" fontId="78" fillId="0" borderId="8" xfId="0" applyFont="1" applyBorder="1" applyAlignment="1">
      <alignment vertical="center"/>
    </xf>
    <xf numFmtId="0" fontId="0" fillId="0" borderId="0" xfId="0" applyFont="1"/>
    <xf numFmtId="0" fontId="38" fillId="0" borderId="95" xfId="132" applyFont="1" applyFill="1" applyBorder="1"/>
    <xf numFmtId="165" fontId="115" fillId="0" borderId="97" xfId="703" applyNumberFormat="1" applyFont="1" applyFill="1" applyBorder="1"/>
    <xf numFmtId="165" fontId="115" fillId="0" borderId="98" xfId="703" applyNumberFormat="1" applyFont="1" applyFill="1" applyBorder="1"/>
    <xf numFmtId="165" fontId="115" fillId="0" borderId="99" xfId="703" applyNumberFormat="1" applyFont="1" applyFill="1" applyBorder="1"/>
    <xf numFmtId="0" fontId="38" fillId="0" borderId="86" xfId="132" applyFont="1" applyFill="1" applyBorder="1"/>
    <xf numFmtId="0" fontId="38" fillId="0" borderId="57" xfId="132" applyFont="1" applyFill="1" applyBorder="1"/>
    <xf numFmtId="0" fontId="38" fillId="0" borderId="62" xfId="132" applyFont="1" applyFill="1" applyBorder="1" applyAlignment="1">
      <alignment horizontal="center"/>
    </xf>
    <xf numFmtId="0" fontId="38" fillId="0" borderId="30" xfId="132" applyFont="1" applyFill="1" applyBorder="1" applyAlignment="1">
      <alignment horizontal="center"/>
    </xf>
    <xf numFmtId="0" fontId="38" fillId="0" borderId="54" xfId="132" applyFont="1" applyFill="1" applyBorder="1" applyAlignment="1">
      <alignment horizontal="center"/>
    </xf>
    <xf numFmtId="0" fontId="108" fillId="0" borderId="32" xfId="0" applyFont="1" applyFill="1" applyBorder="1"/>
    <xf numFmtId="0" fontId="0" fillId="0" borderId="0" xfId="0" applyFill="1"/>
    <xf numFmtId="0" fontId="127" fillId="0" borderId="8" xfId="0" applyFont="1" applyFill="1" applyBorder="1" applyAlignment="1">
      <alignment horizontal="center" vertical="center"/>
    </xf>
    <xf numFmtId="0" fontId="127" fillId="0" borderId="8" xfId="0" applyFont="1" applyFill="1" applyBorder="1" applyAlignment="1">
      <alignment vertical="center"/>
    </xf>
    <xf numFmtId="165" fontId="115" fillId="36" borderId="27" xfId="2" applyNumberFormat="1" applyFont="1" applyFill="1" applyBorder="1"/>
    <xf numFmtId="165" fontId="115" fillId="36" borderId="28" xfId="2" applyNumberFormat="1" applyFont="1" applyFill="1" applyBorder="1"/>
    <xf numFmtId="165" fontId="115" fillId="36" borderId="65" xfId="2" applyNumberFormat="1" applyFont="1" applyFill="1" applyBorder="1"/>
    <xf numFmtId="0" fontId="115" fillId="36" borderId="39" xfId="132" applyFont="1" applyFill="1" applyBorder="1"/>
    <xf numFmtId="0" fontId="115" fillId="36" borderId="0" xfId="132" applyFont="1" applyFill="1"/>
    <xf numFmtId="0" fontId="115" fillId="36" borderId="50" xfId="132" applyFont="1" applyFill="1" applyBorder="1"/>
    <xf numFmtId="0" fontId="115" fillId="36" borderId="27" xfId="132" applyFont="1" applyFill="1" applyBorder="1"/>
    <xf numFmtId="0" fontId="115" fillId="36" borderId="28" xfId="132" applyFont="1" applyFill="1" applyBorder="1"/>
    <xf numFmtId="0" fontId="115" fillId="36" borderId="65" xfId="132" applyFont="1" applyFill="1" applyBorder="1"/>
    <xf numFmtId="0" fontId="115" fillId="0" borderId="63" xfId="132" quotePrefix="1" applyFont="1" applyBorder="1" applyAlignment="1">
      <alignment horizontal="left" wrapText="1"/>
    </xf>
    <xf numFmtId="42" fontId="115" fillId="0" borderId="98" xfId="703" applyNumberFormat="1" applyFont="1" applyBorder="1" applyAlignment="1">
      <alignment vertical="top"/>
    </xf>
    <xf numFmtId="42" fontId="115" fillId="0" borderId="100" xfId="703" applyNumberFormat="1" applyFont="1" applyBorder="1" applyAlignment="1">
      <alignment vertical="top"/>
    </xf>
    <xf numFmtId="42" fontId="115" fillId="0" borderId="29" xfId="703" applyNumberFormat="1" applyFont="1" applyBorder="1" applyAlignment="1">
      <alignment vertical="top"/>
    </xf>
    <xf numFmtId="42" fontId="115" fillId="0" borderId="65" xfId="703" applyNumberFormat="1" applyFont="1" applyBorder="1" applyAlignment="1">
      <alignment vertical="top"/>
    </xf>
    <xf numFmtId="9" fontId="115" fillId="0" borderId="29" xfId="197" applyFont="1" applyBorder="1"/>
    <xf numFmtId="9" fontId="115" fillId="0" borderId="38" xfId="197" applyFont="1" applyBorder="1"/>
    <xf numFmtId="0" fontId="115" fillId="0" borderId="63" xfId="132" applyFont="1" applyBorder="1" applyAlignment="1">
      <alignment wrapText="1"/>
    </xf>
    <xf numFmtId="0" fontId="38" fillId="0" borderId="64" xfId="132" quotePrefix="1" applyFont="1" applyBorder="1" applyAlignment="1">
      <alignment horizontal="left" wrapText="1"/>
    </xf>
    <xf numFmtId="9" fontId="115" fillId="0" borderId="46" xfId="197" applyFont="1" applyBorder="1"/>
    <xf numFmtId="9" fontId="115" fillId="0" borderId="47" xfId="197" applyFont="1" applyBorder="1"/>
    <xf numFmtId="0" fontId="133" fillId="0" borderId="0" xfId="0" applyFont="1" applyAlignment="1">
      <alignment horizontal="center" wrapText="1"/>
    </xf>
    <xf numFmtId="0" fontId="38" fillId="40" borderId="59" xfId="0" applyFont="1" applyFill="1" applyBorder="1" applyAlignment="1">
      <alignment horizontal="center" vertical="center" wrapText="1"/>
    </xf>
    <xf numFmtId="0" fontId="38" fillId="40" borderId="8" xfId="0" applyFont="1" applyFill="1" applyBorder="1" applyAlignment="1">
      <alignment horizontal="center" vertical="center" wrapText="1"/>
    </xf>
    <xf numFmtId="0" fontId="38" fillId="40" borderId="60" xfId="0" applyFont="1" applyFill="1" applyBorder="1" applyAlignment="1">
      <alignment horizontal="center" vertical="center" wrapText="1"/>
    </xf>
    <xf numFmtId="0" fontId="38" fillId="40" borderId="108" xfId="0" applyFont="1" applyFill="1" applyBorder="1" applyAlignment="1">
      <alignment horizontal="center" vertical="center" wrapText="1"/>
    </xf>
    <xf numFmtId="0" fontId="38" fillId="40" borderId="30" xfId="0" applyFont="1" applyFill="1" applyBorder="1" applyAlignment="1">
      <alignment horizontal="center" vertical="center" wrapText="1"/>
    </xf>
    <xf numFmtId="0" fontId="38" fillId="40" borderId="54" xfId="0" applyFont="1" applyFill="1" applyBorder="1" applyAlignment="1">
      <alignment horizontal="center" vertical="center" wrapText="1"/>
    </xf>
    <xf numFmtId="0" fontId="0" fillId="37" borderId="32" xfId="0" applyFont="1" applyFill="1" applyBorder="1"/>
    <xf numFmtId="0" fontId="0" fillId="37" borderId="59" xfId="0" applyFont="1" applyFill="1" applyBorder="1"/>
    <xf numFmtId="0" fontId="0" fillId="37" borderId="8" xfId="0" applyFont="1" applyFill="1" applyBorder="1"/>
    <xf numFmtId="0" fontId="0" fillId="37" borderId="60" xfId="0" applyFont="1" applyFill="1" applyBorder="1"/>
    <xf numFmtId="0" fontId="0" fillId="37" borderId="24" xfId="0" applyFont="1" applyFill="1" applyBorder="1"/>
    <xf numFmtId="0" fontId="0" fillId="37" borderId="29" xfId="0" applyFont="1" applyFill="1" applyBorder="1"/>
    <xf numFmtId="0" fontId="0" fillId="37" borderId="38" xfId="0" applyFont="1" applyFill="1" applyBorder="1"/>
    <xf numFmtId="0" fontId="0" fillId="0" borderId="31" xfId="0" applyFont="1" applyBorder="1"/>
    <xf numFmtId="164" fontId="0" fillId="0" borderId="59" xfId="0" applyNumberFormat="1" applyFont="1" applyBorder="1"/>
    <xf numFmtId="164" fontId="0" fillId="0" borderId="8" xfId="0" applyNumberFormat="1" applyFont="1" applyBorder="1"/>
    <xf numFmtId="175" fontId="0" fillId="0" borderId="8" xfId="0" applyNumberFormat="1" applyFont="1" applyBorder="1"/>
    <xf numFmtId="0" fontId="0" fillId="37" borderId="31" xfId="0" applyFont="1" applyFill="1" applyBorder="1"/>
    <xf numFmtId="0" fontId="0" fillId="35" borderId="31" xfId="0" applyFont="1" applyFill="1" applyBorder="1"/>
    <xf numFmtId="0" fontId="0" fillId="0" borderId="8" xfId="0" applyFont="1" applyBorder="1"/>
    <xf numFmtId="0" fontId="0" fillId="0" borderId="61" xfId="0" applyFont="1" applyBorder="1"/>
    <xf numFmtId="0" fontId="0" fillId="0" borderId="60" xfId="0" applyFont="1" applyBorder="1"/>
    <xf numFmtId="0" fontId="0" fillId="37" borderId="61" xfId="0" applyFont="1" applyFill="1" applyBorder="1"/>
    <xf numFmtId="0" fontId="38" fillId="0" borderId="29" xfId="0" applyFont="1" applyFill="1" applyBorder="1"/>
    <xf numFmtId="164" fontId="0" fillId="0" borderId="0" xfId="0" applyNumberFormat="1" applyFont="1"/>
    <xf numFmtId="0" fontId="0" fillId="0" borderId="62" xfId="0" applyFont="1" applyBorder="1" applyAlignment="1">
      <alignment horizontal="left"/>
    </xf>
    <xf numFmtId="0" fontId="0" fillId="0" borderId="0" xfId="0" applyFont="1" applyAlignment="1">
      <alignment horizontal="center"/>
    </xf>
    <xf numFmtId="0" fontId="122" fillId="0" borderId="0" xfId="0" applyFont="1" applyAlignment="1"/>
    <xf numFmtId="0" fontId="0" fillId="0" borderId="24" xfId="0" applyFont="1" applyBorder="1"/>
    <xf numFmtId="164" fontId="0" fillId="0" borderId="38" xfId="0" applyNumberFormat="1" applyFont="1" applyBorder="1"/>
    <xf numFmtId="0" fontId="0" fillId="0" borderId="59" xfId="0" applyFont="1" applyBorder="1"/>
    <xf numFmtId="0" fontId="0" fillId="0" borderId="62" xfId="0" applyFont="1" applyBorder="1"/>
    <xf numFmtId="0" fontId="0" fillId="0" borderId="0" xfId="0" applyFont="1" applyAlignment="1">
      <alignment wrapText="1"/>
    </xf>
    <xf numFmtId="174" fontId="0" fillId="0" borderId="60" xfId="64" applyNumberFormat="1" applyFont="1" applyFill="1" applyBorder="1"/>
    <xf numFmtId="44" fontId="0" fillId="0" borderId="60" xfId="2" applyFont="1" applyFill="1" applyBorder="1"/>
    <xf numFmtId="44" fontId="0" fillId="0" borderId="54" xfId="2" applyFont="1" applyFill="1" applyBorder="1"/>
    <xf numFmtId="3" fontId="0" fillId="0" borderId="58" xfId="0" applyNumberFormat="1" applyFont="1" applyBorder="1" applyAlignment="1">
      <alignment vertical="center" wrapText="1"/>
    </xf>
    <xf numFmtId="3" fontId="0" fillId="0" borderId="71" xfId="0" applyNumberFormat="1" applyFont="1" applyBorder="1" applyAlignment="1">
      <alignment vertical="center" wrapText="1"/>
    </xf>
    <xf numFmtId="0" fontId="0" fillId="0" borderId="0" xfId="0" quotePrefix="1"/>
    <xf numFmtId="49" fontId="0" fillId="0" borderId="0" xfId="0" applyNumberFormat="1" applyFont="1" applyAlignment="1">
      <alignment horizontal="center"/>
    </xf>
    <xf numFmtId="164" fontId="0" fillId="0" borderId="8" xfId="0" applyNumberFormat="1" applyFont="1" applyBorder="1" applyAlignment="1">
      <alignment horizontal="left"/>
    </xf>
    <xf numFmtId="0" fontId="0" fillId="0" borderId="8" xfId="0" applyFont="1" applyBorder="1" applyAlignment="1">
      <alignment horizontal="center"/>
    </xf>
    <xf numFmtId="0" fontId="0" fillId="0" borderId="30" xfId="0" applyFont="1" applyBorder="1"/>
    <xf numFmtId="0" fontId="0" fillId="0" borderId="30" xfId="0" applyFont="1" applyBorder="1" applyAlignment="1">
      <alignment horizontal="center"/>
    </xf>
    <xf numFmtId="0" fontId="0" fillId="0" borderId="0" xfId="0" applyFont="1" applyAlignment="1">
      <alignment vertical="top" wrapText="1"/>
    </xf>
    <xf numFmtId="0" fontId="0" fillId="37" borderId="5" xfId="0" applyFont="1" applyFill="1" applyBorder="1"/>
    <xf numFmtId="9" fontId="0" fillId="0" borderId="8" xfId="0" applyNumberFormat="1" applyFont="1" applyBorder="1"/>
    <xf numFmtId="9" fontId="0" fillId="0" borderId="60" xfId="0" applyNumberFormat="1" applyFont="1" applyBorder="1"/>
    <xf numFmtId="0" fontId="38" fillId="0" borderId="0" xfId="0" applyFont="1" applyFill="1"/>
    <xf numFmtId="0" fontId="0" fillId="0" borderId="0" xfId="0" applyFont="1" applyFill="1"/>
    <xf numFmtId="0" fontId="38" fillId="40" borderId="73" xfId="528" applyFont="1" applyFill="1" applyBorder="1" applyAlignment="1">
      <alignment horizontal="center" vertical="center" wrapText="1"/>
    </xf>
    <xf numFmtId="0" fontId="38" fillId="40" borderId="53" xfId="0" applyFont="1" applyFill="1" applyBorder="1" applyAlignment="1">
      <alignment horizontal="left" vertical="center" wrapText="1"/>
    </xf>
    <xf numFmtId="0" fontId="38" fillId="40" borderId="95" xfId="0" applyFont="1" applyFill="1" applyBorder="1" applyAlignment="1">
      <alignment horizontal="center" wrapText="1"/>
    </xf>
    <xf numFmtId="0" fontId="0" fillId="0" borderId="28" xfId="0" applyFont="1" applyFill="1" applyBorder="1" applyAlignment="1">
      <alignment horizontal="left" vertical="center" wrapText="1"/>
    </xf>
    <xf numFmtId="9" fontId="0" fillId="0" borderId="31" xfId="1" applyFont="1" applyBorder="1"/>
    <xf numFmtId="0" fontId="38" fillId="0" borderId="32" xfId="0" applyFont="1" applyFill="1" applyBorder="1" applyAlignment="1">
      <alignment horizontal="center" wrapText="1"/>
    </xf>
    <xf numFmtId="0" fontId="38" fillId="40" borderId="41" xfId="0" applyFont="1" applyFill="1" applyBorder="1" applyAlignment="1">
      <alignment horizontal="left" vertical="center" wrapText="1"/>
    </xf>
    <xf numFmtId="0" fontId="38" fillId="40" borderId="32" xfId="0" applyFont="1" applyFill="1" applyBorder="1" applyAlignment="1">
      <alignment horizontal="center" wrapText="1"/>
    </xf>
    <xf numFmtId="0" fontId="0" fillId="0" borderId="32" xfId="31334" applyFont="1" applyBorder="1"/>
    <xf numFmtId="0" fontId="0" fillId="0" borderId="32" xfId="0" applyFont="1" applyBorder="1"/>
    <xf numFmtId="0" fontId="0" fillId="0" borderId="31" xfId="31334" applyFont="1" applyBorder="1"/>
    <xf numFmtId="0" fontId="0" fillId="0" borderId="31" xfId="31334" applyFont="1" applyBorder="1" applyAlignment="1">
      <alignment wrapText="1"/>
    </xf>
    <xf numFmtId="0" fontId="38" fillId="40" borderId="59" xfId="0" applyFont="1" applyFill="1" applyBorder="1" applyAlignment="1">
      <alignment horizontal="center" wrapText="1"/>
    </xf>
    <xf numFmtId="0" fontId="38" fillId="40" borderId="8" xfId="0" applyFont="1" applyFill="1" applyBorder="1" applyAlignment="1">
      <alignment horizontal="center" wrapText="1"/>
    </xf>
    <xf numFmtId="0" fontId="0" fillId="0" borderId="61" xfId="31334" applyFont="1" applyBorder="1"/>
    <xf numFmtId="0" fontId="0" fillId="0" borderId="0" xfId="31334" applyFont="1" applyBorder="1"/>
    <xf numFmtId="0" fontId="0" fillId="0" borderId="0" xfId="0" applyFont="1" applyBorder="1"/>
    <xf numFmtId="0" fontId="38" fillId="0" borderId="0" xfId="31334" applyFont="1" applyFill="1" applyBorder="1"/>
    <xf numFmtId="0" fontId="38" fillId="0" borderId="73" xfId="528" applyFont="1" applyFill="1" applyBorder="1" applyAlignment="1">
      <alignment horizontal="center" vertical="center" wrapText="1"/>
    </xf>
    <xf numFmtId="0" fontId="0" fillId="0" borderId="32" xfId="31334" applyFont="1" applyFill="1" applyBorder="1"/>
    <xf numFmtId="0" fontId="0" fillId="0" borderId="32" xfId="0" applyFont="1" applyFill="1" applyBorder="1"/>
    <xf numFmtId="0" fontId="0" fillId="0" borderId="31" xfId="31334" applyFont="1" applyFill="1" applyBorder="1"/>
    <xf numFmtId="9" fontId="0" fillId="0" borderId="32" xfId="1" applyFont="1" applyFill="1" applyBorder="1"/>
    <xf numFmtId="0" fontId="0" fillId="0" borderId="31" xfId="0" applyFont="1" applyFill="1" applyBorder="1"/>
    <xf numFmtId="0" fontId="0" fillId="0" borderId="31" xfId="31334" applyFont="1" applyFill="1" applyBorder="1" applyAlignment="1">
      <alignment wrapText="1"/>
    </xf>
    <xf numFmtId="0" fontId="0" fillId="0" borderId="61" xfId="31334" applyFont="1" applyFill="1" applyBorder="1"/>
    <xf numFmtId="0" fontId="0" fillId="0" borderId="61" xfId="0" applyFont="1" applyFill="1" applyBorder="1"/>
    <xf numFmtId="9" fontId="0" fillId="0" borderId="32" xfId="1" applyFont="1" applyBorder="1"/>
    <xf numFmtId="0" fontId="110" fillId="0" borderId="0" xfId="0" applyFont="1" applyFill="1"/>
    <xf numFmtId="0" fontId="78" fillId="0" borderId="0" xfId="0" applyFont="1" applyFill="1" applyAlignment="1">
      <alignment horizontal="left" vertical="center"/>
    </xf>
    <xf numFmtId="0" fontId="134" fillId="0" borderId="0" xfId="0" applyFont="1" applyAlignment="1">
      <alignment horizontal="centerContinuous" vertical="center"/>
    </xf>
    <xf numFmtId="0" fontId="124" fillId="0" borderId="0" xfId="0" applyFont="1"/>
    <xf numFmtId="0" fontId="126" fillId="0" borderId="8" xfId="0" applyFont="1" applyBorder="1" applyAlignment="1">
      <alignment horizontal="center" vertical="center" wrapText="1"/>
    </xf>
    <xf numFmtId="0" fontId="78" fillId="0" borderId="8" xfId="0" applyFont="1" applyFill="1" applyBorder="1" applyAlignment="1">
      <alignment vertical="center"/>
    </xf>
    <xf numFmtId="0" fontId="122" fillId="0" borderId="0" xfId="528" applyFont="1" applyAlignment="1">
      <alignment wrapText="1"/>
    </xf>
    <xf numFmtId="0" fontId="0" fillId="0" borderId="29" xfId="0" applyFont="1" applyBorder="1"/>
    <xf numFmtId="0" fontId="0" fillId="0" borderId="8" xfId="0" applyFont="1" applyBorder="1" applyAlignment="1">
      <alignment wrapText="1"/>
    </xf>
    <xf numFmtId="42" fontId="0" fillId="0" borderId="8" xfId="0" applyNumberFormat="1" applyFont="1" applyBorder="1"/>
    <xf numFmtId="0" fontId="0" fillId="0" borderId="8" xfId="0" quotePrefix="1" applyFont="1" applyBorder="1" applyAlignment="1">
      <alignment horizontal="left" wrapText="1"/>
    </xf>
    <xf numFmtId="0" fontId="0" fillId="0" borderId="8" xfId="127" applyFont="1" applyBorder="1" applyAlignment="1">
      <alignment horizontal="left" wrapText="1"/>
    </xf>
    <xf numFmtId="0" fontId="0" fillId="0" borderId="8" xfId="127" applyFont="1" applyBorder="1" applyAlignment="1">
      <alignment horizontal="left" vertical="top" wrapText="1"/>
    </xf>
    <xf numFmtId="0" fontId="0" fillId="0" borderId="0" xfId="31305" quotePrefix="1" applyFont="1" applyAlignment="1">
      <alignment horizontal="left" vertical="top" wrapText="1"/>
    </xf>
    <xf numFmtId="10" fontId="0" fillId="0" borderId="0" xfId="0" applyNumberFormat="1" applyFont="1"/>
    <xf numFmtId="0" fontId="0" fillId="0" borderId="0" xfId="0" quotePrefix="1" applyFont="1" applyAlignment="1">
      <alignment horizontal="left"/>
    </xf>
    <xf numFmtId="0" fontId="38" fillId="0" borderId="8" xfId="0" applyFont="1" applyBorder="1"/>
    <xf numFmtId="0" fontId="0" fillId="0" borderId="8" xfId="0" quotePrefix="1" applyFont="1" applyBorder="1" applyAlignment="1">
      <alignment horizontal="left"/>
    </xf>
    <xf numFmtId="173" fontId="0" fillId="0" borderId="8" xfId="127" quotePrefix="1" applyNumberFormat="1" applyFont="1" applyBorder="1" applyAlignment="1">
      <alignment horizontal="left" vertical="center" wrapText="1"/>
    </xf>
    <xf numFmtId="173" fontId="0" fillId="0" borderId="8" xfId="127" applyNumberFormat="1" applyFont="1" applyBorder="1" applyAlignment="1">
      <alignment horizontal="justify" vertical="center" wrapText="1"/>
    </xf>
    <xf numFmtId="0" fontId="75" fillId="0" borderId="0" xfId="0" quotePrefix="1" applyFont="1" applyAlignment="1"/>
    <xf numFmtId="49" fontId="76" fillId="0" borderId="0" xfId="0" applyNumberFormat="1" applyFont="1" applyAlignment="1"/>
    <xf numFmtId="0" fontId="0" fillId="0" borderId="24" xfId="0" applyFont="1" applyBorder="1" applyAlignment="1">
      <alignment horizontal="left"/>
    </xf>
    <xf numFmtId="0" fontId="0" fillId="0" borderId="38" xfId="0" applyFont="1" applyBorder="1"/>
    <xf numFmtId="0" fontId="0" fillId="0" borderId="59" xfId="0" applyFont="1" applyBorder="1" applyAlignment="1">
      <alignment horizontal="left"/>
    </xf>
    <xf numFmtId="0" fontId="0" fillId="0" borderId="25" xfId="0" applyFont="1" applyBorder="1" applyAlignment="1">
      <alignment horizontal="left"/>
    </xf>
    <xf numFmtId="0" fontId="0" fillId="0" borderId="26" xfId="0" applyFont="1" applyBorder="1"/>
    <xf numFmtId="0" fontId="0" fillId="0" borderId="44" xfId="0" applyFont="1" applyBorder="1"/>
    <xf numFmtId="0" fontId="0" fillId="0" borderId="77" xfId="0" applyFont="1" applyBorder="1"/>
    <xf numFmtId="0" fontId="0" fillId="0" borderId="78" xfId="0" applyFont="1" applyBorder="1"/>
    <xf numFmtId="3" fontId="115" fillId="0" borderId="29" xfId="127" applyNumberFormat="1" applyFont="1" applyBorder="1" applyAlignment="1">
      <alignment horizontal="center" vertical="center"/>
    </xf>
    <xf numFmtId="3" fontId="115" fillId="0" borderId="8" xfId="127" applyNumberFormat="1" applyFont="1" applyBorder="1" applyAlignment="1">
      <alignment horizontal="center" vertical="center"/>
    </xf>
    <xf numFmtId="3" fontId="115" fillId="0" borderId="26" xfId="127" applyNumberFormat="1" applyFont="1" applyBorder="1" applyAlignment="1">
      <alignment horizontal="center" vertical="center"/>
    </xf>
    <xf numFmtId="0" fontId="38" fillId="0" borderId="0" xfId="0" applyFont="1" applyFill="1" applyBorder="1" applyAlignment="1">
      <alignment horizontal="left"/>
    </xf>
    <xf numFmtId="0" fontId="0" fillId="0" borderId="95" xfId="0" applyFont="1" applyBorder="1"/>
    <xf numFmtId="0" fontId="0" fillId="0" borderId="0" xfId="0" applyFont="1" applyFill="1" applyBorder="1"/>
    <xf numFmtId="0" fontId="38" fillId="40" borderId="95" xfId="0" applyFont="1" applyFill="1" applyBorder="1" applyAlignment="1">
      <alignment horizontal="center" wrapText="1"/>
    </xf>
    <xf numFmtId="49" fontId="39" fillId="0" borderId="0" xfId="132" quotePrefix="1" applyNumberFormat="1" applyFont="1" applyAlignment="1">
      <alignment horizontal="center"/>
    </xf>
    <xf numFmtId="49" fontId="115" fillId="0" borderId="0" xfId="132" applyNumberFormat="1" applyFont="1" applyAlignment="1">
      <alignment horizontal="center"/>
    </xf>
    <xf numFmtId="49" fontId="115" fillId="0" borderId="0" xfId="132" applyNumberFormat="1" applyAlignment="1">
      <alignment horizontal="center"/>
    </xf>
    <xf numFmtId="0" fontId="38" fillId="36" borderId="97" xfId="0" applyFont="1" applyFill="1" applyBorder="1" applyAlignment="1">
      <alignment horizontal="center"/>
    </xf>
    <xf numFmtId="0" fontId="38" fillId="36" borderId="98" xfId="0" applyFont="1" applyFill="1" applyBorder="1" applyAlignment="1">
      <alignment horizontal="center"/>
    </xf>
    <xf numFmtId="0" fontId="38" fillId="36" borderId="99" xfId="0" applyFont="1" applyFill="1" applyBorder="1" applyAlignment="1">
      <alignment horizontal="center"/>
    </xf>
    <xf numFmtId="49" fontId="39" fillId="0" borderId="0" xfId="0" applyNumberFormat="1" applyFont="1" applyAlignment="1">
      <alignment horizontal="center"/>
    </xf>
    <xf numFmtId="0" fontId="0" fillId="0" borderId="0" xfId="0" applyAlignment="1">
      <alignment horizontal="center"/>
    </xf>
    <xf numFmtId="0" fontId="38" fillId="36" borderId="29" xfId="0" applyFont="1" applyFill="1" applyBorder="1" applyAlignment="1">
      <alignment horizontal="center"/>
    </xf>
    <xf numFmtId="49" fontId="0" fillId="0" borderId="0" xfId="0" applyNumberFormat="1" applyFont="1" applyAlignment="1">
      <alignment horizontal="center"/>
    </xf>
    <xf numFmtId="49" fontId="38" fillId="0" borderId="0" xfId="0" applyNumberFormat="1" applyFont="1" applyAlignment="1">
      <alignment horizontal="center"/>
    </xf>
    <xf numFmtId="49" fontId="0" fillId="0" borderId="0" xfId="0" applyNumberFormat="1" applyAlignment="1">
      <alignment horizontal="center"/>
    </xf>
    <xf numFmtId="0" fontId="115" fillId="40" borderId="31" xfId="0" applyFont="1" applyFill="1" applyBorder="1"/>
    <xf numFmtId="0" fontId="115" fillId="40" borderId="32" xfId="0" applyFont="1" applyFill="1" applyBorder="1"/>
    <xf numFmtId="42" fontId="115" fillId="0" borderId="87" xfId="703" applyNumberFormat="1" applyFont="1" applyBorder="1" applyAlignment="1">
      <alignment horizontal="center" vertical="top"/>
    </xf>
    <xf numFmtId="42" fontId="115" fillId="0" borderId="27" xfId="703" applyNumberFormat="1" applyFont="1" applyBorder="1" applyAlignment="1">
      <alignment horizontal="center" vertical="top"/>
    </xf>
    <xf numFmtId="42" fontId="115" fillId="40" borderId="27" xfId="703" applyNumberFormat="1" applyFont="1" applyFill="1" applyBorder="1" applyAlignment="1">
      <alignment horizontal="center" vertical="top"/>
    </xf>
    <xf numFmtId="42" fontId="38" fillId="0" borderId="57" xfId="703" applyNumberFormat="1" applyFont="1" applyBorder="1" applyAlignment="1">
      <alignment horizontal="center" vertical="top"/>
    </xf>
    <xf numFmtId="42" fontId="0" fillId="0" borderId="87" xfId="703" applyNumberFormat="1" applyFont="1" applyBorder="1" applyAlignment="1">
      <alignment horizontal="center" vertical="top"/>
    </xf>
    <xf numFmtId="42" fontId="0" fillId="0" borderId="27" xfId="703" applyNumberFormat="1" applyFont="1" applyBorder="1" applyAlignment="1">
      <alignment horizontal="center" vertical="top"/>
    </xf>
    <xf numFmtId="165" fontId="115" fillId="36" borderId="74" xfId="2" applyNumberFormat="1" applyFill="1" applyBorder="1" applyAlignment="1">
      <alignment horizontal="center"/>
    </xf>
    <xf numFmtId="42" fontId="38" fillId="0" borderId="45" xfId="132" applyNumberFormat="1" applyFont="1" applyBorder="1" applyAlignment="1">
      <alignment horizontal="center"/>
    </xf>
    <xf numFmtId="165" fontId="115" fillId="0" borderId="57" xfId="132" applyNumberFormat="1" applyBorder="1" applyAlignment="1">
      <alignment horizontal="center" vertical="top" wrapText="1"/>
    </xf>
    <xf numFmtId="0" fontId="115" fillId="0" borderId="31" xfId="528" applyFont="1" applyBorder="1"/>
    <xf numFmtId="0" fontId="115" fillId="0" borderId="63" xfId="528" applyFont="1" applyBorder="1"/>
    <xf numFmtId="0" fontId="0" fillId="0" borderId="0" xfId="528" applyFont="1" applyBorder="1"/>
    <xf numFmtId="164" fontId="0" fillId="0" borderId="0" xfId="0" applyNumberFormat="1" applyBorder="1"/>
    <xf numFmtId="0" fontId="38" fillId="0" borderId="0" xfId="528" applyFont="1" applyBorder="1"/>
    <xf numFmtId="0" fontId="115" fillId="0" borderId="0" xfId="146"/>
    <xf numFmtId="0" fontId="115" fillId="0" borderId="0" xfId="146" applyAlignment="1">
      <alignment horizontal="left" indent="2"/>
    </xf>
    <xf numFmtId="3" fontId="1" fillId="0" borderId="0" xfId="31341" applyNumberFormat="1"/>
    <xf numFmtId="0" fontId="0" fillId="0" borderId="0" xfId="0" applyBorder="1" applyAlignment="1">
      <alignment horizontal="left"/>
    </xf>
    <xf numFmtId="0" fontId="109" fillId="0" borderId="0" xfId="0" applyFont="1" applyBorder="1" applyAlignment="1">
      <alignment horizontal="left"/>
    </xf>
    <xf numFmtId="0" fontId="0" fillId="0" borderId="63" xfId="127" applyFont="1" applyBorder="1"/>
    <xf numFmtId="164" fontId="2" fillId="0" borderId="8" xfId="0" applyNumberFormat="1" applyFont="1" applyFill="1" applyBorder="1"/>
    <xf numFmtId="175" fontId="2" fillId="0" borderId="8" xfId="0" applyNumberFormat="1" applyFont="1" applyFill="1" applyBorder="1"/>
    <xf numFmtId="165" fontId="2" fillId="0" borderId="8" xfId="2" applyNumberFormat="1" applyFont="1" applyFill="1" applyBorder="1"/>
    <xf numFmtId="164" fontId="2" fillId="0" borderId="77" xfId="0" applyNumberFormat="1" applyFont="1" applyFill="1" applyBorder="1"/>
    <xf numFmtId="165" fontId="2" fillId="0" borderId="77" xfId="2" applyNumberFormat="1" applyFont="1" applyFill="1" applyBorder="1"/>
    <xf numFmtId="165" fontId="130" fillId="0" borderId="104" xfId="31333" applyNumberFormat="1" applyFont="1" applyFill="1" applyBorder="1"/>
    <xf numFmtId="165" fontId="130" fillId="0" borderId="105" xfId="2" applyNumberFormat="1" applyFont="1" applyFill="1" applyBorder="1"/>
    <xf numFmtId="165" fontId="130" fillId="0" borderId="106" xfId="2" applyNumberFormat="1" applyFont="1" applyFill="1" applyBorder="1"/>
    <xf numFmtId="0" fontId="121" fillId="0" borderId="59" xfId="0" applyFont="1" applyBorder="1"/>
    <xf numFmtId="0" fontId="121" fillId="35" borderId="63" xfId="0" applyFont="1" applyFill="1" applyBorder="1"/>
    <xf numFmtId="164" fontId="2" fillId="0" borderId="26" xfId="0" applyNumberFormat="1" applyFont="1" applyFill="1" applyBorder="1"/>
    <xf numFmtId="165" fontId="2" fillId="0" borderId="26" xfId="2" applyNumberFormat="1" applyFont="1" applyFill="1" applyBorder="1"/>
    <xf numFmtId="0" fontId="115" fillId="0" borderId="63" xfId="132" applyBorder="1"/>
    <xf numFmtId="0" fontId="115" fillId="0" borderId="63" xfId="132" applyBorder="1" applyAlignment="1">
      <alignment wrapText="1"/>
    </xf>
    <xf numFmtId="164" fontId="2" fillId="0" borderId="36" xfId="0" applyNumberFormat="1" applyFont="1" applyFill="1" applyBorder="1"/>
    <xf numFmtId="164" fontId="2" fillId="0" borderId="35" xfId="0" applyNumberFormat="1" applyFont="1" applyFill="1" applyBorder="1"/>
    <xf numFmtId="0" fontId="115" fillId="0" borderId="8" xfId="0" applyFont="1" applyBorder="1"/>
    <xf numFmtId="0" fontId="75" fillId="0" borderId="68" xfId="0" applyFont="1" applyFill="1" applyBorder="1" applyAlignment="1">
      <alignment horizontal="center"/>
    </xf>
    <xf numFmtId="0" fontId="75" fillId="0" borderId="69" xfId="0" applyFont="1" applyFill="1" applyBorder="1" applyAlignment="1">
      <alignment horizontal="center"/>
    </xf>
    <xf numFmtId="3" fontId="0" fillId="0" borderId="110" xfId="0" applyNumberFormat="1" applyFont="1" applyBorder="1" applyAlignment="1">
      <alignment vertical="center" wrapText="1"/>
    </xf>
    <xf numFmtId="3" fontId="0" fillId="0" borderId="35" xfId="4" applyNumberFormat="1" applyFont="1" applyBorder="1"/>
    <xf numFmtId="3" fontId="0" fillId="36" borderId="26" xfId="4" applyNumberFormat="1" applyFont="1" applyFill="1" applyBorder="1"/>
    <xf numFmtId="3" fontId="0" fillId="0" borderId="26" xfId="4" applyNumberFormat="1" applyFont="1" applyFill="1" applyBorder="1"/>
    <xf numFmtId="3" fontId="38" fillId="0" borderId="44" xfId="4" applyNumberFormat="1" applyFont="1" applyFill="1" applyBorder="1"/>
    <xf numFmtId="3" fontId="0" fillId="39" borderId="26" xfId="4" applyNumberFormat="1" applyFont="1" applyFill="1" applyBorder="1" applyAlignment="1">
      <alignment horizontal="center"/>
    </xf>
    <xf numFmtId="3" fontId="0" fillId="39" borderId="60" xfId="4" applyNumberFormat="1" applyFont="1" applyFill="1" applyBorder="1" applyAlignment="1">
      <alignment horizontal="center"/>
    </xf>
    <xf numFmtId="0" fontId="38" fillId="39" borderId="76" xfId="0" applyFont="1" applyFill="1" applyBorder="1"/>
    <xf numFmtId="3" fontId="38" fillId="36" borderId="77" xfId="4" applyNumberFormat="1" applyFont="1" applyFill="1" applyBorder="1"/>
    <xf numFmtId="3" fontId="38" fillId="39" borderId="77" xfId="4" applyNumberFormat="1" applyFont="1" applyFill="1" applyBorder="1"/>
    <xf numFmtId="3" fontId="38" fillId="39" borderId="47" xfId="4" applyNumberFormat="1" applyFont="1" applyFill="1" applyBorder="1"/>
    <xf numFmtId="3" fontId="0" fillId="41" borderId="8" xfId="4" applyNumberFormat="1" applyFont="1" applyFill="1" applyBorder="1" applyAlignment="1">
      <alignment horizontal="center"/>
    </xf>
    <xf numFmtId="3" fontId="0" fillId="41" borderId="26" xfId="4" applyNumberFormat="1" applyFont="1" applyFill="1" applyBorder="1" applyAlignment="1">
      <alignment horizontal="center"/>
    </xf>
    <xf numFmtId="164" fontId="0" fillId="42" borderId="8" xfId="39" applyNumberFormat="1" applyFont="1" applyFill="1" applyBorder="1" applyAlignment="1">
      <alignment horizontal="left"/>
    </xf>
    <xf numFmtId="164" fontId="0" fillId="42" borderId="8" xfId="0" applyNumberFormat="1" applyFont="1" applyFill="1" applyBorder="1" applyAlignment="1">
      <alignment horizontal="left" vertical="center" wrapText="1"/>
    </xf>
    <xf numFmtId="164" fontId="0" fillId="42" borderId="8" xfId="39" applyNumberFormat="1" applyFont="1" applyFill="1" applyBorder="1" applyAlignment="1">
      <alignment horizontal="left" vertical="center" wrapText="1"/>
    </xf>
    <xf numFmtId="164" fontId="0" fillId="42" borderId="8" xfId="0" applyNumberFormat="1" applyFont="1" applyFill="1" applyBorder="1" applyAlignment="1">
      <alignment horizontal="left"/>
    </xf>
    <xf numFmtId="164" fontId="0" fillId="42" borderId="8" xfId="0" applyNumberFormat="1" applyFont="1" applyFill="1" applyBorder="1" applyAlignment="1">
      <alignment horizontal="left" vertical="center"/>
    </xf>
    <xf numFmtId="164" fontId="0" fillId="42" borderId="8" xfId="0" applyNumberFormat="1" applyFont="1" applyFill="1" applyBorder="1"/>
    <xf numFmtId="164" fontId="0" fillId="42" borderId="30" xfId="0" applyNumberFormat="1" applyFont="1" applyFill="1" applyBorder="1"/>
    <xf numFmtId="164" fontId="38" fillId="42" borderId="29" xfId="4" applyNumberFormat="1" applyFont="1" applyFill="1" applyBorder="1"/>
    <xf numFmtId="164" fontId="0" fillId="42" borderId="8" xfId="4" quotePrefix="1" applyNumberFormat="1" applyFont="1" applyFill="1" applyBorder="1" applyAlignment="1">
      <alignment horizontal="center"/>
    </xf>
    <xf numFmtId="164" fontId="0" fillId="42" borderId="8" xfId="4" applyNumberFormat="1" applyFont="1" applyFill="1" applyBorder="1"/>
    <xf numFmtId="164" fontId="0" fillId="42" borderId="30" xfId="4" applyNumberFormat="1" applyFont="1" applyFill="1" applyBorder="1"/>
    <xf numFmtId="164" fontId="0" fillId="42" borderId="8" xfId="4" applyNumberFormat="1" applyFont="1" applyFill="1" applyBorder="1" applyAlignment="1">
      <alignment horizontal="center"/>
    </xf>
    <xf numFmtId="43" fontId="0" fillId="42" borderId="8" xfId="4" applyFont="1" applyFill="1" applyBorder="1"/>
    <xf numFmtId="1" fontId="0" fillId="42" borderId="8" xfId="4" applyNumberFormat="1" applyFont="1" applyFill="1" applyBorder="1"/>
    <xf numFmtId="43" fontId="0" fillId="42" borderId="8" xfId="4" applyFont="1" applyFill="1" applyBorder="1" applyAlignment="1">
      <alignment horizontal="center"/>
    </xf>
    <xf numFmtId="164" fontId="0" fillId="42" borderId="26" xfId="4" applyNumberFormat="1" applyFont="1" applyFill="1" applyBorder="1"/>
    <xf numFmtId="164" fontId="38" fillId="42" borderId="98" xfId="4" applyNumberFormat="1" applyFont="1" applyFill="1" applyBorder="1"/>
    <xf numFmtId="164" fontId="0" fillId="42" borderId="30" xfId="0" applyNumberFormat="1" applyFont="1" applyFill="1" applyBorder="1" applyAlignment="1">
      <alignment horizontal="left"/>
    </xf>
    <xf numFmtId="0" fontId="0" fillId="0" borderId="8" xfId="0" applyFont="1" applyBorder="1" applyAlignment="1">
      <alignment horizontal="left" vertical="center" readingOrder="1"/>
    </xf>
    <xf numFmtId="0" fontId="0" fillId="0" borderId="8" xfId="0" applyFont="1" applyBorder="1" applyAlignment="1">
      <alignment horizontal="left" vertical="center" wrapText="1" readingOrder="1"/>
    </xf>
    <xf numFmtId="0" fontId="0" fillId="0" borderId="0" xfId="0" applyFont="1" applyFill="1" applyAlignment="1">
      <alignment vertical="center"/>
    </xf>
    <xf numFmtId="0" fontId="0" fillId="0" borderId="0" xfId="0" applyFont="1" applyFill="1" applyAlignment="1">
      <alignment horizontal="left"/>
    </xf>
    <xf numFmtId="0" fontId="0" fillId="0" borderId="0" xfId="0" applyFont="1" applyFill="1" applyAlignment="1">
      <alignment horizontal="left" vertical="center"/>
    </xf>
    <xf numFmtId="0" fontId="38" fillId="40" borderId="76" xfId="0" applyFont="1" applyFill="1" applyBorder="1" applyAlignment="1">
      <alignment horizontal="center" vertical="center" wrapText="1" readingOrder="1"/>
    </xf>
    <xf numFmtId="0" fontId="38" fillId="40" borderId="77" xfId="0" applyFont="1" applyFill="1" applyBorder="1" applyAlignment="1">
      <alignment horizontal="center" vertical="center" wrapText="1" readingOrder="1"/>
    </xf>
    <xf numFmtId="0" fontId="38" fillId="40" borderId="78" xfId="0" applyFont="1" applyFill="1" applyBorder="1" applyAlignment="1">
      <alignment horizontal="center" vertical="center" wrapText="1" readingOrder="1"/>
    </xf>
    <xf numFmtId="42" fontId="0" fillId="40" borderId="43" xfId="132" applyNumberFormat="1" applyFont="1" applyFill="1" applyBorder="1"/>
    <xf numFmtId="42" fontId="0" fillId="40" borderId="34" xfId="132" applyNumberFormat="1" applyFont="1" applyFill="1" applyBorder="1"/>
    <xf numFmtId="42" fontId="0" fillId="40" borderId="56" xfId="132" applyNumberFormat="1" applyFont="1" applyFill="1" applyBorder="1"/>
    <xf numFmtId="0" fontId="0" fillId="40" borderId="39" xfId="132" applyFont="1" applyFill="1" applyBorder="1"/>
    <xf numFmtId="0" fontId="0" fillId="40" borderId="50" xfId="132" applyFont="1" applyFill="1" applyBorder="1"/>
    <xf numFmtId="42" fontId="0" fillId="0" borderId="8" xfId="0" applyNumberFormat="1" applyBorder="1" applyAlignment="1">
      <alignment horizontal="center"/>
    </xf>
    <xf numFmtId="42" fontId="38" fillId="0" borderId="8" xfId="0" applyNumberFormat="1" applyFont="1" applyBorder="1" applyAlignment="1">
      <alignment horizontal="center"/>
    </xf>
    <xf numFmtId="42" fontId="0" fillId="0" borderId="8" xfId="0" applyNumberFormat="1" applyFont="1" applyBorder="1" applyAlignment="1">
      <alignment horizontal="center"/>
    </xf>
    <xf numFmtId="42" fontId="0" fillId="40" borderId="8" xfId="0" applyNumberFormat="1" applyFont="1" applyFill="1" applyBorder="1"/>
    <xf numFmtId="0" fontId="38" fillId="40" borderId="8" xfId="127" applyFont="1" applyFill="1" applyBorder="1" applyAlignment="1">
      <alignment horizontal="center"/>
    </xf>
    <xf numFmtId="0" fontId="0" fillId="40" borderId="8" xfId="127" applyFont="1" applyFill="1" applyBorder="1" applyAlignment="1">
      <alignment horizontal="center"/>
    </xf>
    <xf numFmtId="9" fontId="0" fillId="0" borderId="8" xfId="0" applyNumberFormat="1" applyBorder="1" applyAlignment="1">
      <alignment horizontal="center"/>
    </xf>
    <xf numFmtId="9" fontId="38" fillId="0" borderId="8" xfId="0" applyNumberFormat="1" applyFont="1" applyBorder="1" applyAlignment="1">
      <alignment horizontal="center"/>
    </xf>
    <xf numFmtId="9" fontId="0" fillId="0" borderId="8" xfId="0" applyNumberFormat="1" applyFont="1" applyBorder="1" applyAlignment="1">
      <alignment horizontal="center"/>
    </xf>
    <xf numFmtId="49" fontId="39" fillId="0" borderId="0" xfId="0" quotePrefix="1" applyNumberFormat="1" applyFont="1" applyBorder="1" applyAlignment="1">
      <alignment horizontal="center"/>
    </xf>
    <xf numFmtId="49" fontId="39" fillId="0" borderId="0" xfId="0" applyNumberFormat="1" applyFont="1" applyBorder="1" applyAlignment="1">
      <alignment horizontal="center"/>
    </xf>
    <xf numFmtId="0" fontId="38" fillId="36" borderId="62" xfId="127" applyFont="1" applyFill="1" applyBorder="1" applyAlignment="1">
      <alignment horizontal="center" vertical="center" wrapText="1"/>
    </xf>
    <xf numFmtId="0" fontId="38" fillId="36" borderId="30" xfId="127" applyFont="1" applyFill="1" applyBorder="1" applyAlignment="1">
      <alignment horizontal="center" vertical="center" wrapText="1"/>
    </xf>
    <xf numFmtId="0" fontId="38" fillId="36" borderId="54" xfId="127" applyFont="1" applyFill="1" applyBorder="1" applyAlignment="1">
      <alignment horizontal="center" vertical="center" wrapText="1"/>
    </xf>
    <xf numFmtId="0" fontId="38" fillId="36" borderId="40" xfId="127" applyFont="1" applyFill="1" applyBorder="1" applyAlignment="1">
      <alignment horizontal="center" vertical="center" wrapText="1"/>
    </xf>
    <xf numFmtId="14" fontId="38" fillId="0" borderId="32" xfId="127" applyNumberFormat="1" applyFont="1" applyBorder="1" applyAlignment="1">
      <alignment horizontal="left"/>
    </xf>
    <xf numFmtId="14" fontId="38" fillId="0" borderId="31" xfId="127" applyNumberFormat="1" applyFont="1" applyBorder="1" applyAlignment="1">
      <alignment horizontal="left"/>
    </xf>
    <xf numFmtId="0" fontId="38" fillId="0" borderId="64" xfId="127" applyFont="1" applyBorder="1" applyAlignment="1">
      <alignment horizontal="center"/>
    </xf>
    <xf numFmtId="3" fontId="115" fillId="0" borderId="24" xfId="127" applyNumberFormat="1" applyFont="1" applyBorder="1" applyAlignment="1">
      <alignment horizontal="center" vertical="center"/>
    </xf>
    <xf numFmtId="3" fontId="115" fillId="0" borderId="38" xfId="127" applyNumberFormat="1" applyFont="1" applyBorder="1" applyAlignment="1">
      <alignment horizontal="center" vertical="center"/>
    </xf>
    <xf numFmtId="3" fontId="115" fillId="0" borderId="28" xfId="127" applyNumberFormat="1" applyFont="1" applyBorder="1" applyAlignment="1">
      <alignment horizontal="center" vertical="center"/>
    </xf>
    <xf numFmtId="3" fontId="115" fillId="0" borderId="60" xfId="127" applyNumberFormat="1" applyFont="1" applyBorder="1" applyAlignment="1">
      <alignment horizontal="center" vertical="center"/>
    </xf>
    <xf numFmtId="3" fontId="115" fillId="0" borderId="27" xfId="127" applyNumberFormat="1" applyFont="1" applyBorder="1" applyAlignment="1">
      <alignment horizontal="center" vertical="center"/>
    </xf>
    <xf numFmtId="3" fontId="115" fillId="0" borderId="29" xfId="31323" applyNumberFormat="1" applyFont="1" applyBorder="1" applyAlignment="1">
      <alignment horizontal="center" vertical="center"/>
    </xf>
    <xf numFmtId="3" fontId="115" fillId="0" borderId="41" xfId="31323" applyNumberFormat="1" applyFont="1" applyBorder="1" applyAlignment="1">
      <alignment horizontal="center" vertical="center"/>
    </xf>
    <xf numFmtId="3" fontId="115" fillId="0" borderId="24" xfId="31323" applyNumberFormat="1" applyFont="1" applyBorder="1" applyAlignment="1">
      <alignment horizontal="center" vertical="center"/>
    </xf>
    <xf numFmtId="3" fontId="115" fillId="0" borderId="38" xfId="31323" applyNumberFormat="1" applyFont="1" applyBorder="1" applyAlignment="1">
      <alignment horizontal="center" vertical="center"/>
    </xf>
    <xf numFmtId="3" fontId="115" fillId="0" borderId="97" xfId="127" applyNumberFormat="1" applyFont="1" applyBorder="1" applyAlignment="1">
      <alignment horizontal="center" vertical="center"/>
    </xf>
    <xf numFmtId="9" fontId="115" fillId="0" borderId="41" xfId="127" applyNumberFormat="1" applyFont="1" applyBorder="1" applyAlignment="1">
      <alignment horizontal="center" vertical="center"/>
    </xf>
    <xf numFmtId="3" fontId="115" fillId="0" borderId="59" xfId="127" applyNumberFormat="1" applyFont="1" applyBorder="1" applyAlignment="1">
      <alignment horizontal="center" vertical="center"/>
    </xf>
    <xf numFmtId="3" fontId="115" fillId="0" borderId="5" xfId="127" applyNumberFormat="1" applyFont="1" applyBorder="1" applyAlignment="1">
      <alignment horizontal="center" vertical="center"/>
    </xf>
    <xf numFmtId="3" fontId="115" fillId="0" borderId="8" xfId="31323" applyNumberFormat="1" applyFont="1" applyBorder="1" applyAlignment="1">
      <alignment horizontal="center" vertical="center"/>
    </xf>
    <xf numFmtId="3" fontId="115" fillId="0" borderId="59" xfId="31323" applyNumberFormat="1" applyFont="1" applyBorder="1" applyAlignment="1">
      <alignment horizontal="center" vertical="center"/>
    </xf>
    <xf numFmtId="1" fontId="115" fillId="0" borderId="59" xfId="31323" applyNumberFormat="1" applyFont="1" applyBorder="1" applyAlignment="1">
      <alignment horizontal="center" vertical="center"/>
    </xf>
    <xf numFmtId="9" fontId="115" fillId="0" borderId="8" xfId="1" applyFont="1" applyBorder="1"/>
    <xf numFmtId="3" fontId="115" fillId="0" borderId="25" xfId="127" applyNumberFormat="1" applyFont="1" applyBorder="1" applyAlignment="1">
      <alignment horizontal="center" vertical="center"/>
    </xf>
    <xf numFmtId="3" fontId="115" fillId="0" borderId="34" xfId="127" applyNumberFormat="1" applyFont="1" applyBorder="1" applyAlignment="1">
      <alignment horizontal="center" vertical="center"/>
    </xf>
    <xf numFmtId="3" fontId="115" fillId="0" borderId="54" xfId="127" applyNumberFormat="1" applyFont="1" applyBorder="1" applyAlignment="1">
      <alignment horizontal="center" vertical="center"/>
    </xf>
    <xf numFmtId="3" fontId="115" fillId="0" borderId="26" xfId="31323" applyNumberFormat="1" applyFont="1" applyBorder="1" applyAlignment="1">
      <alignment horizontal="center" vertical="center"/>
    </xf>
    <xf numFmtId="3" fontId="115" fillId="0" borderId="25" xfId="31323" applyNumberFormat="1" applyFont="1" applyBorder="1" applyAlignment="1">
      <alignment horizontal="center" vertical="center"/>
    </xf>
    <xf numFmtId="3" fontId="115" fillId="0" borderId="42" xfId="31323" applyNumberFormat="1" applyFont="1" applyBorder="1" applyAlignment="1">
      <alignment horizontal="center" vertical="center"/>
    </xf>
    <xf numFmtId="0" fontId="115" fillId="0" borderId="26" xfId="0" applyFont="1" applyBorder="1"/>
    <xf numFmtId="3" fontId="38" fillId="0" borderId="76" xfId="127" applyNumberFormat="1" applyFont="1" applyBorder="1" applyAlignment="1">
      <alignment horizontal="center" vertical="center"/>
    </xf>
    <xf numFmtId="3" fontId="38" fillId="0" borderId="78" xfId="127" applyNumberFormat="1" applyFont="1" applyBorder="1" applyAlignment="1">
      <alignment horizontal="center" vertical="center"/>
    </xf>
    <xf numFmtId="3" fontId="38" fillId="0" borderId="92" xfId="127" applyNumberFormat="1" applyFont="1" applyBorder="1" applyAlignment="1">
      <alignment horizontal="center" vertical="center"/>
    </xf>
    <xf numFmtId="9" fontId="38" fillId="0" borderId="94" xfId="127" applyNumberFormat="1" applyFont="1" applyBorder="1" applyAlignment="1">
      <alignment horizontal="center" vertical="center"/>
    </xf>
    <xf numFmtId="3" fontId="75" fillId="0" borderId="29" xfId="31304" applyNumberFormat="1" applyFont="1" applyFill="1" applyBorder="1" applyAlignment="1">
      <alignment horizontal="center" vertical="center"/>
    </xf>
    <xf numFmtId="3" fontId="75" fillId="0" borderId="8" xfId="31304" applyNumberFormat="1" applyFont="1" applyFill="1" applyBorder="1" applyAlignment="1">
      <alignment horizontal="center" vertical="center"/>
    </xf>
    <xf numFmtId="0" fontId="38" fillId="0" borderId="57" xfId="0" applyFont="1" applyBorder="1"/>
    <xf numFmtId="0" fontId="0" fillId="0" borderId="64" xfId="127" applyFont="1" applyBorder="1"/>
    <xf numFmtId="0" fontId="0" fillId="0" borderId="53" xfId="127" applyFont="1" applyBorder="1"/>
    <xf numFmtId="0" fontId="78" fillId="0" borderId="95" xfId="31342" applyFont="1" applyBorder="1" applyAlignment="1">
      <alignment horizontal="left" wrapText="1"/>
    </xf>
    <xf numFmtId="0" fontId="78" fillId="0" borderId="31" xfId="31342" applyFont="1" applyBorder="1" applyAlignment="1">
      <alignment horizontal="left" wrapText="1"/>
    </xf>
    <xf numFmtId="164" fontId="0" fillId="0" borderId="29" xfId="39" applyNumberFormat="1" applyFont="1" applyFill="1" applyBorder="1" applyAlignment="1">
      <alignment horizontal="center" vertical="center" wrapText="1"/>
    </xf>
    <xf numFmtId="0" fontId="38" fillId="36" borderId="62" xfId="0" applyFont="1" applyFill="1" applyBorder="1" applyAlignment="1">
      <alignment horizontal="center" vertical="center" wrapText="1"/>
    </xf>
    <xf numFmtId="0" fontId="38" fillId="36" borderId="30" xfId="0" applyFont="1" applyFill="1" applyBorder="1" applyAlignment="1">
      <alignment horizontal="center" vertical="center" wrapText="1"/>
    </xf>
    <xf numFmtId="0" fontId="38" fillId="36" borderId="111" xfId="0" applyFont="1" applyFill="1" applyBorder="1" applyAlignment="1">
      <alignment horizontal="center" vertical="center" wrapText="1"/>
    </xf>
    <xf numFmtId="0" fontId="38" fillId="36" borderId="54" xfId="0" applyFont="1" applyFill="1" applyBorder="1" applyAlignment="1">
      <alignment horizontal="center" vertical="center" wrapText="1"/>
    </xf>
    <xf numFmtId="164" fontId="0" fillId="0" borderId="38" xfId="39" applyNumberFormat="1" applyFont="1" applyFill="1" applyBorder="1" applyAlignment="1">
      <alignment horizontal="center" vertical="center" wrapText="1"/>
    </xf>
    <xf numFmtId="164" fontId="0" fillId="0" borderId="60" xfId="39" applyNumberFormat="1" applyFont="1" applyBorder="1" applyAlignment="1">
      <alignment horizontal="center" vertical="center" wrapText="1"/>
    </xf>
    <xf numFmtId="0" fontId="78" fillId="0" borderId="61" xfId="31342" applyFont="1" applyBorder="1" applyAlignment="1">
      <alignment horizontal="left" wrapText="1"/>
    </xf>
    <xf numFmtId="164" fontId="0" fillId="0" borderId="30" xfId="39" applyNumberFormat="1" applyFont="1" applyBorder="1" applyAlignment="1">
      <alignment horizontal="center" vertical="center" wrapText="1"/>
    </xf>
    <xf numFmtId="164" fontId="0" fillId="0" borderId="54" xfId="39" applyNumberFormat="1" applyFont="1" applyBorder="1" applyAlignment="1">
      <alignment horizontal="center" vertical="center" wrapText="1"/>
    </xf>
    <xf numFmtId="0" fontId="78" fillId="0" borderId="97" xfId="31325" applyFont="1" applyBorder="1" applyAlignment="1">
      <alignment horizontal="center" wrapText="1"/>
    </xf>
    <xf numFmtId="0" fontId="78" fillId="0" borderId="26" xfId="31325" applyFont="1" applyBorder="1" applyAlignment="1">
      <alignment horizontal="center" wrapText="1"/>
    </xf>
    <xf numFmtId="0" fontId="78" fillId="0" borderId="98" xfId="31325" applyFont="1" applyBorder="1" applyAlignment="1">
      <alignment horizontal="center" wrapText="1"/>
    </xf>
    <xf numFmtId="0" fontId="78" fillId="0" borderId="99" xfId="31325" applyFont="1" applyBorder="1" applyAlignment="1">
      <alignment horizontal="center" wrapText="1"/>
    </xf>
    <xf numFmtId="0" fontId="78" fillId="0" borderId="24" xfId="31325" applyFont="1" applyBorder="1" applyAlignment="1">
      <alignment horizontal="center" wrapText="1"/>
    </xf>
    <xf numFmtId="0" fontId="78" fillId="0" borderId="29" xfId="31325" applyFont="1" applyBorder="1" applyAlignment="1">
      <alignment horizontal="center" wrapText="1"/>
    </xf>
    <xf numFmtId="0" fontId="78" fillId="0" borderId="38" xfId="31325" applyFont="1" applyBorder="1" applyAlignment="1">
      <alignment horizontal="center" wrapText="1"/>
    </xf>
    <xf numFmtId="0" fontId="78" fillId="0" borderId="59" xfId="31325" applyFont="1" applyBorder="1" applyAlignment="1">
      <alignment horizontal="center" wrapText="1"/>
    </xf>
    <xf numFmtId="0" fontId="78" fillId="0" borderId="8" xfId="31325" applyFont="1" applyBorder="1" applyAlignment="1">
      <alignment horizontal="center"/>
    </xf>
    <xf numFmtId="0" fontId="78" fillId="0" borderId="60" xfId="31325" applyFont="1" applyBorder="1" applyAlignment="1">
      <alignment horizontal="center"/>
    </xf>
    <xf numFmtId="0" fontId="78" fillId="0" borderId="59" xfId="31325" applyFont="1" applyBorder="1" applyAlignment="1">
      <alignment horizontal="center"/>
    </xf>
    <xf numFmtId="0" fontId="78" fillId="0" borderId="25" xfId="31325" applyFont="1" applyBorder="1" applyAlignment="1">
      <alignment horizontal="center" wrapText="1"/>
    </xf>
    <xf numFmtId="0" fontId="78" fillId="0" borderId="26" xfId="31325" applyFont="1" applyBorder="1" applyAlignment="1">
      <alignment horizontal="center"/>
    </xf>
    <xf numFmtId="0" fontId="78" fillId="0" borderId="44" xfId="31325" applyFont="1" applyBorder="1" applyAlignment="1">
      <alignment horizontal="center"/>
    </xf>
    <xf numFmtId="0" fontId="78" fillId="0" borderId="62" xfId="31325" applyFont="1" applyBorder="1" applyAlignment="1">
      <alignment horizontal="center" wrapText="1"/>
    </xf>
    <xf numFmtId="0" fontId="78" fillId="0" borderId="30" xfId="31325" applyFont="1" applyBorder="1" applyAlignment="1">
      <alignment horizontal="center" wrapText="1"/>
    </xf>
    <xf numFmtId="0" fontId="78" fillId="0" borderId="30" xfId="31325" applyFont="1" applyBorder="1" applyAlignment="1">
      <alignment horizontal="center"/>
    </xf>
    <xf numFmtId="0" fontId="78" fillId="0" borderId="54" xfId="31325" applyFont="1" applyBorder="1" applyAlignment="1">
      <alignment horizontal="center"/>
    </xf>
    <xf numFmtId="0" fontId="0" fillId="40" borderId="55" xfId="0" applyFill="1" applyBorder="1" applyAlignment="1">
      <alignment vertical="center" wrapText="1"/>
    </xf>
    <xf numFmtId="0" fontId="0" fillId="40" borderId="51" xfId="0" applyFill="1" applyBorder="1" applyAlignment="1">
      <alignment vertical="center" wrapText="1"/>
    </xf>
    <xf numFmtId="0" fontId="38" fillId="36" borderId="37" xfId="0" applyFont="1" applyFill="1" applyBorder="1" applyAlignment="1">
      <alignment horizontal="center"/>
    </xf>
    <xf numFmtId="3" fontId="38" fillId="0" borderId="101" xfId="4" applyNumberFormat="1" applyFont="1" applyFill="1" applyBorder="1"/>
    <xf numFmtId="0" fontId="0" fillId="0" borderId="112" xfId="0" applyFont="1" applyBorder="1" applyAlignment="1">
      <alignment vertical="center" wrapText="1"/>
    </xf>
    <xf numFmtId="0" fontId="0" fillId="0" borderId="114" xfId="0" applyFont="1" applyBorder="1" applyAlignment="1">
      <alignment vertical="center" wrapText="1"/>
    </xf>
    <xf numFmtId="3" fontId="0" fillId="0" borderId="114" xfId="0" applyNumberFormat="1" applyFont="1" applyBorder="1" applyAlignment="1">
      <alignment vertical="center" wrapText="1"/>
    </xf>
    <xf numFmtId="3" fontId="38" fillId="0" borderId="80" xfId="4" applyNumberFormat="1" applyFont="1" applyFill="1" applyBorder="1"/>
    <xf numFmtId="3" fontId="38" fillId="0" borderId="117" xfId="4" applyNumberFormat="1" applyFont="1" applyFill="1" applyBorder="1"/>
    <xf numFmtId="0" fontId="38" fillId="36" borderId="41" xfId="0" applyFont="1" applyFill="1" applyBorder="1" applyAlignment="1">
      <alignment horizontal="center"/>
    </xf>
    <xf numFmtId="3" fontId="38" fillId="36" borderId="53" xfId="4" applyNumberFormat="1" applyFont="1" applyFill="1" applyBorder="1"/>
    <xf numFmtId="3" fontId="38" fillId="36" borderId="33" xfId="4" applyNumberFormat="1" applyFont="1" applyFill="1" applyBorder="1"/>
    <xf numFmtId="3" fontId="38" fillId="36" borderId="111" xfId="4" applyNumberFormat="1" applyFont="1" applyFill="1" applyBorder="1"/>
    <xf numFmtId="3" fontId="38" fillId="36" borderId="55" xfId="4" applyNumberFormat="1" applyFont="1" applyFill="1" applyBorder="1"/>
    <xf numFmtId="3" fontId="0" fillId="0" borderId="59" xfId="4" applyNumberFormat="1" applyFont="1" applyFill="1" applyBorder="1"/>
    <xf numFmtId="3" fontId="0" fillId="0" borderId="25" xfId="4" applyNumberFormat="1" applyFont="1" applyFill="1" applyBorder="1"/>
    <xf numFmtId="3" fontId="0" fillId="0" borderId="62" xfId="4" applyNumberFormat="1" applyFont="1" applyFill="1" applyBorder="1"/>
    <xf numFmtId="3" fontId="38" fillId="0" borderId="45" xfId="4" applyNumberFormat="1" applyFont="1" applyFill="1" applyBorder="1"/>
    <xf numFmtId="3" fontId="0" fillId="41" borderId="53" xfId="4" applyNumberFormat="1" applyFont="1" applyFill="1" applyBorder="1" applyAlignment="1">
      <alignment horizontal="center"/>
    </xf>
    <xf numFmtId="3" fontId="0" fillId="41" borderId="33" xfId="4" applyNumberFormat="1" applyFont="1" applyFill="1" applyBorder="1" applyAlignment="1">
      <alignment horizontal="center"/>
    </xf>
    <xf numFmtId="3" fontId="38" fillId="36" borderId="109" xfId="4" applyNumberFormat="1" applyFont="1" applyFill="1" applyBorder="1"/>
    <xf numFmtId="0" fontId="38" fillId="41" borderId="98" xfId="0" applyFont="1" applyFill="1" applyBorder="1" applyAlignment="1">
      <alignment horizontal="center"/>
    </xf>
    <xf numFmtId="0" fontId="38" fillId="41" borderId="99" xfId="0" applyFont="1" applyFill="1" applyBorder="1" applyAlignment="1">
      <alignment horizontal="center"/>
    </xf>
    <xf numFmtId="3" fontId="0" fillId="35" borderId="59" xfId="4" applyNumberFormat="1" applyFont="1" applyFill="1" applyBorder="1" applyAlignment="1">
      <alignment horizontal="center"/>
    </xf>
    <xf numFmtId="3" fontId="0" fillId="35" borderId="25" xfId="4" applyNumberFormat="1" applyFont="1" applyFill="1" applyBorder="1" applyAlignment="1">
      <alignment horizontal="center"/>
    </xf>
    <xf numFmtId="3" fontId="38" fillId="0" borderId="76" xfId="4" applyNumberFormat="1" applyFont="1" applyFill="1" applyBorder="1"/>
    <xf numFmtId="3" fontId="38" fillId="39" borderId="54" xfId="4" applyNumberFormat="1" applyFont="1" applyFill="1" applyBorder="1"/>
    <xf numFmtId="0" fontId="38" fillId="36" borderId="41" xfId="0" applyFont="1" applyFill="1" applyBorder="1"/>
    <xf numFmtId="0" fontId="38" fillId="39" borderId="89" xfId="0" applyFont="1" applyFill="1" applyBorder="1"/>
    <xf numFmtId="3" fontId="38" fillId="36" borderId="97" xfId="4" applyNumberFormat="1" applyFont="1" applyFill="1" applyBorder="1"/>
    <xf numFmtId="3" fontId="38" fillId="36" borderId="99" xfId="4" applyNumberFormat="1" applyFont="1" applyFill="1" applyBorder="1"/>
    <xf numFmtId="3" fontId="0" fillId="35" borderId="60" xfId="4" applyNumberFormat="1" applyFont="1" applyFill="1" applyBorder="1" applyAlignment="1">
      <alignment horizontal="center"/>
    </xf>
    <xf numFmtId="3" fontId="0" fillId="35" borderId="44" xfId="4" applyNumberFormat="1" applyFont="1" applyFill="1" applyBorder="1" applyAlignment="1">
      <alignment horizontal="center"/>
    </xf>
    <xf numFmtId="3" fontId="38" fillId="36" borderId="76" xfId="4" applyNumberFormat="1" applyFont="1" applyFill="1" applyBorder="1"/>
    <xf numFmtId="3" fontId="38" fillId="36" borderId="78" xfId="4" applyNumberFormat="1" applyFont="1" applyFill="1" applyBorder="1"/>
    <xf numFmtId="3" fontId="0" fillId="39" borderId="44" xfId="4" applyNumberFormat="1" applyFont="1" applyFill="1" applyBorder="1" applyAlignment="1">
      <alignment horizontal="center"/>
    </xf>
    <xf numFmtId="3" fontId="38" fillId="39" borderId="78" xfId="4" applyNumberFormat="1" applyFont="1" applyFill="1" applyBorder="1"/>
    <xf numFmtId="42" fontId="0" fillId="0" borderId="39" xfId="703" applyNumberFormat="1" applyFont="1" applyBorder="1" applyAlignment="1">
      <alignment horizontal="center" vertical="top"/>
    </xf>
    <xf numFmtId="42" fontId="0" fillId="0" borderId="8" xfId="703" applyNumberFormat="1" applyFont="1" applyBorder="1" applyAlignment="1">
      <alignment vertical="top"/>
    </xf>
    <xf numFmtId="9" fontId="0" fillId="0" borderId="8" xfId="197" applyFont="1" applyBorder="1"/>
    <xf numFmtId="0" fontId="76" fillId="40" borderId="74" xfId="132" applyFont="1" applyFill="1" applyBorder="1"/>
    <xf numFmtId="0" fontId="119" fillId="40" borderId="74" xfId="132" quotePrefix="1" applyFont="1" applyFill="1" applyBorder="1" applyAlignment="1">
      <alignment horizontal="left"/>
    </xf>
    <xf numFmtId="0" fontId="115" fillId="36" borderId="0" xfId="132" applyFill="1" applyBorder="1"/>
    <xf numFmtId="42" fontId="0" fillId="0" borderId="59" xfId="703" applyNumberFormat="1" applyFont="1" applyBorder="1" applyAlignment="1">
      <alignment horizontal="center" vertical="top"/>
    </xf>
    <xf numFmtId="42" fontId="0" fillId="0" borderId="60" xfId="703" applyNumberFormat="1" applyFont="1" applyBorder="1" applyAlignment="1">
      <alignment vertical="top"/>
    </xf>
    <xf numFmtId="42" fontId="38" fillId="0" borderId="91" xfId="132" applyNumberFormat="1" applyFont="1" applyBorder="1" applyAlignment="1">
      <alignment horizontal="center"/>
    </xf>
    <xf numFmtId="42" fontId="38" fillId="0" borderId="47" xfId="132" applyNumberFormat="1" applyFont="1" applyBorder="1"/>
    <xf numFmtId="0" fontId="0" fillId="40" borderId="0" xfId="132" applyFont="1" applyFill="1" applyBorder="1"/>
    <xf numFmtId="9" fontId="0" fillId="0" borderId="60" xfId="197" applyFont="1" applyBorder="1"/>
    <xf numFmtId="5" fontId="38" fillId="0" borderId="48" xfId="132" quotePrefix="1" applyNumberFormat="1" applyFont="1" applyBorder="1" applyAlignment="1">
      <alignment horizontal="left"/>
    </xf>
    <xf numFmtId="42" fontId="38" fillId="0" borderId="26" xfId="703" applyNumberFormat="1" applyFont="1" applyBorder="1" applyAlignment="1">
      <alignment vertical="top"/>
    </xf>
    <xf numFmtId="42" fontId="38" fillId="0" borderId="44" xfId="703" applyNumberFormat="1" applyFont="1" applyBorder="1" applyAlignment="1">
      <alignment vertical="top"/>
    </xf>
    <xf numFmtId="42" fontId="38" fillId="0" borderId="25" xfId="703" applyNumberFormat="1" applyFont="1" applyBorder="1" applyAlignment="1">
      <alignment horizontal="center" vertical="top"/>
    </xf>
    <xf numFmtId="9" fontId="38" fillId="0" borderId="26" xfId="197" applyFont="1" applyBorder="1"/>
    <xf numFmtId="9" fontId="38" fillId="0" borderId="44" xfId="197" applyFont="1" applyBorder="1"/>
    <xf numFmtId="0" fontId="38" fillId="0" borderId="43" xfId="132" applyFont="1" applyBorder="1"/>
    <xf numFmtId="0" fontId="38" fillId="41" borderId="32" xfId="0" applyFont="1" applyFill="1" applyBorder="1" applyAlignment="1">
      <alignment horizontal="center" wrapText="1"/>
    </xf>
    <xf numFmtId="0" fontId="0" fillId="41" borderId="32" xfId="0" applyFont="1" applyFill="1" applyBorder="1"/>
    <xf numFmtId="0" fontId="0" fillId="41" borderId="31" xfId="0" applyFont="1" applyFill="1" applyBorder="1"/>
    <xf numFmtId="0" fontId="0" fillId="41" borderId="61" xfId="0" applyFont="1" applyFill="1" applyBorder="1"/>
    <xf numFmtId="9" fontId="0" fillId="0" borderId="63" xfId="1" applyFont="1" applyBorder="1"/>
    <xf numFmtId="9" fontId="0" fillId="0" borderId="27" xfId="1" applyFont="1" applyBorder="1"/>
    <xf numFmtId="0" fontId="38" fillId="0" borderId="27" xfId="0" applyFont="1" applyFill="1" applyBorder="1" applyAlignment="1">
      <alignment horizontal="center" wrapText="1"/>
    </xf>
    <xf numFmtId="0" fontId="38" fillId="40" borderId="85" xfId="0" applyFont="1" applyFill="1" applyBorder="1" applyAlignment="1">
      <alignment horizontal="center" wrapText="1"/>
    </xf>
    <xf numFmtId="0" fontId="38" fillId="40" borderId="87" xfId="0" applyFont="1" applyFill="1" applyBorder="1" applyAlignment="1">
      <alignment horizontal="center" wrapText="1"/>
    </xf>
    <xf numFmtId="0" fontId="0" fillId="0" borderId="27" xfId="0" applyFont="1" applyFill="1" applyBorder="1"/>
    <xf numFmtId="9" fontId="0" fillId="0" borderId="27" xfId="1" applyFont="1" applyFill="1" applyBorder="1"/>
    <xf numFmtId="0" fontId="0" fillId="0" borderId="63" xfId="0" applyFont="1" applyFill="1" applyBorder="1"/>
    <xf numFmtId="0" fontId="0" fillId="0" borderId="64" xfId="0" applyFont="1" applyFill="1" applyBorder="1"/>
    <xf numFmtId="0" fontId="38" fillId="0" borderId="31" xfId="528" applyFont="1" applyFill="1" applyBorder="1" applyAlignment="1">
      <alignment horizontal="center" vertical="center" wrapText="1"/>
    </xf>
    <xf numFmtId="0" fontId="38" fillId="40" borderId="31" xfId="0" applyFont="1" applyFill="1" applyBorder="1" applyAlignment="1">
      <alignment horizontal="left" vertical="center" wrapText="1"/>
    </xf>
    <xf numFmtId="0" fontId="38" fillId="41" borderId="31" xfId="528" applyFont="1" applyFill="1" applyBorder="1" applyAlignment="1">
      <alignment horizontal="center" vertical="center" wrapText="1"/>
    </xf>
    <xf numFmtId="0" fontId="38" fillId="0" borderId="8" xfId="0" applyFont="1" applyFill="1" applyBorder="1" applyAlignment="1">
      <alignment wrapText="1"/>
    </xf>
    <xf numFmtId="165" fontId="0" fillId="0" borderId="59" xfId="2" applyNumberFormat="1" applyFont="1" applyFill="1" applyBorder="1" applyAlignment="1">
      <alignment horizontal="center"/>
    </xf>
    <xf numFmtId="165" fontId="0" fillId="0" borderId="27" xfId="2" applyNumberFormat="1" applyFont="1" applyFill="1" applyBorder="1" applyAlignment="1">
      <alignment horizontal="center" vertical="center" wrapText="1"/>
    </xf>
    <xf numFmtId="165" fontId="0" fillId="0" borderId="39" xfId="2" applyNumberFormat="1" applyFont="1" applyFill="1" applyBorder="1" applyAlignment="1">
      <alignment horizontal="center" vertical="center" wrapText="1"/>
    </xf>
    <xf numFmtId="165" fontId="38" fillId="0" borderId="76" xfId="2" applyNumberFormat="1" applyFont="1" applyFill="1" applyBorder="1" applyAlignment="1">
      <alignment horizontal="center" vertical="center" wrapText="1"/>
    </xf>
    <xf numFmtId="176" fontId="0" fillId="0" borderId="27" xfId="509" applyNumberFormat="1" applyFont="1" applyFill="1" applyBorder="1" applyAlignment="1">
      <alignment horizontal="center" vertical="center" wrapText="1"/>
    </xf>
    <xf numFmtId="176" fontId="0" fillId="0" borderId="39" xfId="509" applyNumberFormat="1" applyFont="1" applyFill="1" applyBorder="1" applyAlignment="1">
      <alignment horizontal="center" vertical="center" wrapText="1"/>
    </xf>
    <xf numFmtId="165" fontId="38" fillId="0" borderId="76" xfId="2" applyNumberFormat="1" applyFont="1" applyBorder="1" applyAlignment="1">
      <alignment horizontal="center" vertical="center" wrapText="1"/>
    </xf>
    <xf numFmtId="165" fontId="0" fillId="0" borderId="36" xfId="2" applyNumberFormat="1" applyFont="1" applyBorder="1" applyAlignment="1">
      <alignment horizontal="center"/>
    </xf>
    <xf numFmtId="176" fontId="0" fillId="0" borderId="0" xfId="509" applyNumberFormat="1" applyFont="1" applyFill="1" applyBorder="1" applyAlignment="1">
      <alignment horizontal="center" vertical="center" wrapText="1"/>
    </xf>
    <xf numFmtId="165" fontId="0" fillId="0" borderId="59" xfId="2" applyNumberFormat="1" applyFont="1" applyBorder="1" applyAlignment="1">
      <alignment horizontal="center"/>
    </xf>
    <xf numFmtId="176" fontId="0" fillId="0" borderId="34" xfId="0" applyNumberFormat="1" applyBorder="1" applyAlignment="1">
      <alignment horizontal="center"/>
    </xf>
    <xf numFmtId="9" fontId="0" fillId="0" borderId="59" xfId="0" applyNumberFormat="1" applyFont="1" applyBorder="1" applyAlignment="1">
      <alignment horizontal="center"/>
    </xf>
    <xf numFmtId="9" fontId="0" fillId="0" borderId="59" xfId="0" applyNumberFormat="1" applyBorder="1" applyAlignment="1">
      <alignment horizontal="center"/>
    </xf>
    <xf numFmtId="9" fontId="0" fillId="0" borderId="25" xfId="0" applyNumberFormat="1" applyBorder="1" applyAlignment="1">
      <alignment horizontal="center"/>
    </xf>
    <xf numFmtId="9" fontId="38" fillId="0" borderId="76" xfId="509" applyNumberFormat="1" applyFont="1" applyFill="1" applyBorder="1" applyAlignment="1">
      <alignment horizontal="center" vertical="center" wrapText="1"/>
    </xf>
    <xf numFmtId="9" fontId="38" fillId="0" borderId="76" xfId="0" applyNumberFormat="1" applyFont="1" applyBorder="1" applyAlignment="1">
      <alignment horizontal="center"/>
    </xf>
    <xf numFmtId="0" fontId="38" fillId="0" borderId="8" xfId="0" applyFont="1" applyBorder="1" applyAlignment="1">
      <alignment horizontal="center"/>
    </xf>
    <xf numFmtId="0" fontId="0" fillId="0" borderId="8" xfId="0" quotePrefix="1" applyFont="1" applyBorder="1" applyAlignment="1">
      <alignment horizontal="center"/>
    </xf>
    <xf numFmtId="173" fontId="0" fillId="0" borderId="8" xfId="127" quotePrefix="1" applyNumberFormat="1" applyFont="1" applyBorder="1" applyAlignment="1">
      <alignment horizontal="center" vertical="center" wrapText="1"/>
    </xf>
    <xf numFmtId="0" fontId="109" fillId="0" borderId="8" xfId="0" applyFont="1" applyBorder="1" applyAlignment="1">
      <alignment horizontal="center"/>
    </xf>
    <xf numFmtId="165" fontId="0" fillId="0" borderId="8" xfId="703" applyNumberFormat="1" applyFont="1" applyFill="1" applyBorder="1" applyAlignment="1">
      <alignment horizontal="center" vertical="center"/>
    </xf>
    <xf numFmtId="165" fontId="0" fillId="0" borderId="8" xfId="0" applyNumberFormat="1" applyFont="1" applyBorder="1"/>
    <xf numFmtId="0" fontId="76" fillId="0" borderId="31" xfId="528" applyFont="1" applyBorder="1"/>
    <xf numFmtId="0" fontId="76" fillId="0" borderId="31" xfId="0" applyFont="1" applyBorder="1"/>
    <xf numFmtId="0" fontId="115" fillId="0" borderId="8" xfId="127" applyBorder="1"/>
    <xf numFmtId="14" fontId="115" fillId="0" borderId="8" xfId="127" applyNumberFormat="1" applyBorder="1"/>
    <xf numFmtId="0" fontId="115" fillId="0" borderId="8" xfId="127" applyBorder="1" applyAlignment="1">
      <alignment horizontal="center" vertical="center"/>
    </xf>
    <xf numFmtId="0" fontId="106" fillId="40" borderId="24" xfId="0" applyFont="1" applyFill="1" applyBorder="1"/>
    <xf numFmtId="0" fontId="0" fillId="40" borderId="29" xfId="0" applyFill="1" applyBorder="1"/>
    <xf numFmtId="0" fontId="0" fillId="40" borderId="38" xfId="0" applyFill="1" applyBorder="1"/>
    <xf numFmtId="0" fontId="106" fillId="40" borderId="59" xfId="0" applyFont="1" applyFill="1" applyBorder="1"/>
    <xf numFmtId="0" fontId="0" fillId="40" borderId="8" xfId="0" applyFill="1" applyBorder="1"/>
    <xf numFmtId="0" fontId="0" fillId="40" borderId="60" xfId="0" applyFill="1" applyBorder="1"/>
    <xf numFmtId="0" fontId="0" fillId="0" borderId="0" xfId="0" quotePrefix="1" applyFont="1" applyAlignment="1"/>
    <xf numFmtId="0" fontId="0" fillId="0" borderId="0" xfId="0" applyFont="1" applyAlignment="1"/>
    <xf numFmtId="0" fontId="0" fillId="0" borderId="0" xfId="0" quotePrefix="1" applyFont="1" applyAlignment="1">
      <alignment horizontal="left"/>
    </xf>
    <xf numFmtId="0" fontId="115" fillId="0" borderId="0" xfId="31305" quotePrefix="1" applyAlignment="1">
      <alignment horizontal="left" vertical="top"/>
    </xf>
    <xf numFmtId="0" fontId="115" fillId="0" borderId="0" xfId="0" quotePrefix="1" applyFont="1" applyAlignment="1">
      <alignment horizontal="left"/>
    </xf>
    <xf numFmtId="0" fontId="38" fillId="0" borderId="0" xfId="132" quotePrefix="1" applyFont="1" applyAlignment="1">
      <alignment wrapText="1"/>
    </xf>
    <xf numFmtId="0" fontId="0" fillId="41" borderId="74" xfId="132" applyFont="1" applyFill="1" applyBorder="1"/>
    <xf numFmtId="9" fontId="0" fillId="41" borderId="77" xfId="197" applyFont="1" applyFill="1" applyBorder="1"/>
    <xf numFmtId="9" fontId="0" fillId="41" borderId="75" xfId="197" applyFont="1" applyFill="1" applyBorder="1"/>
    <xf numFmtId="165" fontId="0" fillId="41" borderId="46" xfId="703" applyNumberFormat="1" applyFont="1" applyFill="1" applyBorder="1" applyAlignment="1"/>
    <xf numFmtId="165" fontId="0" fillId="41" borderId="55" xfId="132" applyNumberFormat="1" applyFont="1" applyFill="1" applyBorder="1"/>
    <xf numFmtId="44" fontId="0" fillId="0" borderId="0" xfId="132" applyNumberFormat="1" applyFont="1"/>
    <xf numFmtId="0" fontId="0" fillId="0" borderId="0" xfId="0" quotePrefix="1" applyFont="1" applyAlignment="1">
      <alignment wrapText="1"/>
    </xf>
    <xf numFmtId="0" fontId="0" fillId="0" borderId="0" xfId="31305" quotePrefix="1" applyFont="1" applyAlignment="1">
      <alignment wrapText="1"/>
    </xf>
    <xf numFmtId="165" fontId="115" fillId="0" borderId="46" xfId="132" applyNumberFormat="1" applyFill="1" applyBorder="1" applyAlignment="1">
      <alignment vertical="top" wrapText="1"/>
    </xf>
    <xf numFmtId="165" fontId="115" fillId="0" borderId="77" xfId="132" applyNumberFormat="1" applyFill="1" applyBorder="1" applyAlignment="1">
      <alignment vertical="top" wrapText="1"/>
    </xf>
    <xf numFmtId="42" fontId="0" fillId="0" borderId="8" xfId="0" applyNumberFormat="1" applyFont="1" applyFill="1" applyBorder="1"/>
    <xf numFmtId="10" fontId="115" fillId="0" borderId="29" xfId="197" applyNumberFormat="1" applyFont="1" applyBorder="1"/>
    <xf numFmtId="10" fontId="115" fillId="0" borderId="38" xfId="197" applyNumberFormat="1" applyFont="1" applyBorder="1"/>
    <xf numFmtId="10" fontId="115" fillId="0" borderId="98" xfId="197" applyNumberFormat="1" applyFont="1" applyBorder="1"/>
    <xf numFmtId="10" fontId="115" fillId="0" borderId="99" xfId="197" applyNumberFormat="1" applyFont="1" applyBorder="1"/>
    <xf numFmtId="0" fontId="115" fillId="0" borderId="31" xfId="528" applyFont="1" applyFill="1" applyBorder="1"/>
    <xf numFmtId="0" fontId="0" fillId="0" borderId="31" xfId="528" applyFont="1" applyFill="1" applyBorder="1"/>
    <xf numFmtId="0" fontId="115" fillId="35" borderId="31" xfId="528" applyFont="1" applyFill="1" applyBorder="1"/>
    <xf numFmtId="0" fontId="115" fillId="0" borderId="0" xfId="0" applyFont="1"/>
    <xf numFmtId="0" fontId="38" fillId="40" borderId="8" xfId="0" applyFont="1" applyFill="1" applyBorder="1" applyAlignment="1">
      <alignment horizontal="center"/>
    </xf>
    <xf numFmtId="0" fontId="0" fillId="0" borderId="0" xfId="0" applyFont="1" applyAlignment="1">
      <alignment horizontal="left" wrapText="1"/>
    </xf>
    <xf numFmtId="0" fontId="0" fillId="0" borderId="63" xfId="0" applyFont="1" applyBorder="1"/>
    <xf numFmtId="0" fontId="0" fillId="35" borderId="63" xfId="0" applyFont="1" applyFill="1" applyBorder="1"/>
    <xf numFmtId="0" fontId="115" fillId="0" borderId="8" xfId="127" applyFont="1" applyBorder="1"/>
    <xf numFmtId="0" fontId="115" fillId="35" borderId="8" xfId="127" applyFont="1" applyFill="1" applyBorder="1"/>
    <xf numFmtId="0" fontId="115" fillId="0" borderId="8" xfId="127" applyFont="1" applyFill="1" applyBorder="1"/>
    <xf numFmtId="0" fontId="115" fillId="0" borderId="59" xfId="0" applyFont="1" applyFill="1" applyBorder="1"/>
    <xf numFmtId="0" fontId="0" fillId="0" borderId="59" xfId="0" applyFont="1" applyFill="1" applyBorder="1"/>
    <xf numFmtId="16" fontId="0" fillId="0" borderId="8" xfId="0" applyNumberFormat="1" applyBorder="1" applyAlignment="1">
      <alignment horizontal="center"/>
    </xf>
    <xf numFmtId="0" fontId="0" fillId="0" borderId="8" xfId="0" applyBorder="1" applyAlignment="1">
      <alignment horizontal="center"/>
    </xf>
    <xf numFmtId="0" fontId="0" fillId="0" borderId="8" xfId="0" applyFont="1" applyFill="1" applyBorder="1" applyAlignment="1">
      <alignment horizontal="center"/>
    </xf>
    <xf numFmtId="16" fontId="0" fillId="0" borderId="8" xfId="0" applyNumberFormat="1" applyFont="1" applyBorder="1" applyAlignment="1">
      <alignment horizontal="center"/>
    </xf>
    <xf numFmtId="0" fontId="107" fillId="0" borderId="0" xfId="0" applyFont="1" applyFill="1"/>
    <xf numFmtId="49" fontId="112" fillId="0" borderId="87" xfId="0" applyNumberFormat="1" applyFont="1" applyBorder="1" applyAlignment="1">
      <alignment horizontal="center"/>
    </xf>
    <xf numFmtId="0" fontId="38" fillId="36" borderId="63" xfId="0" applyFont="1" applyFill="1" applyBorder="1"/>
    <xf numFmtId="0" fontId="38" fillId="37" borderId="43" xfId="0" applyFont="1" applyFill="1" applyBorder="1"/>
    <xf numFmtId="0" fontId="75" fillId="37" borderId="59" xfId="0" applyFont="1" applyFill="1" applyBorder="1"/>
    <xf numFmtId="0" fontId="0" fillId="0" borderId="39" xfId="0" applyFont="1" applyFill="1" applyBorder="1"/>
    <xf numFmtId="0" fontId="75" fillId="0" borderId="59" xfId="0" applyFont="1" applyFill="1" applyBorder="1"/>
    <xf numFmtId="0" fontId="115" fillId="0" borderId="59" xfId="0" applyFont="1" applyBorder="1"/>
    <xf numFmtId="0" fontId="0" fillId="37" borderId="25" xfId="0" applyFill="1" applyBorder="1"/>
    <xf numFmtId="0" fontId="38" fillId="41" borderId="24" xfId="0" applyFont="1" applyFill="1" applyBorder="1" applyAlignment="1">
      <alignment horizontal="center" vertical="center" wrapText="1"/>
    </xf>
    <xf numFmtId="0" fontId="38" fillId="36" borderId="29" xfId="0" applyFont="1" applyFill="1" applyBorder="1" applyAlignment="1">
      <alignment horizontal="center" vertical="center" wrapText="1"/>
    </xf>
    <xf numFmtId="0" fontId="38" fillId="41" borderId="29" xfId="0" applyFont="1" applyFill="1" applyBorder="1" applyAlignment="1">
      <alignment horizontal="center" vertical="center" wrapText="1"/>
    </xf>
    <xf numFmtId="3" fontId="115" fillId="0" borderId="113" xfId="4" applyNumberFormat="1" applyFont="1" applyFill="1" applyBorder="1"/>
    <xf numFmtId="3" fontId="115" fillId="0" borderId="115" xfId="4" applyNumberFormat="1" applyFont="1" applyFill="1" applyBorder="1"/>
    <xf numFmtId="3" fontId="115" fillId="0" borderId="116" xfId="4" applyNumberFormat="1" applyFont="1" applyFill="1" applyBorder="1"/>
    <xf numFmtId="0" fontId="0" fillId="0" borderId="59" xfId="0" applyFont="1" applyBorder="1" applyAlignment="1">
      <alignment horizontal="center" vertical="center" wrapText="1"/>
    </xf>
    <xf numFmtId="0" fontId="127" fillId="0" borderId="60" xfId="0" applyFont="1" applyFill="1" applyBorder="1" applyAlignment="1">
      <alignment horizontal="center" vertical="center"/>
    </xf>
    <xf numFmtId="164" fontId="127" fillId="0" borderId="60" xfId="4" applyNumberFormat="1" applyFont="1" applyBorder="1" applyAlignment="1">
      <alignment vertical="center"/>
    </xf>
    <xf numFmtId="0" fontId="127" fillId="0" borderId="60" xfId="0" applyFont="1" applyBorder="1" applyAlignment="1">
      <alignment horizontal="center" vertical="center"/>
    </xf>
    <xf numFmtId="0" fontId="78" fillId="0" borderId="60" xfId="0" applyFont="1" applyBorder="1" applyAlignment="1">
      <alignment vertical="center"/>
    </xf>
    <xf numFmtId="0" fontId="0" fillId="0" borderId="62" xfId="0" applyFont="1" applyBorder="1" applyAlignment="1">
      <alignment horizontal="center" vertical="center" wrapText="1"/>
    </xf>
    <xf numFmtId="0" fontId="126" fillId="0" borderId="30" xfId="0" applyFont="1" applyBorder="1" applyAlignment="1">
      <alignment horizontal="center" vertical="center" wrapText="1"/>
    </xf>
    <xf numFmtId="0" fontId="78" fillId="0" borderId="30" xfId="0" applyFont="1" applyBorder="1" applyAlignment="1">
      <alignment vertical="center"/>
    </xf>
    <xf numFmtId="0" fontId="78" fillId="0" borderId="54" xfId="0" applyFont="1" applyBorder="1" applyAlignment="1">
      <alignment vertical="center"/>
    </xf>
    <xf numFmtId="0" fontId="0" fillId="0" borderId="24" xfId="0" applyFont="1" applyBorder="1" applyAlignment="1">
      <alignment horizontal="center" vertical="center" wrapText="1"/>
    </xf>
    <xf numFmtId="0" fontId="126" fillId="0" borderId="29" xfId="0" applyFont="1" applyBorder="1" applyAlignment="1">
      <alignment horizontal="center" vertical="center" wrapText="1"/>
    </xf>
    <xf numFmtId="0" fontId="78" fillId="0" borderId="29" xfId="0" applyFont="1" applyFill="1" applyBorder="1" applyAlignment="1">
      <alignment vertical="center"/>
    </xf>
    <xf numFmtId="0" fontId="0" fillId="0" borderId="29" xfId="0" applyFont="1" applyFill="1" applyBorder="1"/>
    <xf numFmtId="0" fontId="127" fillId="0" borderId="38" xfId="0" applyFont="1" applyFill="1" applyBorder="1" applyAlignment="1">
      <alignment horizontal="center" vertical="center"/>
    </xf>
    <xf numFmtId="0" fontId="38" fillId="40" borderId="76" xfId="0" applyFont="1" applyFill="1" applyBorder="1" applyAlignment="1">
      <alignment horizontal="center" vertical="center" wrapText="1"/>
    </xf>
    <xf numFmtId="0" fontId="38" fillId="40" borderId="77" xfId="0" applyFont="1" applyFill="1" applyBorder="1" applyAlignment="1">
      <alignment horizontal="center" vertical="center" wrapText="1"/>
    </xf>
    <xf numFmtId="0" fontId="38" fillId="40" borderId="78" xfId="0" applyFont="1" applyFill="1" applyBorder="1" applyAlignment="1">
      <alignment horizontal="center" vertical="center" wrapText="1"/>
    </xf>
    <xf numFmtId="164" fontId="38" fillId="0" borderId="76" xfId="4" applyNumberFormat="1" applyFont="1" applyBorder="1"/>
    <xf numFmtId="164" fontId="38" fillId="0" borderId="77" xfId="4" applyNumberFormat="1" applyFont="1" applyBorder="1"/>
    <xf numFmtId="164" fontId="115" fillId="0" borderId="29" xfId="4" applyNumberFormat="1" applyFont="1" applyBorder="1"/>
    <xf numFmtId="3" fontId="115" fillId="0" borderId="53" xfId="31323" applyNumberFormat="1" applyFont="1" applyBorder="1" applyAlignment="1">
      <alignment horizontal="center" vertical="center"/>
    </xf>
    <xf numFmtId="3" fontId="38" fillId="0" borderId="118" xfId="127" applyNumberFormat="1" applyFont="1" applyBorder="1" applyAlignment="1">
      <alignment horizontal="center" vertical="center"/>
    </xf>
    <xf numFmtId="0" fontId="115" fillId="0" borderId="38" xfId="0" applyFont="1" applyBorder="1" applyAlignment="1">
      <alignment horizontal="center"/>
    </xf>
    <xf numFmtId="0" fontId="115" fillId="0" borderId="60" xfId="0" applyFont="1" applyBorder="1" applyAlignment="1">
      <alignment horizontal="center"/>
    </xf>
    <xf numFmtId="0" fontId="115" fillId="0" borderId="44" xfId="0" applyFont="1" applyBorder="1" applyAlignment="1">
      <alignment horizontal="center"/>
    </xf>
    <xf numFmtId="3" fontId="38" fillId="0" borderId="120" xfId="127" applyNumberFormat="1" applyFont="1" applyBorder="1" applyAlignment="1">
      <alignment horizontal="center" vertical="center"/>
    </xf>
    <xf numFmtId="0" fontId="38" fillId="0" borderId="78" xfId="0" applyFont="1" applyBorder="1" applyAlignment="1">
      <alignment horizontal="center"/>
    </xf>
    <xf numFmtId="3" fontId="0" fillId="0" borderId="24" xfId="0" applyNumberFormat="1" applyFont="1" applyBorder="1" applyAlignment="1">
      <alignment horizontal="right" vertical="center"/>
    </xf>
    <xf numFmtId="3" fontId="0" fillId="0" borderId="29" xfId="0" applyNumberFormat="1" applyFont="1" applyBorder="1" applyAlignment="1">
      <alignment horizontal="right" vertical="center"/>
    </xf>
    <xf numFmtId="3" fontId="0" fillId="0" borderId="38" xfId="0" applyNumberFormat="1" applyFont="1" applyBorder="1" applyAlignment="1">
      <alignment horizontal="right" vertical="center"/>
    </xf>
    <xf numFmtId="9" fontId="0" fillId="0" borderId="24" xfId="0" applyNumberFormat="1" applyFont="1" applyBorder="1" applyAlignment="1">
      <alignment horizontal="right" vertical="center"/>
    </xf>
    <xf numFmtId="9" fontId="0" fillId="0" borderId="29" xfId="1" applyFont="1" applyBorder="1" applyAlignment="1">
      <alignment horizontal="right"/>
    </xf>
    <xf numFmtId="9" fontId="0" fillId="0" borderId="38" xfId="0" applyNumberFormat="1" applyFont="1" applyBorder="1" applyAlignment="1">
      <alignment horizontal="right" vertical="center"/>
    </xf>
    <xf numFmtId="9" fontId="0" fillId="0" borderId="59" xfId="0" applyNumberFormat="1" applyFont="1" applyBorder="1" applyAlignment="1">
      <alignment horizontal="right" vertical="center"/>
    </xf>
    <xf numFmtId="9" fontId="0" fillId="0" borderId="8" xfId="1" applyFont="1" applyBorder="1" applyAlignment="1">
      <alignment horizontal="right"/>
    </xf>
    <xf numFmtId="9" fontId="0" fillId="0" borderId="60" xfId="0" applyNumberFormat="1" applyFont="1" applyBorder="1" applyAlignment="1">
      <alignment horizontal="right" vertical="center"/>
    </xf>
    <xf numFmtId="3" fontId="0" fillId="0" borderId="62" xfId="0" applyNumberFormat="1" applyFont="1" applyBorder="1" applyAlignment="1">
      <alignment horizontal="right" vertical="center"/>
    </xf>
    <xf numFmtId="3" fontId="0" fillId="0" borderId="30" xfId="0" applyNumberFormat="1" applyFont="1" applyBorder="1" applyAlignment="1">
      <alignment horizontal="right" vertical="center"/>
    </xf>
    <xf numFmtId="3" fontId="0" fillId="0" borderId="54" xfId="0" applyNumberFormat="1" applyFont="1" applyBorder="1" applyAlignment="1">
      <alignment horizontal="right" vertical="center"/>
    </xf>
    <xf numFmtId="9" fontId="0" fillId="0" borderId="62" xfId="0" applyNumberFormat="1" applyFont="1" applyBorder="1" applyAlignment="1">
      <alignment horizontal="right" vertical="center"/>
    </xf>
    <xf numFmtId="9" fontId="0" fillId="0" borderId="30" xfId="0" applyNumberFormat="1" applyFont="1" applyBorder="1" applyAlignment="1">
      <alignment horizontal="right" vertical="center"/>
    </xf>
    <xf numFmtId="9" fontId="0" fillId="0" borderId="54" xfId="0" applyNumberFormat="1" applyFont="1" applyBorder="1" applyAlignment="1">
      <alignment horizontal="right" vertical="center"/>
    </xf>
    <xf numFmtId="3" fontId="38" fillId="0" borderId="45" xfId="0" applyNumberFormat="1" applyFont="1" applyBorder="1" applyAlignment="1">
      <alignment horizontal="right" vertical="center"/>
    </xf>
    <xf numFmtId="3" fontId="38" fillId="0" borderId="46" xfId="0" applyNumberFormat="1" applyFont="1" applyBorder="1" applyAlignment="1">
      <alignment horizontal="right" vertical="center"/>
    </xf>
    <xf numFmtId="3" fontId="38" fillId="0" borderId="47" xfId="0" applyNumberFormat="1" applyFont="1" applyBorder="1" applyAlignment="1">
      <alignment horizontal="right" vertical="center"/>
    </xf>
    <xf numFmtId="3" fontId="38" fillId="0" borderId="45" xfId="16261" applyNumberFormat="1" applyFont="1" applyBorder="1" applyAlignment="1">
      <alignment horizontal="right" vertical="center"/>
    </xf>
    <xf numFmtId="3" fontId="38" fillId="0" borderId="46" xfId="16261" applyNumberFormat="1" applyFont="1" applyBorder="1" applyAlignment="1">
      <alignment horizontal="right" vertical="center"/>
    </xf>
    <xf numFmtId="9" fontId="38" fillId="0" borderId="45" xfId="0" applyNumberFormat="1" applyFont="1" applyBorder="1" applyAlignment="1">
      <alignment horizontal="right" vertical="center"/>
    </xf>
    <xf numFmtId="9" fontId="38" fillId="0" borderId="46" xfId="0" applyNumberFormat="1" applyFont="1" applyBorder="1" applyAlignment="1">
      <alignment horizontal="right" vertical="center"/>
    </xf>
    <xf numFmtId="9" fontId="38" fillId="0" borderId="47" xfId="0" applyNumberFormat="1" applyFont="1" applyBorder="1" applyAlignment="1">
      <alignment horizontal="right" vertical="center"/>
    </xf>
    <xf numFmtId="164" fontId="38" fillId="40" borderId="46" xfId="39" applyNumberFormat="1" applyFont="1" applyFill="1" applyBorder="1" applyAlignment="1">
      <alignment horizontal="center" vertical="center" wrapText="1"/>
    </xf>
    <xf numFmtId="164" fontId="38" fillId="40" borderId="47" xfId="39" applyNumberFormat="1" applyFont="1" applyFill="1" applyBorder="1" applyAlignment="1">
      <alignment horizontal="center" vertical="center" wrapText="1"/>
    </xf>
    <xf numFmtId="0" fontId="38" fillId="0" borderId="8" xfId="0" quotePrefix="1" applyFont="1" applyBorder="1" applyAlignment="1">
      <alignment horizontal="left"/>
    </xf>
    <xf numFmtId="0" fontId="38" fillId="0" borderId="8" xfId="0" quotePrefix="1" applyFont="1" applyBorder="1" applyAlignment="1">
      <alignment horizontal="center"/>
    </xf>
    <xf numFmtId="165" fontId="38" fillId="0" borderId="8" xfId="703" applyNumberFormat="1" applyFont="1" applyFill="1" applyBorder="1" applyAlignment="1">
      <alignment vertical="center"/>
    </xf>
    <xf numFmtId="165" fontId="38" fillId="0" borderId="8" xfId="703" applyNumberFormat="1" applyFont="1" applyFill="1" applyBorder="1" applyAlignment="1">
      <alignment horizontal="center" vertical="center"/>
    </xf>
    <xf numFmtId="0" fontId="38" fillId="40" borderId="8" xfId="0" applyFont="1" applyFill="1" applyBorder="1"/>
    <xf numFmtId="165" fontId="38" fillId="0" borderId="8" xfId="0" applyNumberFormat="1" applyFont="1" applyBorder="1"/>
    <xf numFmtId="165" fontId="0" fillId="40" borderId="8" xfId="703" applyNumberFormat="1" applyFont="1" applyFill="1" applyBorder="1" applyAlignment="1">
      <alignment vertical="center"/>
    </xf>
    <xf numFmtId="165" fontId="0" fillId="40" borderId="8" xfId="703" applyNumberFormat="1" applyFont="1" applyFill="1" applyBorder="1" applyAlignment="1">
      <alignment horizontal="center" vertical="center"/>
    </xf>
    <xf numFmtId="9" fontId="0" fillId="40" borderId="8" xfId="0" applyNumberFormat="1" applyFont="1" applyFill="1" applyBorder="1"/>
    <xf numFmtId="42" fontId="0" fillId="40" borderId="8" xfId="0" applyNumberFormat="1" applyFont="1" applyFill="1" applyBorder="1" applyAlignment="1">
      <alignment horizontal="center"/>
    </xf>
    <xf numFmtId="0" fontId="0" fillId="0" borderId="0" xfId="0" applyFont="1" applyFill="1" applyBorder="1" applyAlignment="1">
      <alignment horizontal="left"/>
    </xf>
    <xf numFmtId="164" fontId="115" fillId="0" borderId="8" xfId="39" applyNumberFormat="1" applyFont="1" applyBorder="1" applyAlignment="1">
      <alignment horizontal="left"/>
    </xf>
    <xf numFmtId="164" fontId="115" fillId="0" borderId="8" xfId="0" applyNumberFormat="1" applyFont="1" applyBorder="1" applyAlignment="1">
      <alignment horizontal="left"/>
    </xf>
    <xf numFmtId="42" fontId="115" fillId="40" borderId="29" xfId="703" applyNumberFormat="1" applyFont="1" applyFill="1" applyBorder="1" applyAlignment="1">
      <alignment horizontal="center" vertical="top"/>
    </xf>
    <xf numFmtId="42" fontId="115" fillId="40" borderId="65" xfId="703" applyNumberFormat="1" applyFont="1" applyFill="1" applyBorder="1" applyAlignment="1">
      <alignment horizontal="center" vertical="top"/>
    </xf>
    <xf numFmtId="9" fontId="115" fillId="40" borderId="29" xfId="197" applyFont="1" applyFill="1" applyBorder="1" applyAlignment="1">
      <alignment horizontal="center"/>
    </xf>
    <xf numFmtId="9" fontId="115" fillId="40" borderId="38" xfId="197" applyFont="1" applyFill="1" applyBorder="1" applyAlignment="1">
      <alignment horizontal="center"/>
    </xf>
    <xf numFmtId="0" fontId="39" fillId="0" borderId="0" xfId="132" applyFont="1" applyAlignment="1">
      <alignment horizontal="center"/>
    </xf>
    <xf numFmtId="0" fontId="115" fillId="0" borderId="0" xfId="132" applyFont="1" applyAlignment="1">
      <alignment horizontal="center"/>
    </xf>
    <xf numFmtId="49" fontId="39" fillId="0" borderId="0" xfId="132" quotePrefix="1" applyNumberFormat="1" applyFont="1" applyAlignment="1">
      <alignment horizontal="center"/>
    </xf>
    <xf numFmtId="49" fontId="115" fillId="0" borderId="0" xfId="132" applyNumberFormat="1" applyFont="1" applyAlignment="1">
      <alignment horizontal="center"/>
    </xf>
    <xf numFmtId="0" fontId="38" fillId="36" borderId="97" xfId="132" quotePrefix="1" applyFont="1" applyFill="1" applyBorder="1" applyAlignment="1">
      <alignment horizontal="center"/>
    </xf>
    <xf numFmtId="0" fontId="38" fillId="36" borderId="98" xfId="132" applyFont="1" applyFill="1" applyBorder="1" applyAlignment="1">
      <alignment horizontal="center"/>
    </xf>
    <xf numFmtId="0" fontId="38" fillId="36" borderId="99" xfId="132" applyFont="1" applyFill="1" applyBorder="1" applyAlignment="1">
      <alignment horizontal="center"/>
    </xf>
    <xf numFmtId="0" fontId="38" fillId="36" borderId="97" xfId="132" applyFont="1" applyFill="1" applyBorder="1" applyAlignment="1">
      <alignment horizontal="center"/>
    </xf>
    <xf numFmtId="0" fontId="39" fillId="0" borderId="74" xfId="132" applyFont="1" applyBorder="1" applyAlignment="1">
      <alignment horizontal="center"/>
    </xf>
    <xf numFmtId="0" fontId="39" fillId="0" borderId="96" xfId="132" applyFont="1" applyBorder="1" applyAlignment="1">
      <alignment horizontal="center"/>
    </xf>
    <xf numFmtId="0" fontId="39" fillId="0" borderId="75" xfId="132" applyFont="1" applyBorder="1" applyAlignment="1">
      <alignment horizontal="center"/>
    </xf>
    <xf numFmtId="0" fontId="115" fillId="0" borderId="0" xfId="132" applyAlignment="1">
      <alignment horizontal="center"/>
    </xf>
    <xf numFmtId="49" fontId="115" fillId="0" borderId="0" xfId="132" applyNumberFormat="1" applyAlignment="1">
      <alignment horizontal="center"/>
    </xf>
    <xf numFmtId="0" fontId="0" fillId="0" borderId="0" xfId="0" applyAlignment="1">
      <alignment wrapText="1"/>
    </xf>
    <xf numFmtId="0" fontId="114" fillId="0" borderId="0" xfId="0" applyFont="1" applyAlignment="1">
      <alignment wrapText="1"/>
    </xf>
    <xf numFmtId="0" fontId="0" fillId="0" borderId="0" xfId="0" applyAlignment="1"/>
    <xf numFmtId="0" fontId="39" fillId="36" borderId="74" xfId="528" applyFont="1" applyFill="1" applyBorder="1" applyAlignment="1">
      <alignment horizontal="center"/>
    </xf>
    <xf numFmtId="0" fontId="39" fillId="36" borderId="96" xfId="528" applyFont="1" applyFill="1" applyBorder="1" applyAlignment="1">
      <alignment horizontal="center"/>
    </xf>
    <xf numFmtId="0" fontId="38" fillId="37" borderId="49" xfId="528" applyFont="1" applyFill="1" applyBorder="1" applyAlignment="1">
      <alignment horizontal="center" wrapText="1"/>
    </xf>
    <xf numFmtId="0" fontId="38" fillId="37" borderId="84" xfId="528" applyFont="1" applyFill="1" applyBorder="1" applyAlignment="1">
      <alignment horizontal="center" wrapText="1"/>
    </xf>
    <xf numFmtId="0" fontId="38" fillId="37" borderId="86" xfId="528" applyFont="1" applyFill="1" applyBorder="1" applyAlignment="1">
      <alignment horizontal="center" wrapText="1"/>
    </xf>
    <xf numFmtId="0" fontId="38" fillId="36" borderId="83" xfId="528" applyFont="1" applyFill="1" applyBorder="1" applyAlignment="1">
      <alignment horizontal="center"/>
    </xf>
    <xf numFmtId="0" fontId="38" fillId="36" borderId="79" xfId="528" applyFont="1" applyFill="1" applyBorder="1" applyAlignment="1">
      <alignment horizontal="center"/>
    </xf>
    <xf numFmtId="0" fontId="38" fillId="36" borderId="82" xfId="528" applyFont="1" applyFill="1" applyBorder="1" applyAlignment="1">
      <alignment horizontal="center"/>
    </xf>
    <xf numFmtId="0" fontId="115" fillId="0" borderId="0" xfId="146" applyAlignment="1">
      <alignment horizontal="left" wrapText="1"/>
    </xf>
    <xf numFmtId="0" fontId="0" fillId="0" borderId="0" xfId="146" applyFont="1" applyAlignment="1">
      <alignment horizontal="left" vertical="top" wrapText="1"/>
    </xf>
    <xf numFmtId="0" fontId="115" fillId="0" borderId="0" xfId="146" applyAlignment="1">
      <alignment horizontal="left" vertical="top" wrapText="1"/>
    </xf>
    <xf numFmtId="0" fontId="39" fillId="0" borderId="0" xfId="0" applyFont="1" applyAlignment="1">
      <alignment horizontal="center"/>
    </xf>
    <xf numFmtId="0" fontId="115" fillId="0" borderId="0" xfId="146" applyAlignment="1">
      <alignment horizontal="left"/>
    </xf>
    <xf numFmtId="0" fontId="0" fillId="0" borderId="0" xfId="0" quotePrefix="1" applyAlignment="1">
      <alignment horizontal="left" vertical="top" wrapText="1"/>
    </xf>
    <xf numFmtId="0" fontId="0" fillId="0" borderId="0" xfId="0" applyAlignment="1">
      <alignment vertical="top" wrapText="1"/>
    </xf>
    <xf numFmtId="0" fontId="0" fillId="0" borderId="0" xfId="0" applyAlignment="1">
      <alignment horizontal="left" wrapText="1"/>
    </xf>
    <xf numFmtId="0" fontId="39" fillId="36" borderId="86" xfId="0" applyFont="1" applyFill="1" applyBorder="1" applyAlignment="1">
      <alignment horizontal="center"/>
    </xf>
    <xf numFmtId="0" fontId="39" fillId="36" borderId="49" xfId="0" applyFont="1" applyFill="1" applyBorder="1" applyAlignment="1">
      <alignment horizontal="center"/>
    </xf>
    <xf numFmtId="0" fontId="39" fillId="36" borderId="84" xfId="0" applyFont="1" applyFill="1" applyBorder="1" applyAlignment="1">
      <alignment horizontal="center"/>
    </xf>
    <xf numFmtId="0" fontId="38" fillId="36" borderId="97" xfId="0" applyFont="1" applyFill="1" applyBorder="1" applyAlignment="1">
      <alignment horizontal="center"/>
    </xf>
    <xf numFmtId="0" fontId="38" fillId="36" borderId="98" xfId="0" applyFont="1" applyFill="1" applyBorder="1" applyAlignment="1">
      <alignment horizontal="center"/>
    </xf>
    <xf numFmtId="0" fontId="38" fillId="36" borderId="99" xfId="0" applyFont="1" applyFill="1" applyBorder="1" applyAlignment="1">
      <alignment horizontal="center"/>
    </xf>
    <xf numFmtId="0" fontId="0" fillId="0" borderId="0" xfId="146" applyFont="1" applyAlignment="1">
      <alignment horizontal="left" wrapText="1"/>
    </xf>
    <xf numFmtId="0" fontId="0" fillId="0" borderId="0" xfId="0" applyFont="1" applyFill="1" applyAlignment="1">
      <alignment horizontal="left" wrapText="1"/>
    </xf>
    <xf numFmtId="0" fontId="76" fillId="0" borderId="0" xfId="0" applyFont="1" applyAlignment="1">
      <alignment horizontal="center" wrapText="1"/>
    </xf>
    <xf numFmtId="0" fontId="38" fillId="0" borderId="87" xfId="132" quotePrefix="1" applyFont="1" applyFill="1" applyBorder="1" applyAlignment="1">
      <alignment horizontal="center" vertical="center"/>
    </xf>
    <xf numFmtId="0" fontId="38" fillId="0" borderId="88" xfId="132" quotePrefix="1" applyFont="1" applyFill="1" applyBorder="1" applyAlignment="1">
      <alignment horizontal="center" vertical="center"/>
    </xf>
    <xf numFmtId="0" fontId="38" fillId="0" borderId="100" xfId="132" quotePrefix="1" applyFont="1" applyFill="1" applyBorder="1" applyAlignment="1">
      <alignment horizontal="center" vertical="center"/>
    </xf>
    <xf numFmtId="0" fontId="39" fillId="36" borderId="74" xfId="0" applyFont="1" applyFill="1" applyBorder="1" applyAlignment="1">
      <alignment horizontal="center" wrapText="1"/>
    </xf>
    <xf numFmtId="0" fontId="39" fillId="36" borderId="96" xfId="0" applyFont="1" applyFill="1" applyBorder="1" applyAlignment="1">
      <alignment horizontal="center" wrapText="1"/>
    </xf>
    <xf numFmtId="0" fontId="39" fillId="36" borderId="75" xfId="0" applyFont="1" applyFill="1" applyBorder="1" applyAlignment="1">
      <alignment horizontal="center" wrapText="1"/>
    </xf>
    <xf numFmtId="0" fontId="38" fillId="36" borderId="74" xfId="0" applyFont="1" applyFill="1" applyBorder="1" applyAlignment="1">
      <alignment horizontal="center"/>
    </xf>
    <xf numFmtId="0" fontId="38" fillId="36" borderId="96" xfId="0" applyFont="1" applyFill="1" applyBorder="1" applyAlignment="1">
      <alignment horizontal="center"/>
    </xf>
    <xf numFmtId="0" fontId="115" fillId="0" borderId="0" xfId="0" applyFont="1" applyAlignment="1">
      <alignment horizontal="left" wrapText="1"/>
    </xf>
    <xf numFmtId="0" fontId="115" fillId="0" borderId="0" xfId="0" applyFont="1" applyAlignment="1">
      <alignment wrapText="1"/>
    </xf>
    <xf numFmtId="0" fontId="115" fillId="0" borderId="0" xfId="31305" quotePrefix="1" applyAlignment="1">
      <alignment horizontal="left" vertical="top" wrapText="1"/>
    </xf>
    <xf numFmtId="0" fontId="115" fillId="0" borderId="0" xfId="31305" quotePrefix="1" applyFill="1" applyAlignment="1">
      <alignment horizontal="left" vertical="top" wrapText="1"/>
    </xf>
    <xf numFmtId="0" fontId="39" fillId="0" borderId="0" xfId="0" applyFont="1" applyAlignment="1">
      <alignment horizontal="center" wrapText="1"/>
    </xf>
    <xf numFmtId="0" fontId="75" fillId="0" borderId="0" xfId="0" applyFont="1" applyAlignment="1">
      <alignment vertical="center" wrapText="1"/>
    </xf>
    <xf numFmtId="0" fontId="39" fillId="40" borderId="107" xfId="0" applyFont="1" applyFill="1" applyBorder="1" applyAlignment="1">
      <alignment horizontal="center"/>
    </xf>
    <xf numFmtId="0" fontId="39" fillId="40" borderId="98" xfId="0" applyFont="1" applyFill="1" applyBorder="1" applyAlignment="1">
      <alignment horizontal="center"/>
    </xf>
    <xf numFmtId="0" fontId="39" fillId="40" borderId="99" xfId="0" applyFont="1" applyFill="1" applyBorder="1" applyAlignment="1">
      <alignment horizontal="center"/>
    </xf>
    <xf numFmtId="0" fontId="38" fillId="40" borderId="36" xfId="0" applyFont="1" applyFill="1" applyBorder="1" applyAlignment="1">
      <alignment horizontal="center"/>
    </xf>
    <xf numFmtId="0" fontId="38" fillId="40" borderId="8" xfId="0" applyFont="1" applyFill="1" applyBorder="1" applyAlignment="1">
      <alignment horizontal="center"/>
    </xf>
    <xf numFmtId="0" fontId="38" fillId="40" borderId="60" xfId="0" applyFont="1" applyFill="1" applyBorder="1" applyAlignment="1">
      <alignment horizontal="center"/>
    </xf>
    <xf numFmtId="0" fontId="0" fillId="0" borderId="0" xfId="0" applyFont="1" applyAlignment="1">
      <alignment horizontal="left" wrapText="1"/>
    </xf>
    <xf numFmtId="0" fontId="0" fillId="0" borderId="0" xfId="146" applyFont="1" applyAlignment="1">
      <alignment wrapText="1"/>
    </xf>
    <xf numFmtId="0" fontId="0" fillId="40" borderId="85" xfId="0" applyFont="1" applyFill="1" applyBorder="1" applyAlignment="1">
      <alignment horizontal="center"/>
    </xf>
    <xf numFmtId="0" fontId="0" fillId="40" borderId="102" xfId="0" applyFont="1" applyFill="1" applyBorder="1" applyAlignment="1">
      <alignment horizontal="center"/>
    </xf>
    <xf numFmtId="0" fontId="0" fillId="40" borderId="48" xfId="0" applyFont="1" applyFill="1" applyBorder="1" applyAlignment="1">
      <alignment horizontal="center"/>
    </xf>
    <xf numFmtId="0" fontId="38" fillId="40" borderId="95" xfId="0" applyFont="1" applyFill="1" applyBorder="1"/>
    <xf numFmtId="0" fontId="38" fillId="40" borderId="31" xfId="0" applyFont="1" applyFill="1" applyBorder="1"/>
    <xf numFmtId="0" fontId="38" fillId="40" borderId="61" xfId="0" applyFont="1" applyFill="1" applyBorder="1"/>
    <xf numFmtId="0" fontId="38" fillId="40" borderId="95" xfId="0" applyFont="1" applyFill="1" applyBorder="1" applyAlignment="1">
      <alignment horizontal="center" wrapText="1"/>
    </xf>
    <xf numFmtId="0" fontId="38" fillId="40" borderId="31" xfId="0" applyFont="1" applyFill="1" applyBorder="1" applyAlignment="1">
      <alignment horizontal="center" wrapText="1"/>
    </xf>
    <xf numFmtId="0" fontId="38" fillId="40" borderId="61" xfId="0" applyFont="1" applyFill="1" applyBorder="1" applyAlignment="1">
      <alignment horizontal="center" wrapText="1"/>
    </xf>
    <xf numFmtId="0" fontId="0" fillId="40" borderId="32" xfId="0" applyFont="1" applyFill="1" applyBorder="1" applyAlignment="1">
      <alignment horizontal="center"/>
    </xf>
    <xf numFmtId="0" fontId="39" fillId="40" borderId="86" xfId="0" applyFont="1" applyFill="1" applyBorder="1" applyAlignment="1">
      <alignment horizontal="center"/>
    </xf>
    <xf numFmtId="0" fontId="39" fillId="40" borderId="49" xfId="0" applyFont="1" applyFill="1" applyBorder="1" applyAlignment="1">
      <alignment horizontal="center"/>
    </xf>
    <xf numFmtId="0" fontId="39" fillId="40" borderId="84" xfId="0" applyFont="1" applyFill="1" applyBorder="1" applyAlignment="1">
      <alignment horizontal="center"/>
    </xf>
    <xf numFmtId="0" fontId="38" fillId="40" borderId="97" xfId="0" applyFont="1" applyFill="1" applyBorder="1" applyAlignment="1">
      <alignment horizontal="center"/>
    </xf>
    <xf numFmtId="0" fontId="38" fillId="40" borderId="98" xfId="0" applyFont="1" applyFill="1" applyBorder="1" applyAlignment="1">
      <alignment horizontal="center"/>
    </xf>
    <xf numFmtId="0" fontId="38" fillId="40" borderId="99" xfId="0" applyFont="1" applyFill="1" applyBorder="1" applyAlignment="1">
      <alignment horizontal="center"/>
    </xf>
    <xf numFmtId="0" fontId="127" fillId="0" borderId="51" xfId="0" applyFont="1" applyBorder="1" applyAlignment="1">
      <alignment horizontal="left" wrapText="1"/>
    </xf>
    <xf numFmtId="0" fontId="76" fillId="0" borderId="0" xfId="0" applyFont="1" applyAlignment="1">
      <alignment horizontal="left" wrapText="1"/>
    </xf>
    <xf numFmtId="0" fontId="39" fillId="36" borderId="74" xfId="0" applyFont="1" applyFill="1" applyBorder="1" applyAlignment="1">
      <alignment horizontal="center"/>
    </xf>
    <xf numFmtId="0" fontId="39" fillId="36" borderId="75" xfId="0" applyFont="1" applyFill="1" applyBorder="1" applyAlignment="1">
      <alignment horizontal="center"/>
    </xf>
    <xf numFmtId="49" fontId="39" fillId="0" borderId="0" xfId="0" applyNumberFormat="1" applyFont="1" applyAlignment="1">
      <alignment horizontal="center"/>
    </xf>
    <xf numFmtId="0" fontId="0" fillId="0" borderId="0" xfId="0" applyAlignment="1">
      <alignment horizontal="center"/>
    </xf>
    <xf numFmtId="0" fontId="38" fillId="0" borderId="72" xfId="0" applyFont="1" applyBorder="1" applyAlignment="1">
      <alignment horizontal="center" wrapText="1"/>
    </xf>
    <xf numFmtId="0" fontId="38" fillId="0" borderId="66" xfId="0" applyFont="1" applyBorder="1" applyAlignment="1">
      <alignment horizontal="center" wrapText="1"/>
    </xf>
    <xf numFmtId="0" fontId="38" fillId="0" borderId="42" xfId="0" applyFont="1" applyBorder="1" applyAlignment="1">
      <alignment horizontal="center" wrapText="1"/>
    </xf>
    <xf numFmtId="0" fontId="38" fillId="0" borderId="72" xfId="0" applyFont="1" applyBorder="1" applyAlignment="1">
      <alignment horizontal="center"/>
    </xf>
    <xf numFmtId="0" fontId="0" fillId="0" borderId="66" xfId="0" applyFont="1" applyBorder="1" applyAlignment="1">
      <alignment horizontal="center"/>
    </xf>
    <xf numFmtId="0" fontId="0" fillId="0" borderId="42" xfId="0" applyFont="1" applyBorder="1" applyAlignment="1">
      <alignment horizontal="center"/>
    </xf>
    <xf numFmtId="49" fontId="38" fillId="0" borderId="72" xfId="0" applyNumberFormat="1" applyFont="1" applyBorder="1" applyAlignment="1">
      <alignment horizontal="center"/>
    </xf>
    <xf numFmtId="0" fontId="38" fillId="36" borderId="46" xfId="0" applyFont="1" applyFill="1" applyBorder="1" applyAlignment="1">
      <alignment horizontal="center"/>
    </xf>
    <xf numFmtId="0" fontId="38" fillId="36" borderId="47" xfId="0" applyFont="1" applyFill="1" applyBorder="1" applyAlignment="1">
      <alignment horizontal="center"/>
    </xf>
    <xf numFmtId="49" fontId="38" fillId="36" borderId="87" xfId="0" applyNumberFormat="1" applyFont="1" applyFill="1" applyBorder="1" applyAlignment="1">
      <alignment horizontal="center"/>
    </xf>
    <xf numFmtId="49" fontId="38" fillId="36" borderId="88" xfId="0" applyNumberFormat="1" applyFont="1" applyFill="1" applyBorder="1" applyAlignment="1">
      <alignment horizontal="center"/>
    </xf>
    <xf numFmtId="49" fontId="38" fillId="36" borderId="100" xfId="0" applyNumberFormat="1" applyFont="1" applyFill="1" applyBorder="1" applyAlignment="1">
      <alignment horizontal="center"/>
    </xf>
    <xf numFmtId="49" fontId="38" fillId="36" borderId="53" xfId="0" applyNumberFormat="1" applyFont="1" applyFill="1" applyBorder="1" applyAlignment="1">
      <alignment horizontal="center"/>
    </xf>
    <xf numFmtId="49" fontId="38" fillId="36" borderId="5" xfId="0" applyNumberFormat="1" applyFont="1" applyFill="1" applyBorder="1" applyAlignment="1">
      <alignment horizontal="center"/>
    </xf>
    <xf numFmtId="49" fontId="38" fillId="36" borderId="36" xfId="0" applyNumberFormat="1" applyFont="1" applyFill="1" applyBorder="1" applyAlignment="1">
      <alignment horizontal="center"/>
    </xf>
    <xf numFmtId="3" fontId="38" fillId="36" borderId="109" xfId="4" applyNumberFormat="1" applyFont="1" applyFill="1" applyBorder="1" applyAlignment="1">
      <alignment horizontal="center"/>
    </xf>
    <xf numFmtId="3" fontId="38" fillId="36" borderId="96" xfId="4" applyNumberFormat="1" applyFont="1" applyFill="1" applyBorder="1" applyAlignment="1">
      <alignment horizontal="center"/>
    </xf>
    <xf numFmtId="3" fontId="38" fillId="36" borderId="101" xfId="4" applyNumberFormat="1" applyFont="1" applyFill="1" applyBorder="1" applyAlignment="1">
      <alignment horizontal="center"/>
    </xf>
    <xf numFmtId="0" fontId="0" fillId="0" borderId="0" xfId="127" applyFont="1" applyAlignment="1">
      <alignment horizontal="left" wrapText="1"/>
    </xf>
    <xf numFmtId="3" fontId="38" fillId="36" borderId="55" xfId="4" applyNumberFormat="1" applyFont="1" applyFill="1" applyBorder="1" applyAlignment="1">
      <alignment horizontal="center"/>
    </xf>
    <xf numFmtId="3" fontId="38" fillId="36" borderId="51" xfId="4" applyNumberFormat="1" applyFont="1" applyFill="1" applyBorder="1" applyAlignment="1">
      <alignment horizontal="center"/>
    </xf>
    <xf numFmtId="3" fontId="38" fillId="36" borderId="91" xfId="4" applyNumberFormat="1" applyFont="1" applyFill="1" applyBorder="1" applyAlignment="1">
      <alignment horizontal="center"/>
    </xf>
    <xf numFmtId="49" fontId="38" fillId="36" borderId="97" xfId="0" applyNumberFormat="1" applyFont="1" applyFill="1" applyBorder="1" applyAlignment="1">
      <alignment horizontal="center"/>
    </xf>
    <xf numFmtId="49" fontId="38" fillId="36" borderId="98" xfId="0" applyNumberFormat="1" applyFont="1" applyFill="1" applyBorder="1" applyAlignment="1">
      <alignment horizontal="center"/>
    </xf>
    <xf numFmtId="49" fontId="38" fillId="36" borderId="99" xfId="0" applyNumberFormat="1" applyFont="1" applyFill="1" applyBorder="1" applyAlignment="1">
      <alignment horizontal="center"/>
    </xf>
    <xf numFmtId="49" fontId="39" fillId="36" borderId="53" xfId="0" applyNumberFormat="1" applyFont="1" applyFill="1" applyBorder="1" applyAlignment="1">
      <alignment horizontal="center"/>
    </xf>
    <xf numFmtId="49" fontId="39" fillId="36" borderId="5" xfId="0" applyNumberFormat="1" applyFont="1" applyFill="1" applyBorder="1" applyAlignment="1">
      <alignment horizontal="center"/>
    </xf>
    <xf numFmtId="49" fontId="39" fillId="36" borderId="36" xfId="0" applyNumberFormat="1" applyFont="1" applyFill="1" applyBorder="1" applyAlignment="1">
      <alignment horizontal="center"/>
    </xf>
    <xf numFmtId="0" fontId="38" fillId="36" borderId="8" xfId="0" applyFont="1" applyFill="1" applyBorder="1" applyAlignment="1">
      <alignment horizontal="center" wrapText="1"/>
    </xf>
    <xf numFmtId="0" fontId="38" fillId="36" borderId="8" xfId="0" applyFont="1" applyFill="1" applyBorder="1" applyAlignment="1">
      <alignment horizontal="center"/>
    </xf>
    <xf numFmtId="0" fontId="38" fillId="36" borderId="26" xfId="0" applyFont="1" applyFill="1" applyBorder="1" applyAlignment="1">
      <alignment horizontal="center" wrapText="1"/>
    </xf>
    <xf numFmtId="0" fontId="38" fillId="36" borderId="66" xfId="0" applyFont="1" applyFill="1" applyBorder="1" applyAlignment="1">
      <alignment horizontal="center" wrapText="1"/>
    </xf>
    <xf numFmtId="0" fontId="38" fillId="36" borderId="29" xfId="0" applyFont="1" applyFill="1" applyBorder="1" applyAlignment="1">
      <alignment horizontal="center" wrapText="1"/>
    </xf>
    <xf numFmtId="0" fontId="0" fillId="0" borderId="72" xfId="0" applyFont="1" applyBorder="1" applyAlignment="1">
      <alignment vertical="top" wrapText="1"/>
    </xf>
    <xf numFmtId="0" fontId="0" fillId="0" borderId="66" xfId="0" applyFont="1" applyBorder="1" applyAlignment="1">
      <alignment vertical="top" wrapText="1"/>
    </xf>
    <xf numFmtId="0" fontId="0" fillId="0" borderId="42" xfId="0" applyFont="1" applyBorder="1" applyAlignment="1">
      <alignment vertical="top" wrapText="1"/>
    </xf>
    <xf numFmtId="0" fontId="38" fillId="36" borderId="66" xfId="0" applyFont="1" applyFill="1" applyBorder="1" applyAlignment="1">
      <alignment horizontal="center"/>
    </xf>
    <xf numFmtId="0" fontId="0" fillId="36" borderId="66" xfId="0" applyFont="1" applyFill="1" applyBorder="1" applyAlignment="1">
      <alignment horizontal="center"/>
    </xf>
    <xf numFmtId="0" fontId="0" fillId="36" borderId="29" xfId="0" applyFont="1" applyFill="1" applyBorder="1" applyAlignment="1">
      <alignment horizontal="center"/>
    </xf>
    <xf numFmtId="0" fontId="38" fillId="36" borderId="29" xfId="0" applyFont="1" applyFill="1" applyBorder="1" applyAlignment="1">
      <alignment horizontal="center"/>
    </xf>
    <xf numFmtId="0" fontId="38" fillId="36" borderId="29" xfId="0" applyFont="1" applyFill="1" applyBorder="1" applyAlignment="1"/>
    <xf numFmtId="0" fontId="0" fillId="0" borderId="0" xfId="0" applyFont="1" applyAlignment="1">
      <alignment horizontal="center"/>
    </xf>
    <xf numFmtId="49" fontId="0" fillId="0" borderId="0" xfId="0" applyNumberFormat="1" applyFont="1" applyAlignment="1">
      <alignment horizontal="center"/>
    </xf>
    <xf numFmtId="0" fontId="38" fillId="36" borderId="53" xfId="0" applyFont="1" applyFill="1" applyBorder="1" applyAlignment="1">
      <alignment horizontal="center" wrapText="1"/>
    </xf>
    <xf numFmtId="0" fontId="38" fillId="36" borderId="5" xfId="0" applyFont="1" applyFill="1" applyBorder="1" applyAlignment="1">
      <alignment horizontal="center" wrapText="1"/>
    </xf>
    <xf numFmtId="0" fontId="38" fillId="36" borderId="36" xfId="0" applyFont="1" applyFill="1" applyBorder="1" applyAlignment="1">
      <alignment horizontal="center" wrapText="1"/>
    </xf>
    <xf numFmtId="0" fontId="38" fillId="36" borderId="42" xfId="0" applyFont="1" applyFill="1" applyBorder="1" applyAlignment="1">
      <alignment horizontal="center"/>
    </xf>
    <xf numFmtId="0" fontId="0" fillId="36" borderId="42" xfId="0" applyFont="1" applyFill="1" applyBorder="1" applyAlignment="1">
      <alignment horizontal="center"/>
    </xf>
    <xf numFmtId="0" fontId="0" fillId="36" borderId="41" xfId="0" applyFont="1" applyFill="1" applyBorder="1" applyAlignment="1">
      <alignment horizontal="center"/>
    </xf>
    <xf numFmtId="0" fontId="38" fillId="0" borderId="0" xfId="127" applyFont="1" applyAlignment="1">
      <alignment horizontal="left" wrapText="1"/>
    </xf>
    <xf numFmtId="0" fontId="38" fillId="0" borderId="0" xfId="0" applyFont="1" applyAlignment="1">
      <alignment horizontal="center"/>
    </xf>
    <xf numFmtId="49" fontId="38" fillId="0" borderId="0" xfId="0" applyNumberFormat="1" applyFont="1" applyAlignment="1">
      <alignment horizontal="center"/>
    </xf>
    <xf numFmtId="0" fontId="38" fillId="36" borderId="97" xfId="0" quotePrefix="1" applyFont="1" applyFill="1" applyBorder="1" applyAlignment="1">
      <alignment horizontal="center"/>
    </xf>
    <xf numFmtId="0" fontId="38" fillId="36" borderId="87" xfId="0" applyFont="1" applyFill="1" applyBorder="1" applyAlignment="1">
      <alignment horizontal="center"/>
    </xf>
    <xf numFmtId="0" fontId="38" fillId="36" borderId="88" xfId="0" applyFont="1" applyFill="1" applyBorder="1" applyAlignment="1">
      <alignment horizontal="center"/>
    </xf>
    <xf numFmtId="0" fontId="38" fillId="36" borderId="100" xfId="0" applyFont="1" applyFill="1" applyBorder="1" applyAlignment="1">
      <alignment horizontal="center"/>
    </xf>
    <xf numFmtId="0" fontId="75" fillId="0" borderId="0" xfId="0" quotePrefix="1" applyFont="1" applyFill="1" applyAlignment="1">
      <alignment horizontal="left" wrapText="1"/>
    </xf>
    <xf numFmtId="0" fontId="75" fillId="0" borderId="0" xfId="0" applyFont="1" applyFill="1" applyAlignment="1">
      <alignment horizontal="left" wrapText="1"/>
    </xf>
    <xf numFmtId="0" fontId="38" fillId="36" borderId="87" xfId="132" applyFont="1" applyFill="1" applyBorder="1" applyAlignment="1">
      <alignment horizontal="center"/>
    </xf>
    <xf numFmtId="0" fontId="38" fillId="36" borderId="88" xfId="132" applyFont="1" applyFill="1" applyBorder="1" applyAlignment="1">
      <alignment horizontal="center"/>
    </xf>
    <xf numFmtId="0" fontId="38" fillId="36" borderId="100" xfId="132" applyFont="1" applyFill="1" applyBorder="1" applyAlignment="1">
      <alignment horizontal="center"/>
    </xf>
    <xf numFmtId="0" fontId="39" fillId="0" borderId="0" xfId="0" applyFont="1" applyAlignment="1">
      <alignment horizontal="center" vertical="center" wrapText="1"/>
    </xf>
    <xf numFmtId="0" fontId="39" fillId="0" borderId="0" xfId="0" applyFont="1" applyAlignment="1">
      <alignment horizontal="center" vertical="center"/>
    </xf>
    <xf numFmtId="49" fontId="39" fillId="0" borderId="0" xfId="0" applyNumberFormat="1" applyFont="1" applyAlignment="1">
      <alignment horizontal="center" vertical="center"/>
    </xf>
    <xf numFmtId="0" fontId="128" fillId="0" borderId="0" xfId="0" applyFont="1" applyAlignment="1">
      <alignment horizontal="left" wrapText="1"/>
    </xf>
    <xf numFmtId="0" fontId="125" fillId="0" borderId="0" xfId="0" applyFont="1" applyAlignment="1"/>
    <xf numFmtId="0" fontId="125" fillId="0" borderId="0" xfId="0" applyFont="1" applyAlignment="1">
      <alignment horizontal="left" wrapText="1"/>
    </xf>
    <xf numFmtId="49" fontId="39" fillId="0" borderId="0" xfId="0" applyNumberFormat="1" applyFont="1" applyAlignment="1">
      <alignment horizontal="center" vertical="center" wrapText="1"/>
    </xf>
    <xf numFmtId="0" fontId="39" fillId="0" borderId="0" xfId="528" applyFont="1" applyAlignment="1">
      <alignment horizontal="center" wrapText="1"/>
    </xf>
    <xf numFmtId="49" fontId="39" fillId="0" borderId="0" xfId="528" applyNumberFormat="1" applyFont="1" applyAlignment="1">
      <alignment horizontal="center" wrapText="1"/>
    </xf>
    <xf numFmtId="0" fontId="0" fillId="0" borderId="0" xfId="31305" quotePrefix="1" applyFont="1" applyAlignment="1">
      <alignment horizontal="left" vertical="top" wrapText="1"/>
    </xf>
    <xf numFmtId="0" fontId="0" fillId="0" borderId="0" xfId="0" quotePrefix="1" applyFont="1" applyAlignment="1">
      <alignment horizontal="left"/>
    </xf>
    <xf numFmtId="0" fontId="0" fillId="0" borderId="0" xfId="0" applyFont="1" applyAlignment="1"/>
    <xf numFmtId="49" fontId="39" fillId="0" borderId="72" xfId="0" quotePrefix="1" applyNumberFormat="1" applyFont="1" applyBorder="1" applyAlignment="1">
      <alignment horizontal="center"/>
    </xf>
    <xf numFmtId="49" fontId="39" fillId="0" borderId="66" xfId="0" applyNumberFormat="1" applyFont="1" applyBorder="1" applyAlignment="1">
      <alignment horizontal="center"/>
    </xf>
    <xf numFmtId="49" fontId="39" fillId="0" borderId="42" xfId="0" applyNumberFormat="1" applyFont="1" applyBorder="1" applyAlignment="1">
      <alignment horizontal="center"/>
    </xf>
    <xf numFmtId="0" fontId="38" fillId="36" borderId="8" xfId="0" quotePrefix="1" applyFont="1" applyFill="1" applyBorder="1" applyAlignment="1">
      <alignment horizontal="center"/>
    </xf>
    <xf numFmtId="0" fontId="38" fillId="41" borderId="79" xfId="0" applyFont="1" applyFill="1" applyBorder="1" applyAlignment="1">
      <alignment horizontal="center" vertical="center" wrapText="1"/>
    </xf>
    <xf numFmtId="0" fontId="38" fillId="41" borderId="66" xfId="0" applyFont="1" applyFill="1" applyBorder="1" applyAlignment="1">
      <alignment horizontal="center" vertical="center" wrapText="1"/>
    </xf>
    <xf numFmtId="0" fontId="38" fillId="41" borderId="46" xfId="0" applyFont="1" applyFill="1" applyBorder="1" applyAlignment="1">
      <alignment horizontal="center" vertical="center" wrapText="1"/>
    </xf>
    <xf numFmtId="0" fontId="38" fillId="41" borderId="82" xfId="0" applyFont="1" applyFill="1" applyBorder="1" applyAlignment="1">
      <alignment horizontal="center" vertical="center" wrapText="1"/>
    </xf>
    <xf numFmtId="0" fontId="38" fillId="41" borderId="67" xfId="0" applyFont="1" applyFill="1" applyBorder="1" applyAlignment="1">
      <alignment horizontal="center" vertical="center" wrapText="1"/>
    </xf>
    <xf numFmtId="0" fontId="38" fillId="41" borderId="47" xfId="0" applyFont="1" applyFill="1" applyBorder="1" applyAlignment="1">
      <alignment horizontal="center" vertical="center" wrapText="1"/>
    </xf>
    <xf numFmtId="0" fontId="117" fillId="0" borderId="0" xfId="127" applyFont="1" applyAlignment="1"/>
    <xf numFmtId="0" fontId="38" fillId="36" borderId="88" xfId="127" applyFont="1" applyFill="1" applyBorder="1" applyAlignment="1">
      <alignment horizontal="center" vertical="center" wrapText="1"/>
    </xf>
    <xf numFmtId="0" fontId="38" fillId="36" borderId="40" xfId="127" applyFont="1" applyFill="1" applyBorder="1" applyAlignment="1">
      <alignment horizontal="center" vertical="center" wrapText="1"/>
    </xf>
    <xf numFmtId="0" fontId="38" fillId="36" borderId="98" xfId="127" applyFont="1" applyFill="1" applyBorder="1" applyAlignment="1">
      <alignment horizontal="center" vertical="center" wrapText="1"/>
    </xf>
    <xf numFmtId="0" fontId="38" fillId="36" borderId="30" xfId="127" applyFont="1" applyFill="1" applyBorder="1" applyAlignment="1">
      <alignment horizontal="center" vertical="center" wrapText="1"/>
    </xf>
    <xf numFmtId="0" fontId="38" fillId="36" borderId="99" xfId="127" applyFont="1" applyFill="1" applyBorder="1" applyAlignment="1">
      <alignment horizontal="center" vertical="center" wrapText="1"/>
    </xf>
    <xf numFmtId="0" fontId="38" fillId="36" borderId="54" xfId="127" applyFont="1" applyFill="1" applyBorder="1" applyAlignment="1">
      <alignment horizontal="center" vertical="center" wrapText="1"/>
    </xf>
    <xf numFmtId="0" fontId="38" fillId="36" borderId="97" xfId="127" applyFont="1" applyFill="1" applyBorder="1" applyAlignment="1">
      <alignment horizontal="center" vertical="center" wrapText="1"/>
    </xf>
    <xf numFmtId="0" fontId="38" fillId="36" borderId="62" xfId="127" applyFont="1" applyFill="1" applyBorder="1" applyAlignment="1">
      <alignment horizontal="center" vertical="center" wrapText="1"/>
    </xf>
    <xf numFmtId="0" fontId="38" fillId="36" borderId="82" xfId="127" applyFont="1" applyFill="1" applyBorder="1" applyAlignment="1">
      <alignment horizontal="center" vertical="center" wrapText="1"/>
    </xf>
    <xf numFmtId="0" fontId="38" fillId="36" borderId="47" xfId="127" applyFont="1" applyFill="1" applyBorder="1" applyAlignment="1">
      <alignment horizontal="center" vertical="center" wrapText="1"/>
    </xf>
    <xf numFmtId="0" fontId="38" fillId="36" borderId="49" xfId="127" applyFont="1" applyFill="1" applyBorder="1" applyAlignment="1">
      <alignment horizontal="center" vertical="center" wrapText="1"/>
    </xf>
    <xf numFmtId="0" fontId="38" fillId="36" borderId="51" xfId="127" applyFont="1" applyFill="1" applyBorder="1" applyAlignment="1">
      <alignment horizontal="center" vertical="center" wrapText="1"/>
    </xf>
    <xf numFmtId="0" fontId="78" fillId="0" borderId="0" xfId="127" applyFont="1" applyAlignment="1"/>
    <xf numFmtId="0" fontId="38" fillId="36" borderId="79" xfId="127" applyFont="1" applyFill="1" applyBorder="1" applyAlignment="1">
      <alignment horizontal="center" vertical="center" wrapText="1"/>
    </xf>
    <xf numFmtId="0" fontId="115" fillId="0" borderId="46" xfId="0" applyFont="1" applyBorder="1" applyAlignment="1">
      <alignment horizontal="center" vertical="center" wrapText="1"/>
    </xf>
    <xf numFmtId="0" fontId="76" fillId="0" borderId="0" xfId="0" applyFont="1" applyAlignment="1"/>
    <xf numFmtId="0" fontId="39" fillId="0" borderId="0" xfId="127" applyFont="1" applyAlignment="1">
      <alignment horizontal="center"/>
    </xf>
    <xf numFmtId="49" fontId="39" fillId="0" borderId="0" xfId="127" applyNumberFormat="1" applyFont="1" applyAlignment="1">
      <alignment horizontal="center"/>
    </xf>
    <xf numFmtId="49" fontId="39" fillId="0" borderId="51" xfId="127" applyNumberFormat="1" applyFont="1" applyBorder="1" applyAlignment="1">
      <alignment horizontal="center"/>
    </xf>
    <xf numFmtId="0" fontId="39" fillId="36" borderId="95" xfId="127" applyFont="1" applyFill="1" applyBorder="1" applyAlignment="1">
      <alignment horizontal="center" vertical="center"/>
    </xf>
    <xf numFmtId="0" fontId="39" fillId="36" borderId="31" xfId="127" applyFont="1" applyFill="1" applyBorder="1" applyAlignment="1">
      <alignment horizontal="center" vertical="center"/>
    </xf>
    <xf numFmtId="0" fontId="39" fillId="36" borderId="61" xfId="127" applyFont="1" applyFill="1" applyBorder="1" applyAlignment="1">
      <alignment horizontal="center" vertical="center"/>
    </xf>
    <xf numFmtId="0" fontId="38" fillId="36" borderId="74" xfId="127" applyFont="1" applyFill="1" applyBorder="1" applyAlignment="1">
      <alignment horizontal="center" vertical="center" wrapText="1"/>
    </xf>
    <xf numFmtId="0" fontId="38" fillId="36" borderId="96" xfId="127" applyFont="1" applyFill="1" applyBorder="1" applyAlignment="1">
      <alignment horizontal="center" vertical="center" wrapText="1"/>
    </xf>
    <xf numFmtId="0" fontId="38" fillId="36" borderId="75" xfId="127" applyFont="1" applyFill="1" applyBorder="1" applyAlignment="1">
      <alignment horizontal="center" vertical="center" wrapText="1"/>
    </xf>
    <xf numFmtId="0" fontId="38" fillId="36" borderId="76" xfId="127" applyFont="1" applyFill="1" applyBorder="1" applyAlignment="1">
      <alignment horizontal="center" vertical="center" wrapText="1"/>
    </xf>
    <xf numFmtId="0" fontId="38" fillId="36" borderId="77" xfId="127" applyFont="1" applyFill="1" applyBorder="1" applyAlignment="1">
      <alignment horizontal="center" vertical="center" wrapText="1"/>
    </xf>
    <xf numFmtId="0" fontId="38" fillId="36" borderId="78" xfId="127" applyFont="1" applyFill="1" applyBorder="1" applyAlignment="1">
      <alignment horizontal="center" vertical="center" wrapText="1"/>
    </xf>
    <xf numFmtId="0" fontId="38" fillId="36" borderId="86" xfId="127" applyFont="1" applyFill="1" applyBorder="1" applyAlignment="1">
      <alignment horizontal="center" vertical="center" wrapText="1"/>
    </xf>
    <xf numFmtId="0" fontId="38" fillId="36" borderId="76" xfId="31323" applyFont="1" applyFill="1" applyBorder="1" applyAlignment="1">
      <alignment horizontal="center" vertical="center" wrapText="1"/>
    </xf>
    <xf numFmtId="0" fontId="38" fillId="36" borderId="109" xfId="31323" applyFont="1" applyFill="1" applyBorder="1" applyAlignment="1">
      <alignment horizontal="center" vertical="center" wrapText="1"/>
    </xf>
    <xf numFmtId="0" fontId="38" fillId="36" borderId="83" xfId="127" applyFont="1" applyFill="1" applyBorder="1" applyAlignment="1">
      <alignment horizontal="center" vertical="center" wrapText="1"/>
    </xf>
    <xf numFmtId="0" fontId="38" fillId="36" borderId="119" xfId="127" applyFont="1" applyFill="1" applyBorder="1" applyAlignment="1">
      <alignment horizontal="center" vertical="center" wrapText="1"/>
    </xf>
    <xf numFmtId="0" fontId="38" fillId="36" borderId="45" xfId="127" applyFont="1" applyFill="1" applyBorder="1" applyAlignment="1">
      <alignment horizontal="center" vertical="center" wrapText="1"/>
    </xf>
    <xf numFmtId="0" fontId="38" fillId="36" borderId="66" xfId="127" applyFont="1" applyFill="1" applyBorder="1" applyAlignment="1">
      <alignment horizontal="center" vertical="center" wrapText="1"/>
    </xf>
    <xf numFmtId="0" fontId="38" fillId="36" borderId="46" xfId="127" applyFont="1" applyFill="1" applyBorder="1" applyAlignment="1">
      <alignment horizontal="center" vertical="center" wrapText="1"/>
    </xf>
    <xf numFmtId="0" fontId="38" fillId="36" borderId="84" xfId="127" applyFont="1" applyFill="1" applyBorder="1" applyAlignment="1">
      <alignment horizontal="center" vertical="center" wrapText="1"/>
    </xf>
    <xf numFmtId="0" fontId="0" fillId="0" borderId="0" xfId="2807" applyFont="1" applyAlignment="1">
      <alignment horizontal="left" vertical="center" wrapText="1"/>
    </xf>
    <xf numFmtId="0" fontId="0" fillId="0" borderId="0" xfId="0" applyAlignment="1">
      <alignment horizontal="left" vertical="center" wrapText="1"/>
    </xf>
    <xf numFmtId="0" fontId="38" fillId="0" borderId="0" xfId="0" applyFont="1" applyAlignment="1">
      <alignment wrapText="1"/>
    </xf>
    <xf numFmtId="0" fontId="79" fillId="0" borderId="0" xfId="2807" applyFont="1" applyAlignment="1">
      <alignment horizontal="left" wrapText="1"/>
    </xf>
    <xf numFmtId="0" fontId="0" fillId="0" borderId="0" xfId="2807" applyFont="1" applyAlignment="1">
      <alignment horizontal="left" wrapText="1"/>
    </xf>
    <xf numFmtId="0" fontId="39" fillId="0" borderId="0" xfId="127" applyFont="1" applyBorder="1" applyAlignment="1">
      <alignment horizontal="center" wrapText="1"/>
    </xf>
    <xf numFmtId="0" fontId="39" fillId="0" borderId="0" xfId="127" applyFont="1" applyBorder="1" applyAlignment="1">
      <alignment horizontal="center"/>
    </xf>
    <xf numFmtId="49" fontId="39" fillId="0" borderId="0" xfId="127" applyNumberFormat="1" applyFont="1" applyBorder="1" applyAlignment="1">
      <alignment horizontal="center" wrapText="1"/>
    </xf>
    <xf numFmtId="49" fontId="39" fillId="0" borderId="0" xfId="127" applyNumberFormat="1" applyFont="1" applyBorder="1" applyAlignment="1">
      <alignment horizontal="center"/>
    </xf>
    <xf numFmtId="0" fontId="115" fillId="0" borderId="0" xfId="2807" applyAlignment="1">
      <alignment horizontal="left" vertical="center" wrapText="1"/>
    </xf>
    <xf numFmtId="0" fontId="115" fillId="0" borderId="0" xfId="0" applyFont="1" applyAlignment="1">
      <alignment vertical="center" wrapText="1"/>
    </xf>
    <xf numFmtId="0" fontId="0" fillId="0" borderId="0" xfId="2807" applyFont="1" applyAlignment="1">
      <alignment vertical="center" wrapText="1"/>
    </xf>
    <xf numFmtId="0" fontId="39" fillId="0" borderId="83" xfId="127" applyFont="1" applyBorder="1" applyAlignment="1">
      <alignment horizontal="center" wrapText="1"/>
    </xf>
    <xf numFmtId="0" fontId="39" fillId="0" borderId="79" xfId="127" applyFont="1" applyBorder="1" applyAlignment="1">
      <alignment horizontal="center"/>
    </xf>
    <xf numFmtId="0" fontId="39" fillId="0" borderId="82" xfId="127" applyFont="1" applyBorder="1" applyAlignment="1">
      <alignment horizontal="center"/>
    </xf>
    <xf numFmtId="49" fontId="39" fillId="0" borderId="39" xfId="127" applyNumberFormat="1" applyFont="1" applyBorder="1" applyAlignment="1">
      <alignment horizontal="center"/>
    </xf>
    <xf numFmtId="49" fontId="0" fillId="0" borderId="0" xfId="0" applyNumberFormat="1" applyAlignment="1">
      <alignment horizontal="center"/>
    </xf>
    <xf numFmtId="49" fontId="0" fillId="0" borderId="50" xfId="0" applyNumberFormat="1" applyBorder="1" applyAlignment="1">
      <alignment horizontal="center"/>
    </xf>
    <xf numFmtId="49" fontId="39" fillId="0" borderId="45" xfId="127" applyNumberFormat="1" applyFont="1" applyBorder="1" applyAlignment="1">
      <alignment horizontal="center" wrapText="1"/>
    </xf>
    <xf numFmtId="49" fontId="39" fillId="0" borderId="46" xfId="127" applyNumberFormat="1" applyFont="1" applyBorder="1" applyAlignment="1">
      <alignment horizontal="center"/>
    </xf>
    <xf numFmtId="49" fontId="39" fillId="0" borderId="47" xfId="127" applyNumberFormat="1" applyFont="1" applyBorder="1" applyAlignment="1">
      <alignment horizontal="center"/>
    </xf>
    <xf numFmtId="49" fontId="0" fillId="0" borderId="0" xfId="0" applyNumberFormat="1" applyBorder="1" applyAlignment="1">
      <alignment horizontal="center"/>
    </xf>
    <xf numFmtId="0" fontId="0" fillId="0" borderId="0" xfId="127" applyFont="1" applyAlignment="1">
      <alignment horizontal="left" vertical="center" wrapText="1"/>
    </xf>
    <xf numFmtId="0" fontId="115" fillId="0" borderId="0" xfId="127" applyAlignment="1">
      <alignment horizontal="left" vertical="center" wrapText="1"/>
    </xf>
    <xf numFmtId="0" fontId="0" fillId="0" borderId="42" xfId="127" applyFont="1" applyBorder="1" applyAlignment="1"/>
    <xf numFmtId="0" fontId="0" fillId="0" borderId="0" xfId="127" applyFont="1" applyAlignment="1"/>
    <xf numFmtId="0" fontId="79" fillId="0" borderId="0" xfId="127" applyFont="1" applyAlignment="1"/>
    <xf numFmtId="0" fontId="0" fillId="0" borderId="0" xfId="173" applyFont="1" applyAlignment="1">
      <alignment horizontal="left" vertical="center" wrapText="1"/>
    </xf>
    <xf numFmtId="0" fontId="39" fillId="36" borderId="87" xfId="0" applyFont="1" applyFill="1" applyBorder="1" applyAlignment="1">
      <alignment horizontal="center" vertical="center" wrapText="1"/>
    </xf>
    <xf numFmtId="0" fontId="39" fillId="36" borderId="64" xfId="0" applyFont="1" applyFill="1" applyBorder="1" applyAlignment="1">
      <alignment horizontal="center" vertical="center" wrapText="1"/>
    </xf>
    <xf numFmtId="0" fontId="39" fillId="36" borderId="83" xfId="0" applyFont="1" applyFill="1" applyBorder="1" applyAlignment="1">
      <alignment horizontal="center" vertical="center" wrapText="1"/>
    </xf>
    <xf numFmtId="0" fontId="39" fillId="36" borderId="79" xfId="0" applyFont="1" applyFill="1" applyBorder="1" applyAlignment="1">
      <alignment horizontal="center" vertical="center" wrapText="1"/>
    </xf>
    <xf numFmtId="0" fontId="39" fillId="36" borderId="82" xfId="0" applyFont="1" applyFill="1" applyBorder="1" applyAlignment="1">
      <alignment horizontal="center" vertical="center" wrapText="1"/>
    </xf>
    <xf numFmtId="0" fontId="115" fillId="0" borderId="0" xfId="0" applyFont="1" applyAlignment="1">
      <alignment vertical="center"/>
    </xf>
    <xf numFmtId="0" fontId="0" fillId="0" borderId="0" xfId="0" applyAlignment="1">
      <alignment vertical="center"/>
    </xf>
    <xf numFmtId="0" fontId="115" fillId="0" borderId="0" xfId="127" applyAlignment="1">
      <alignment vertical="center" wrapText="1"/>
    </xf>
    <xf numFmtId="0" fontId="0" fillId="0" borderId="0" xfId="0" applyAlignment="1">
      <alignment vertical="center" wrapText="1"/>
    </xf>
    <xf numFmtId="0" fontId="115" fillId="0" borderId="0" xfId="127" applyAlignment="1">
      <alignment vertical="center"/>
    </xf>
    <xf numFmtId="0" fontId="0" fillId="0" borderId="0" xfId="31325" applyFont="1" applyAlignment="1">
      <alignment vertical="center" wrapText="1"/>
    </xf>
    <xf numFmtId="49" fontId="39" fillId="0" borderId="51" xfId="0" applyNumberFormat="1" applyFont="1" applyBorder="1" applyAlignment="1">
      <alignment horizontal="center"/>
    </xf>
    <xf numFmtId="49" fontId="0" fillId="0" borderId="51" xfId="0" applyNumberFormat="1" applyBorder="1" applyAlignment="1">
      <alignment horizontal="center"/>
    </xf>
    <xf numFmtId="0" fontId="0" fillId="0" borderId="51" xfId="0" applyBorder="1" applyAlignment="1"/>
    <xf numFmtId="0" fontId="38" fillId="36" borderId="87" xfId="0" applyFont="1" applyFill="1" applyBorder="1" applyAlignment="1">
      <alignment horizontal="center" vertical="center" wrapText="1"/>
    </xf>
    <xf numFmtId="0" fontId="38" fillId="36" borderId="63" xfId="0" applyFont="1" applyFill="1" applyBorder="1" applyAlignment="1">
      <alignment horizontal="center" vertical="center" wrapText="1"/>
    </xf>
    <xf numFmtId="0" fontId="38" fillId="36" borderId="86" xfId="0" applyFont="1" applyFill="1" applyBorder="1" applyAlignment="1">
      <alignment horizontal="center" vertical="center" wrapText="1"/>
    </xf>
    <xf numFmtId="0" fontId="38" fillId="36" borderId="49" xfId="0" applyFont="1" applyFill="1" applyBorder="1" applyAlignment="1">
      <alignment horizontal="center" vertical="center" wrapText="1"/>
    </xf>
    <xf numFmtId="0" fontId="38" fillId="36" borderId="90" xfId="0" applyFont="1" applyFill="1" applyBorder="1" applyAlignment="1">
      <alignment horizontal="center" vertical="center" wrapText="1"/>
    </xf>
    <xf numFmtId="0" fontId="38" fillId="36" borderId="93" xfId="0" applyFont="1" applyFill="1" applyBorder="1" applyAlignment="1">
      <alignment horizontal="center" vertical="center" wrapText="1"/>
    </xf>
    <xf numFmtId="0" fontId="0" fillId="0" borderId="84" xfId="0" applyBorder="1" applyAlignment="1"/>
    <xf numFmtId="0" fontId="0" fillId="0" borderId="41" xfId="0" applyBorder="1" applyAlignment="1"/>
    <xf numFmtId="0" fontId="0" fillId="0" borderId="65" xfId="0" applyBorder="1" applyAlignment="1"/>
    <xf numFmtId="0" fontId="38" fillId="36" borderId="27" xfId="0" applyFont="1" applyFill="1" applyBorder="1" applyAlignment="1">
      <alignment horizontal="center" vertical="center" wrapText="1"/>
    </xf>
    <xf numFmtId="0" fontId="38" fillId="36" borderId="28" xfId="0" applyFont="1" applyFill="1" applyBorder="1" applyAlignment="1">
      <alignment horizontal="center" vertical="center" wrapText="1"/>
    </xf>
    <xf numFmtId="0" fontId="38" fillId="36" borderId="37" xfId="0" applyFont="1" applyFill="1" applyBorder="1" applyAlignment="1">
      <alignment horizontal="center" vertical="center" wrapText="1"/>
    </xf>
    <xf numFmtId="0" fontId="39" fillId="0" borderId="0" xfId="0" quotePrefix="1" applyFont="1" applyAlignment="1">
      <alignment horizontal="center"/>
    </xf>
    <xf numFmtId="49" fontId="39" fillId="0" borderId="0" xfId="0" quotePrefix="1" applyNumberFormat="1" applyFont="1" applyAlignment="1">
      <alignment horizontal="center"/>
    </xf>
    <xf numFmtId="0" fontId="38" fillId="36" borderId="83" xfId="0" applyFont="1" applyFill="1" applyBorder="1" applyAlignment="1">
      <alignment horizontal="center" vertical="center"/>
    </xf>
    <xf numFmtId="0" fontId="38" fillId="36" borderId="24" xfId="0" applyFont="1" applyFill="1" applyBorder="1" applyAlignment="1">
      <alignment horizontal="center" vertical="center"/>
    </xf>
    <xf numFmtId="0" fontId="38" fillId="36" borderId="89" xfId="0" quotePrefix="1" applyFont="1" applyFill="1" applyBorder="1" applyAlignment="1">
      <alignment horizontal="center"/>
    </xf>
    <xf numFmtId="0" fontId="38" fillId="36" borderId="88" xfId="0" quotePrefix="1" applyFont="1" applyFill="1" applyBorder="1" applyAlignment="1">
      <alignment horizontal="center"/>
    </xf>
    <xf numFmtId="0" fontId="38" fillId="36" borderId="107" xfId="0" quotePrefix="1" applyFont="1" applyFill="1" applyBorder="1" applyAlignment="1">
      <alignment horizontal="center"/>
    </xf>
    <xf numFmtId="0" fontId="38" fillId="36" borderId="87" xfId="132" quotePrefix="1" applyFont="1" applyFill="1" applyBorder="1" applyAlignment="1">
      <alignment horizontal="center"/>
    </xf>
    <xf numFmtId="0" fontId="38" fillId="36" borderId="88" xfId="132" quotePrefix="1" applyFont="1" applyFill="1" applyBorder="1" applyAlignment="1">
      <alignment horizontal="center"/>
    </xf>
    <xf numFmtId="0" fontId="38" fillId="36" borderId="8" xfId="132" applyFont="1" applyFill="1" applyBorder="1" applyAlignment="1">
      <alignment horizontal="center"/>
    </xf>
    <xf numFmtId="0" fontId="0" fillId="0" borderId="0" xfId="0" quotePrefix="1" applyFont="1" applyAlignment="1">
      <alignment horizontal="left" wrapText="1"/>
    </xf>
    <xf numFmtId="0" fontId="39" fillId="0" borderId="83" xfId="0" applyFont="1" applyBorder="1" applyAlignment="1">
      <alignment horizontal="center"/>
    </xf>
    <xf numFmtId="0" fontId="39" fillId="0" borderId="79" xfId="0" applyFont="1" applyBorder="1" applyAlignment="1">
      <alignment horizontal="center"/>
    </xf>
    <xf numFmtId="0" fontId="39" fillId="0" borderId="82" xfId="0" applyFont="1" applyBorder="1" applyAlignment="1">
      <alignment horizontal="center"/>
    </xf>
    <xf numFmtId="0" fontId="115" fillId="0" borderId="0" xfId="146"/>
    <xf numFmtId="0" fontId="115" fillId="0" borderId="0" xfId="146" applyAlignment="1">
      <alignment wrapText="1"/>
    </xf>
    <xf numFmtId="0" fontId="0" fillId="0" borderId="0" xfId="528" applyFont="1" applyBorder="1" applyAlignment="1">
      <alignment wrapText="1"/>
    </xf>
    <xf numFmtId="0" fontId="115" fillId="0" borderId="0" xfId="0" applyFont="1" applyAlignment="1">
      <alignment horizontal="left" vertical="center" wrapText="1"/>
    </xf>
    <xf numFmtId="0" fontId="38" fillId="40" borderId="73" xfId="0" applyFont="1" applyFill="1" applyBorder="1" applyAlignment="1">
      <alignment horizontal="center" vertical="center" wrapText="1"/>
    </xf>
    <xf numFmtId="0" fontId="38" fillId="40" borderId="73" xfId="0" applyFont="1" applyFill="1" applyBorder="1" applyAlignment="1">
      <alignment horizontal="center" vertical="center"/>
    </xf>
    <xf numFmtId="0" fontId="0" fillId="0" borderId="0" xfId="0" applyFont="1" applyAlignment="1">
      <alignment horizontal="center" vertical="center"/>
    </xf>
    <xf numFmtId="0" fontId="38" fillId="0" borderId="73" xfId="0" applyFont="1" applyFill="1" applyBorder="1" applyAlignment="1">
      <alignment horizontal="center" vertical="center" wrapText="1"/>
    </xf>
  </cellXfs>
  <cellStyles count="31343">
    <cellStyle name="20% - Accent1 2" xfId="6" xr:uid="{00000000-0005-0000-0000-000006000000}"/>
    <cellStyle name="20% - Accent1 2 2" xfId="571" xr:uid="{00000000-0005-0000-0000-00003D020000}"/>
    <cellStyle name="20% - Accent1 2 2 2" xfId="31304" xr:uid="{00000000-0005-0000-0000-00004B7A0000}"/>
    <cellStyle name="20% - Accent1 2 2 2 2" xfId="31330" xr:uid="{DBBB9323-F36D-4EAB-B8FA-E67A4B3DE9ED}"/>
    <cellStyle name="20% - Accent1 2 3" xfId="572" xr:uid="{00000000-0005-0000-0000-00003E020000}"/>
    <cellStyle name="20% - Accent1 2 4" xfId="573" xr:uid="{00000000-0005-0000-0000-00003F020000}"/>
    <cellStyle name="20% - Accent1 2 5" xfId="574" xr:uid="{00000000-0005-0000-0000-000040020000}"/>
    <cellStyle name="20% - Accent1 2 6" xfId="575" xr:uid="{00000000-0005-0000-0000-000041020000}"/>
    <cellStyle name="20% - Accent1 2 7" xfId="570" xr:uid="{00000000-0005-0000-0000-00003C020000}"/>
    <cellStyle name="20% - Accent1 2 8" xfId="371" xr:uid="{00000000-0005-0000-0000-000075010000}"/>
    <cellStyle name="20% - Accent2 2" xfId="7" xr:uid="{00000000-0005-0000-0000-000007000000}"/>
    <cellStyle name="20% - Accent2 2 2" xfId="577" xr:uid="{00000000-0005-0000-0000-000043020000}"/>
    <cellStyle name="20% - Accent2 2 3" xfId="578" xr:uid="{00000000-0005-0000-0000-000044020000}"/>
    <cellStyle name="20% - Accent2 2 4" xfId="579" xr:uid="{00000000-0005-0000-0000-000045020000}"/>
    <cellStyle name="20% - Accent2 2 5" xfId="580" xr:uid="{00000000-0005-0000-0000-000046020000}"/>
    <cellStyle name="20% - Accent2 2 6" xfId="581" xr:uid="{00000000-0005-0000-0000-000047020000}"/>
    <cellStyle name="20% - Accent2 2 7" xfId="576" xr:uid="{00000000-0005-0000-0000-000042020000}"/>
    <cellStyle name="20% - Accent2 2 8" xfId="372" xr:uid="{00000000-0005-0000-0000-000076010000}"/>
    <cellStyle name="20% - Accent3 2" xfId="8" xr:uid="{00000000-0005-0000-0000-000008000000}"/>
    <cellStyle name="20% - Accent3 2 2" xfId="583" xr:uid="{00000000-0005-0000-0000-000049020000}"/>
    <cellStyle name="20% - Accent3 2 3" xfId="584" xr:uid="{00000000-0005-0000-0000-00004A020000}"/>
    <cellStyle name="20% - Accent3 2 4" xfId="585" xr:uid="{00000000-0005-0000-0000-00004B020000}"/>
    <cellStyle name="20% - Accent3 2 5" xfId="586" xr:uid="{00000000-0005-0000-0000-00004C020000}"/>
    <cellStyle name="20% - Accent3 2 6" xfId="587" xr:uid="{00000000-0005-0000-0000-00004D020000}"/>
    <cellStyle name="20% - Accent3 2 7" xfId="582" xr:uid="{00000000-0005-0000-0000-000048020000}"/>
    <cellStyle name="20% - Accent3 2 8" xfId="373" xr:uid="{00000000-0005-0000-0000-000077010000}"/>
    <cellStyle name="20% - Accent4 2" xfId="9" xr:uid="{00000000-0005-0000-0000-000009000000}"/>
    <cellStyle name="20% - Accent4 2 2" xfId="589" xr:uid="{00000000-0005-0000-0000-00004F020000}"/>
    <cellStyle name="20% - Accent4 2 3" xfId="590" xr:uid="{00000000-0005-0000-0000-000050020000}"/>
    <cellStyle name="20% - Accent4 2 4" xfId="591" xr:uid="{00000000-0005-0000-0000-000051020000}"/>
    <cellStyle name="20% - Accent4 2 5" xfId="592" xr:uid="{00000000-0005-0000-0000-000052020000}"/>
    <cellStyle name="20% - Accent4 2 6" xfId="593" xr:uid="{00000000-0005-0000-0000-000053020000}"/>
    <cellStyle name="20% - Accent4 2 7" xfId="588" xr:uid="{00000000-0005-0000-0000-00004E020000}"/>
    <cellStyle name="20% - Accent4 2 8" xfId="374" xr:uid="{00000000-0005-0000-0000-000078010000}"/>
    <cellStyle name="20% - Accent5 2" xfId="10" xr:uid="{00000000-0005-0000-0000-00000A000000}"/>
    <cellStyle name="20% - Accent5 2 2" xfId="375" xr:uid="{00000000-0005-0000-0000-000079010000}"/>
    <cellStyle name="20% - Accent6 2" xfId="11" xr:uid="{00000000-0005-0000-0000-00000B000000}"/>
    <cellStyle name="20% - Accent6 2 2" xfId="595" xr:uid="{00000000-0005-0000-0000-000055020000}"/>
    <cellStyle name="20% - Accent6 2 3" xfId="596" xr:uid="{00000000-0005-0000-0000-000056020000}"/>
    <cellStyle name="20% - Accent6 2 4" xfId="597" xr:uid="{00000000-0005-0000-0000-000057020000}"/>
    <cellStyle name="20% - Accent6 2 5" xfId="598" xr:uid="{00000000-0005-0000-0000-000058020000}"/>
    <cellStyle name="20% - Accent6 2 6" xfId="599" xr:uid="{00000000-0005-0000-0000-000059020000}"/>
    <cellStyle name="20% - Accent6 2 7" xfId="594" xr:uid="{00000000-0005-0000-0000-000054020000}"/>
    <cellStyle name="20% - Accent6 2 8" xfId="376" xr:uid="{00000000-0005-0000-0000-00007A010000}"/>
    <cellStyle name="40% - Accent1 2" xfId="12" xr:uid="{00000000-0005-0000-0000-00000C000000}"/>
    <cellStyle name="40% - Accent1 2 2" xfId="601" xr:uid="{00000000-0005-0000-0000-00005B020000}"/>
    <cellStyle name="40% - Accent1 2 3" xfId="602" xr:uid="{00000000-0005-0000-0000-00005C020000}"/>
    <cellStyle name="40% - Accent1 2 4" xfId="603" xr:uid="{00000000-0005-0000-0000-00005D020000}"/>
    <cellStyle name="40% - Accent1 2 5" xfId="604" xr:uid="{00000000-0005-0000-0000-00005E020000}"/>
    <cellStyle name="40% - Accent1 2 6" xfId="605" xr:uid="{00000000-0005-0000-0000-00005F020000}"/>
    <cellStyle name="40% - Accent1 2 7" xfId="600" xr:uid="{00000000-0005-0000-0000-00005A020000}"/>
    <cellStyle name="40% - Accent1 2 8" xfId="377" xr:uid="{00000000-0005-0000-0000-00007B010000}"/>
    <cellStyle name="40% - Accent2 2" xfId="13" xr:uid="{00000000-0005-0000-0000-00000D000000}"/>
    <cellStyle name="40% - Accent2 2 2" xfId="378" xr:uid="{00000000-0005-0000-0000-00007C010000}"/>
    <cellStyle name="40% - Accent3 2" xfId="14" xr:uid="{00000000-0005-0000-0000-00000E000000}"/>
    <cellStyle name="40% - Accent3 2 2" xfId="607" xr:uid="{00000000-0005-0000-0000-000061020000}"/>
    <cellStyle name="40% - Accent3 2 3" xfId="608" xr:uid="{00000000-0005-0000-0000-000062020000}"/>
    <cellStyle name="40% - Accent3 2 4" xfId="609" xr:uid="{00000000-0005-0000-0000-000063020000}"/>
    <cellStyle name="40% - Accent3 2 5" xfId="610" xr:uid="{00000000-0005-0000-0000-000064020000}"/>
    <cellStyle name="40% - Accent3 2 6" xfId="611" xr:uid="{00000000-0005-0000-0000-000065020000}"/>
    <cellStyle name="40% - Accent3 2 7" xfId="606" xr:uid="{00000000-0005-0000-0000-000060020000}"/>
    <cellStyle name="40% - Accent3 2 8" xfId="379" xr:uid="{00000000-0005-0000-0000-00007D010000}"/>
    <cellStyle name="40% - Accent4 2" xfId="15" xr:uid="{00000000-0005-0000-0000-00000F000000}"/>
    <cellStyle name="40% - Accent4 2 2" xfId="613" xr:uid="{00000000-0005-0000-0000-000067020000}"/>
    <cellStyle name="40% - Accent4 2 3" xfId="614" xr:uid="{00000000-0005-0000-0000-000068020000}"/>
    <cellStyle name="40% - Accent4 2 4" xfId="615" xr:uid="{00000000-0005-0000-0000-000069020000}"/>
    <cellStyle name="40% - Accent4 2 5" xfId="616" xr:uid="{00000000-0005-0000-0000-00006A020000}"/>
    <cellStyle name="40% - Accent4 2 6" xfId="617" xr:uid="{00000000-0005-0000-0000-00006B020000}"/>
    <cellStyle name="40% - Accent4 2 7" xfId="612" xr:uid="{00000000-0005-0000-0000-000066020000}"/>
    <cellStyle name="40% - Accent4 2 8" xfId="380" xr:uid="{00000000-0005-0000-0000-00007E010000}"/>
    <cellStyle name="40% - Accent5 2" xfId="16" xr:uid="{00000000-0005-0000-0000-000010000000}"/>
    <cellStyle name="40% - Accent5 2 2" xfId="381" xr:uid="{00000000-0005-0000-0000-00007F010000}"/>
    <cellStyle name="40% - Accent6 2" xfId="17" xr:uid="{00000000-0005-0000-0000-000011000000}"/>
    <cellStyle name="40% - Accent6 2 2" xfId="619" xr:uid="{00000000-0005-0000-0000-00006D020000}"/>
    <cellStyle name="40% - Accent6 2 3" xfId="620" xr:uid="{00000000-0005-0000-0000-00006E020000}"/>
    <cellStyle name="40% - Accent6 2 4" xfId="621" xr:uid="{00000000-0005-0000-0000-00006F020000}"/>
    <cellStyle name="40% - Accent6 2 5" xfId="622" xr:uid="{00000000-0005-0000-0000-000070020000}"/>
    <cellStyle name="40% - Accent6 2 6" xfId="623" xr:uid="{00000000-0005-0000-0000-000071020000}"/>
    <cellStyle name="40% - Accent6 2 7" xfId="618" xr:uid="{00000000-0005-0000-0000-00006C020000}"/>
    <cellStyle name="40% - Accent6 2 8" xfId="382" xr:uid="{00000000-0005-0000-0000-000080010000}"/>
    <cellStyle name="60% - Accent1 2" xfId="18" xr:uid="{00000000-0005-0000-0000-000012000000}"/>
    <cellStyle name="60% - Accent1 2 2" xfId="625" xr:uid="{00000000-0005-0000-0000-000073020000}"/>
    <cellStyle name="60% - Accent1 2 3" xfId="626" xr:uid="{00000000-0005-0000-0000-000074020000}"/>
    <cellStyle name="60% - Accent1 2 4" xfId="627" xr:uid="{00000000-0005-0000-0000-000075020000}"/>
    <cellStyle name="60% - Accent1 2 5" xfId="628" xr:uid="{00000000-0005-0000-0000-000076020000}"/>
    <cellStyle name="60% - Accent1 2 6" xfId="629" xr:uid="{00000000-0005-0000-0000-000077020000}"/>
    <cellStyle name="60% - Accent1 2 7" xfId="624" xr:uid="{00000000-0005-0000-0000-000072020000}"/>
    <cellStyle name="60% - Accent1 2 8" xfId="383" xr:uid="{00000000-0005-0000-0000-000081010000}"/>
    <cellStyle name="60% - Accent2 2" xfId="19" xr:uid="{00000000-0005-0000-0000-000013000000}"/>
    <cellStyle name="60% - Accent2 2 2" xfId="384" xr:uid="{00000000-0005-0000-0000-000082010000}"/>
    <cellStyle name="60% - Accent3 2" xfId="20" xr:uid="{00000000-0005-0000-0000-000014000000}"/>
    <cellStyle name="60% - Accent3 2 2" xfId="631" xr:uid="{00000000-0005-0000-0000-000079020000}"/>
    <cellStyle name="60% - Accent3 2 3" xfId="632" xr:uid="{00000000-0005-0000-0000-00007A020000}"/>
    <cellStyle name="60% - Accent3 2 4" xfId="633" xr:uid="{00000000-0005-0000-0000-00007B020000}"/>
    <cellStyle name="60% - Accent3 2 5" xfId="634" xr:uid="{00000000-0005-0000-0000-00007C020000}"/>
    <cellStyle name="60% - Accent3 2 6" xfId="635" xr:uid="{00000000-0005-0000-0000-00007D020000}"/>
    <cellStyle name="60% - Accent3 2 7" xfId="630" xr:uid="{00000000-0005-0000-0000-000078020000}"/>
    <cellStyle name="60% - Accent3 2 8" xfId="385" xr:uid="{00000000-0005-0000-0000-000083010000}"/>
    <cellStyle name="60% - Accent4 2" xfId="21" xr:uid="{00000000-0005-0000-0000-000015000000}"/>
    <cellStyle name="60% - Accent4 2 2" xfId="637" xr:uid="{00000000-0005-0000-0000-00007F020000}"/>
    <cellStyle name="60% - Accent4 2 3" xfId="638" xr:uid="{00000000-0005-0000-0000-000080020000}"/>
    <cellStyle name="60% - Accent4 2 4" xfId="639" xr:uid="{00000000-0005-0000-0000-000081020000}"/>
    <cellStyle name="60% - Accent4 2 5" xfId="640" xr:uid="{00000000-0005-0000-0000-000082020000}"/>
    <cellStyle name="60% - Accent4 2 6" xfId="641" xr:uid="{00000000-0005-0000-0000-000083020000}"/>
    <cellStyle name="60% - Accent4 2 7" xfId="636" xr:uid="{00000000-0005-0000-0000-00007E020000}"/>
    <cellStyle name="60% - Accent4 2 8" xfId="386" xr:uid="{00000000-0005-0000-0000-000084010000}"/>
    <cellStyle name="60% - Accent5 2" xfId="22" xr:uid="{00000000-0005-0000-0000-000016000000}"/>
    <cellStyle name="60% - Accent5 2 2" xfId="387" xr:uid="{00000000-0005-0000-0000-000085010000}"/>
    <cellStyle name="60% - Accent6 2" xfId="23" xr:uid="{00000000-0005-0000-0000-000017000000}"/>
    <cellStyle name="60% - Accent6 2 2" xfId="643" xr:uid="{00000000-0005-0000-0000-000085020000}"/>
    <cellStyle name="60% - Accent6 2 3" xfId="644" xr:uid="{00000000-0005-0000-0000-000086020000}"/>
    <cellStyle name="60% - Accent6 2 4" xfId="645" xr:uid="{00000000-0005-0000-0000-000087020000}"/>
    <cellStyle name="60% - Accent6 2 5" xfId="646" xr:uid="{00000000-0005-0000-0000-000088020000}"/>
    <cellStyle name="60% - Accent6 2 6" xfId="647" xr:uid="{00000000-0005-0000-0000-000089020000}"/>
    <cellStyle name="60% - Accent6 2 7" xfId="642" xr:uid="{00000000-0005-0000-0000-000084020000}"/>
    <cellStyle name="60% - Accent6 2 8" xfId="388" xr:uid="{00000000-0005-0000-0000-000086010000}"/>
    <cellStyle name="Accent1 2" xfId="24" xr:uid="{00000000-0005-0000-0000-000018000000}"/>
    <cellStyle name="Accent1 2 2" xfId="649" xr:uid="{00000000-0005-0000-0000-00008B020000}"/>
    <cellStyle name="Accent1 2 3" xfId="650" xr:uid="{00000000-0005-0000-0000-00008C020000}"/>
    <cellStyle name="Accent1 2 4" xfId="651" xr:uid="{00000000-0005-0000-0000-00008D020000}"/>
    <cellStyle name="Accent1 2 5" xfId="652" xr:uid="{00000000-0005-0000-0000-00008E020000}"/>
    <cellStyle name="Accent1 2 6" xfId="653" xr:uid="{00000000-0005-0000-0000-00008F020000}"/>
    <cellStyle name="Accent1 2 7" xfId="648" xr:uid="{00000000-0005-0000-0000-00008A020000}"/>
    <cellStyle name="Accent1 2 8" xfId="389" xr:uid="{00000000-0005-0000-0000-000087010000}"/>
    <cellStyle name="Accent2 2" xfId="25" xr:uid="{00000000-0005-0000-0000-000019000000}"/>
    <cellStyle name="Accent2 2 2" xfId="390" xr:uid="{00000000-0005-0000-0000-000088010000}"/>
    <cellStyle name="Accent3 2" xfId="26" xr:uid="{00000000-0005-0000-0000-00001A000000}"/>
    <cellStyle name="Accent3 2 2" xfId="391" xr:uid="{00000000-0005-0000-0000-000089010000}"/>
    <cellStyle name="Accent4 2" xfId="27" xr:uid="{00000000-0005-0000-0000-00001B000000}"/>
    <cellStyle name="Accent4 2 2" xfId="655" xr:uid="{00000000-0005-0000-0000-000091020000}"/>
    <cellStyle name="Accent4 2 3" xfId="656" xr:uid="{00000000-0005-0000-0000-000092020000}"/>
    <cellStyle name="Accent4 2 4" xfId="657" xr:uid="{00000000-0005-0000-0000-000093020000}"/>
    <cellStyle name="Accent4 2 5" xfId="658" xr:uid="{00000000-0005-0000-0000-000094020000}"/>
    <cellStyle name="Accent4 2 6" xfId="659" xr:uid="{00000000-0005-0000-0000-000095020000}"/>
    <cellStyle name="Accent4 2 7" xfId="654" xr:uid="{00000000-0005-0000-0000-000090020000}"/>
    <cellStyle name="Accent4 2 8" xfId="392" xr:uid="{00000000-0005-0000-0000-00008A010000}"/>
    <cellStyle name="Accent5 2" xfId="28" xr:uid="{00000000-0005-0000-0000-00001C000000}"/>
    <cellStyle name="Accent5 2 2" xfId="393" xr:uid="{00000000-0005-0000-0000-00008B010000}"/>
    <cellStyle name="Accent6 2" xfId="29" xr:uid="{00000000-0005-0000-0000-00001D000000}"/>
    <cellStyle name="Accent6 2 2" xfId="394" xr:uid="{00000000-0005-0000-0000-00008C010000}"/>
    <cellStyle name="Actual Date" xfId="30" xr:uid="{00000000-0005-0000-0000-00001E000000}"/>
    <cellStyle name="Actual Date 2" xfId="31" xr:uid="{00000000-0005-0000-0000-00001F000000}"/>
    <cellStyle name="Actual Date 2 2" xfId="32" xr:uid="{00000000-0005-0000-0000-000020000000}"/>
    <cellStyle name="Actual Date_2011-12 LIEE Table 1 Updated budget" xfId="33" xr:uid="{00000000-0005-0000-0000-000021000000}"/>
    <cellStyle name="ariel" xfId="416" xr:uid="{00000000-0005-0000-0000-0000A2010000}"/>
    <cellStyle name="Bad 2" xfId="34" xr:uid="{00000000-0005-0000-0000-000022000000}"/>
    <cellStyle name="Bad 2 2" xfId="395" xr:uid="{00000000-0005-0000-0000-00008D010000}"/>
    <cellStyle name="Calculation 2" xfId="35" xr:uid="{00000000-0005-0000-0000-000023000000}"/>
    <cellStyle name="Calculation 2 2" xfId="661" xr:uid="{00000000-0005-0000-0000-000097020000}"/>
    <cellStyle name="Calculation 2 3" xfId="662" xr:uid="{00000000-0005-0000-0000-000098020000}"/>
    <cellStyle name="Calculation 2 4" xfId="663" xr:uid="{00000000-0005-0000-0000-000099020000}"/>
    <cellStyle name="Calculation 2 5" xfId="664" xr:uid="{00000000-0005-0000-0000-00009A020000}"/>
    <cellStyle name="Calculation 2 6" xfId="665" xr:uid="{00000000-0005-0000-0000-00009B020000}"/>
    <cellStyle name="Calculation 2 7" xfId="660" xr:uid="{00000000-0005-0000-0000-000096020000}"/>
    <cellStyle name="Calculation 2 8" xfId="396" xr:uid="{00000000-0005-0000-0000-00008E010000}"/>
    <cellStyle name="Check Cell 2" xfId="36" xr:uid="{00000000-0005-0000-0000-000024000000}"/>
    <cellStyle name="Check Cell 2 2" xfId="397" xr:uid="{00000000-0005-0000-0000-00008F010000}"/>
    <cellStyle name="Comma" xfId="4" xr:uid="{00000000-0005-0000-0000-000004000000}"/>
    <cellStyle name="Comma [0]" xfId="5" xr:uid="{00000000-0005-0000-0000-000005000000}"/>
    <cellStyle name="Comma [0] 2" xfId="37" xr:uid="{00000000-0005-0000-0000-000025000000}"/>
    <cellStyle name="Comma [0] 2 2" xfId="38" xr:uid="{00000000-0005-0000-0000-000026000000}"/>
    <cellStyle name="Comma 10" xfId="39" xr:uid="{00000000-0005-0000-0000-000027000000}"/>
    <cellStyle name="Comma 10 2" xfId="666" xr:uid="{00000000-0005-0000-0000-00009C020000}"/>
    <cellStyle name="Comma 11" xfId="40" xr:uid="{00000000-0005-0000-0000-000028000000}"/>
    <cellStyle name="Comma 12" xfId="41" xr:uid="{00000000-0005-0000-0000-000029000000}"/>
    <cellStyle name="Comma 13" xfId="42" xr:uid="{00000000-0005-0000-0000-00002A000000}"/>
    <cellStyle name="Comma 13 2" xfId="43" xr:uid="{00000000-0005-0000-0000-00002B000000}"/>
    <cellStyle name="Comma 14" xfId="44" xr:uid="{00000000-0005-0000-0000-00002C000000}"/>
    <cellStyle name="Comma 15" xfId="45" xr:uid="{00000000-0005-0000-0000-00002D000000}"/>
    <cellStyle name="Comma 16" xfId="46" xr:uid="{00000000-0005-0000-0000-00002E000000}"/>
    <cellStyle name="Comma 17" xfId="47" xr:uid="{00000000-0005-0000-0000-00002F000000}"/>
    <cellStyle name="Comma 18" xfId="48" xr:uid="{00000000-0005-0000-0000-000030000000}"/>
    <cellStyle name="Comma 19" xfId="49" xr:uid="{00000000-0005-0000-0000-000031000000}"/>
    <cellStyle name="Comma 2" xfId="50" xr:uid="{00000000-0005-0000-0000-000032000000}"/>
    <cellStyle name="Comma 2 2" xfId="51" xr:uid="{00000000-0005-0000-0000-000033000000}"/>
    <cellStyle name="Comma 2 2 2" xfId="505" xr:uid="{00000000-0005-0000-0000-0000FB010000}"/>
    <cellStyle name="Comma 2 2 3" xfId="667" xr:uid="{00000000-0005-0000-0000-00009D020000}"/>
    <cellStyle name="Comma 2 2 3 10" xfId="6205" xr:uid="{00000000-0005-0000-0000-000040180000}"/>
    <cellStyle name="Comma 2 2 3 10 3" xfId="21309" xr:uid="{00000000-0005-0000-0000-000040530000}"/>
    <cellStyle name="Comma 2 2 3 12" xfId="16294" xr:uid="{00000000-0005-0000-0000-0000A93F0000}"/>
    <cellStyle name="Comma 2 2 3 2" xfId="1169" xr:uid="{00000000-0005-0000-0000-000094040000}"/>
    <cellStyle name="Comma 2 2 3 2 11" xfId="16348" xr:uid="{00000000-0005-0000-0000-0000DF3F0000}"/>
    <cellStyle name="Comma 2 2 3 2 2" xfId="1277" xr:uid="{00000000-0005-0000-0000-000000050000}"/>
    <cellStyle name="Comma 2 2 3 2 2 10" xfId="16452" xr:uid="{00000000-0005-0000-0000-000047400000}"/>
    <cellStyle name="Comma 2 2 3 2 2 2" xfId="1494" xr:uid="{00000000-0005-0000-0000-0000D9050000}"/>
    <cellStyle name="Comma 2 2 3 2 2 2 2" xfId="1915" xr:uid="{00000000-0005-0000-0000-00007E070000}"/>
    <cellStyle name="Comma 2 2 3 2 2 2 2 2" xfId="2754" xr:uid="{00000000-0005-0000-0000-0000C50A0000}"/>
    <cellStyle name="Comma 2 2 3 2 2 2 2 2 2" xfId="4444" xr:uid="{00000000-0005-0000-0000-00005F110000}"/>
    <cellStyle name="Comma 2 2 3 2 2 2 2 2 2 2" xfId="14517" xr:uid="{00000000-0005-0000-0000-0000B8380000}"/>
    <cellStyle name="Comma 2 2 3 2 2 2 2 2 2 2 3" xfId="29615" xr:uid="{00000000-0005-0000-0000-0000B2730000}"/>
    <cellStyle name="Comma 2 2 3 2 2 2 2 2 2 3" xfId="9497" xr:uid="{00000000-0005-0000-0000-00001C250000}"/>
    <cellStyle name="Comma 2 2 3 2 2 2 2 2 2 3 3" xfId="24598" xr:uid="{00000000-0005-0000-0000-000019600000}"/>
    <cellStyle name="Comma 2 2 3 2 2 2 2 2 2 5" xfId="19585" xr:uid="{00000000-0005-0000-0000-0000844C0000}"/>
    <cellStyle name="Comma 2 2 3 2 2 2 2 2 3" xfId="6136" xr:uid="{00000000-0005-0000-0000-0000FB170000}"/>
    <cellStyle name="Comma 2 2 3 2 2 2 2 2 3 2" xfId="16188" xr:uid="{00000000-0005-0000-0000-00003F3F0000}"/>
    <cellStyle name="Comma 2 2 3 2 2 2 2 2 3 2 3" xfId="31286" xr:uid="{00000000-0005-0000-0000-0000397A0000}"/>
    <cellStyle name="Comma 2 2 3 2 2 2 2 2 3 3" xfId="11168" xr:uid="{00000000-0005-0000-0000-0000A32B0000}"/>
    <cellStyle name="Comma 2 2 3 2 2 2 2 2 3 3 3" xfId="26269" xr:uid="{00000000-0005-0000-0000-0000A0660000}"/>
    <cellStyle name="Comma 2 2 3 2 2 2 2 2 3 5" xfId="21256" xr:uid="{00000000-0005-0000-0000-00000B530000}"/>
    <cellStyle name="Comma 2 2 3 2 2 2 2 2 4" xfId="12846" xr:uid="{00000000-0005-0000-0000-000031320000}"/>
    <cellStyle name="Comma 2 2 3 2 2 2 2 2 4 3" xfId="27944" xr:uid="{00000000-0005-0000-0000-00002B6D0000}"/>
    <cellStyle name="Comma 2 2 3 2 2 2 2 2 5" xfId="7825" xr:uid="{00000000-0005-0000-0000-0000941E0000}"/>
    <cellStyle name="Comma 2 2 3 2 2 2 2 2 5 3" xfId="22927" xr:uid="{00000000-0005-0000-0000-000092590000}"/>
    <cellStyle name="Comma 2 2 3 2 2 2 2 2 7" xfId="17914" xr:uid="{00000000-0005-0000-0000-0000FD450000}"/>
    <cellStyle name="Comma 2 2 3 2 2 2 2 3" xfId="3607" xr:uid="{00000000-0005-0000-0000-00001A0E0000}"/>
    <cellStyle name="Comma 2 2 3 2 2 2 2 3 2" xfId="13681" xr:uid="{00000000-0005-0000-0000-000074350000}"/>
    <cellStyle name="Comma 2 2 3 2 2 2 2 3 2 3" xfId="28779" xr:uid="{00000000-0005-0000-0000-00006E700000}"/>
    <cellStyle name="Comma 2 2 3 2 2 2 2 3 3" xfId="8661" xr:uid="{00000000-0005-0000-0000-0000D8210000}"/>
    <cellStyle name="Comma 2 2 3 2 2 2 2 3 3 3" xfId="23762" xr:uid="{00000000-0005-0000-0000-0000D55C0000}"/>
    <cellStyle name="Comma 2 2 3 2 2 2 2 3 5" xfId="18749" xr:uid="{00000000-0005-0000-0000-000040490000}"/>
    <cellStyle name="Comma 2 2 3 2 2 2 2 4" xfId="5300" xr:uid="{00000000-0005-0000-0000-0000B7140000}"/>
    <cellStyle name="Comma 2 2 3 2 2 2 2 4 2" xfId="15352" xr:uid="{00000000-0005-0000-0000-0000FB3B0000}"/>
    <cellStyle name="Comma 2 2 3 2 2 2 2 4 2 3" xfId="30450" xr:uid="{00000000-0005-0000-0000-0000F5760000}"/>
    <cellStyle name="Comma 2 2 3 2 2 2 2 4 3" xfId="10332" xr:uid="{00000000-0005-0000-0000-00005F280000}"/>
    <cellStyle name="Comma 2 2 3 2 2 2 2 4 3 3" xfId="25433" xr:uid="{00000000-0005-0000-0000-00005C630000}"/>
    <cellStyle name="Comma 2 2 3 2 2 2 2 4 5" xfId="20420" xr:uid="{00000000-0005-0000-0000-0000C74F0000}"/>
    <cellStyle name="Comma 2 2 3 2 2 2 2 5" xfId="12010" xr:uid="{00000000-0005-0000-0000-0000ED2E0000}"/>
    <cellStyle name="Comma 2 2 3 2 2 2 2 5 3" xfId="27108" xr:uid="{00000000-0005-0000-0000-0000E7690000}"/>
    <cellStyle name="Comma 2 2 3 2 2 2 2 6" xfId="6989" xr:uid="{00000000-0005-0000-0000-0000501B0000}"/>
    <cellStyle name="Comma 2 2 3 2 2 2 2 6 3" xfId="22091" xr:uid="{00000000-0005-0000-0000-00004E560000}"/>
    <cellStyle name="Comma 2 2 3 2 2 2 2 8" xfId="17078" xr:uid="{00000000-0005-0000-0000-0000B9420000}"/>
    <cellStyle name="Comma 2 2 3 2 2 2 3" xfId="2336" xr:uid="{00000000-0005-0000-0000-000023090000}"/>
    <cellStyle name="Comma 2 2 3 2 2 2 3 2" xfId="4026" xr:uid="{00000000-0005-0000-0000-0000BD0F0000}"/>
    <cellStyle name="Comma 2 2 3 2 2 2 3 2 2" xfId="14099" xr:uid="{00000000-0005-0000-0000-000016370000}"/>
    <cellStyle name="Comma 2 2 3 2 2 2 3 2 2 3" xfId="29197" xr:uid="{00000000-0005-0000-0000-000010720000}"/>
    <cellStyle name="Comma 2 2 3 2 2 2 3 2 3" xfId="9079" xr:uid="{00000000-0005-0000-0000-00007A230000}"/>
    <cellStyle name="Comma 2 2 3 2 2 2 3 2 3 3" xfId="24180" xr:uid="{00000000-0005-0000-0000-0000775E0000}"/>
    <cellStyle name="Comma 2 2 3 2 2 2 3 2 5" xfId="19167" xr:uid="{00000000-0005-0000-0000-0000E24A0000}"/>
    <cellStyle name="Comma 2 2 3 2 2 2 3 3" xfId="5718" xr:uid="{00000000-0005-0000-0000-000059160000}"/>
    <cellStyle name="Comma 2 2 3 2 2 2 3 3 2" xfId="15770" xr:uid="{00000000-0005-0000-0000-00009D3D0000}"/>
    <cellStyle name="Comma 2 2 3 2 2 2 3 3 2 3" xfId="30868" xr:uid="{00000000-0005-0000-0000-000097780000}"/>
    <cellStyle name="Comma 2 2 3 2 2 2 3 3 3" xfId="10750" xr:uid="{00000000-0005-0000-0000-0000012A0000}"/>
    <cellStyle name="Comma 2 2 3 2 2 2 3 3 3 3" xfId="25851" xr:uid="{00000000-0005-0000-0000-0000FE640000}"/>
    <cellStyle name="Comma 2 2 3 2 2 2 3 3 5" xfId="20838" xr:uid="{00000000-0005-0000-0000-000069510000}"/>
    <cellStyle name="Comma 2 2 3 2 2 2 3 4" xfId="12428" xr:uid="{00000000-0005-0000-0000-00008F300000}"/>
    <cellStyle name="Comma 2 2 3 2 2 2 3 4 3" xfId="27526" xr:uid="{00000000-0005-0000-0000-0000896B0000}"/>
    <cellStyle name="Comma 2 2 3 2 2 2 3 5" xfId="7407" xr:uid="{00000000-0005-0000-0000-0000F21C0000}"/>
    <cellStyle name="Comma 2 2 3 2 2 2 3 5 3" xfId="22509" xr:uid="{00000000-0005-0000-0000-0000F0570000}"/>
    <cellStyle name="Comma 2 2 3 2 2 2 3 7" xfId="17496" xr:uid="{00000000-0005-0000-0000-00005B440000}"/>
    <cellStyle name="Comma 2 2 3 2 2 2 4" xfId="3189" xr:uid="{00000000-0005-0000-0000-0000780C0000}"/>
    <cellStyle name="Comma 2 2 3 2 2 2 4 2" xfId="13263" xr:uid="{00000000-0005-0000-0000-0000D2330000}"/>
    <cellStyle name="Comma 2 2 3 2 2 2 4 2 3" xfId="28361" xr:uid="{00000000-0005-0000-0000-0000CC6E0000}"/>
    <cellStyle name="Comma 2 2 3 2 2 2 4 3" xfId="8243" xr:uid="{00000000-0005-0000-0000-000036200000}"/>
    <cellStyle name="Comma 2 2 3 2 2 2 4 3 3" xfId="23344" xr:uid="{00000000-0005-0000-0000-0000335B0000}"/>
    <cellStyle name="Comma 2 2 3 2 2 2 4 5" xfId="18331" xr:uid="{00000000-0005-0000-0000-00009E470000}"/>
    <cellStyle name="Comma 2 2 3 2 2 2 5" xfId="4882" xr:uid="{00000000-0005-0000-0000-000015130000}"/>
    <cellStyle name="Comma 2 2 3 2 2 2 5 2" xfId="14934" xr:uid="{00000000-0005-0000-0000-0000593A0000}"/>
    <cellStyle name="Comma 2 2 3 2 2 2 5 2 3" xfId="30032" xr:uid="{00000000-0005-0000-0000-000053750000}"/>
    <cellStyle name="Comma 2 2 3 2 2 2 5 3" xfId="9914" xr:uid="{00000000-0005-0000-0000-0000BD260000}"/>
    <cellStyle name="Comma 2 2 3 2 2 2 5 3 3" xfId="25015" xr:uid="{00000000-0005-0000-0000-0000BA610000}"/>
    <cellStyle name="Comma 2 2 3 2 2 2 5 5" xfId="20002" xr:uid="{00000000-0005-0000-0000-0000254E0000}"/>
    <cellStyle name="Comma 2 2 3 2 2 2 6" xfId="11592" xr:uid="{00000000-0005-0000-0000-00004B2D0000}"/>
    <cellStyle name="Comma 2 2 3 2 2 2 6 3" xfId="26690" xr:uid="{00000000-0005-0000-0000-000045680000}"/>
    <cellStyle name="Comma 2 2 3 2 2 2 7" xfId="6571" xr:uid="{00000000-0005-0000-0000-0000AE190000}"/>
    <cellStyle name="Comma 2 2 3 2 2 2 7 3" xfId="21673" xr:uid="{00000000-0005-0000-0000-0000AC540000}"/>
    <cellStyle name="Comma 2 2 3 2 2 2 9" xfId="16660" xr:uid="{00000000-0005-0000-0000-000017410000}"/>
    <cellStyle name="Comma 2 2 3 2 2 3" xfId="1707" xr:uid="{00000000-0005-0000-0000-0000AE060000}"/>
    <cellStyle name="Comma 2 2 3 2 2 3 2" xfId="2546" xr:uid="{00000000-0005-0000-0000-0000F5090000}"/>
    <cellStyle name="Comma 2 2 3 2 2 3 2 2" xfId="4236" xr:uid="{00000000-0005-0000-0000-00008F100000}"/>
    <cellStyle name="Comma 2 2 3 2 2 3 2 2 2" xfId="14309" xr:uid="{00000000-0005-0000-0000-0000E8370000}"/>
    <cellStyle name="Comma 2 2 3 2 2 3 2 2 2 3" xfId="29407" xr:uid="{00000000-0005-0000-0000-0000E2720000}"/>
    <cellStyle name="Comma 2 2 3 2 2 3 2 2 3" xfId="9289" xr:uid="{00000000-0005-0000-0000-00004C240000}"/>
    <cellStyle name="Comma 2 2 3 2 2 3 2 2 3 3" xfId="24390" xr:uid="{00000000-0005-0000-0000-0000495F0000}"/>
    <cellStyle name="Comma 2 2 3 2 2 3 2 2 5" xfId="19377" xr:uid="{00000000-0005-0000-0000-0000B44B0000}"/>
    <cellStyle name="Comma 2 2 3 2 2 3 2 3" xfId="5928" xr:uid="{00000000-0005-0000-0000-00002B170000}"/>
    <cellStyle name="Comma 2 2 3 2 2 3 2 3 2" xfId="15980" xr:uid="{00000000-0005-0000-0000-00006F3E0000}"/>
    <cellStyle name="Comma 2 2 3 2 2 3 2 3 2 3" xfId="31078" xr:uid="{00000000-0005-0000-0000-000069790000}"/>
    <cellStyle name="Comma 2 2 3 2 2 3 2 3 3" xfId="10960" xr:uid="{00000000-0005-0000-0000-0000D32A0000}"/>
    <cellStyle name="Comma 2 2 3 2 2 3 2 3 3 3" xfId="26061" xr:uid="{00000000-0005-0000-0000-0000D0650000}"/>
    <cellStyle name="Comma 2 2 3 2 2 3 2 3 5" xfId="21048" xr:uid="{00000000-0005-0000-0000-00003B520000}"/>
    <cellStyle name="Comma 2 2 3 2 2 3 2 4" xfId="12638" xr:uid="{00000000-0005-0000-0000-000061310000}"/>
    <cellStyle name="Comma 2 2 3 2 2 3 2 4 3" xfId="27736" xr:uid="{00000000-0005-0000-0000-00005B6C0000}"/>
    <cellStyle name="Comma 2 2 3 2 2 3 2 5" xfId="7617" xr:uid="{00000000-0005-0000-0000-0000C41D0000}"/>
    <cellStyle name="Comma 2 2 3 2 2 3 2 5 3" xfId="22719" xr:uid="{00000000-0005-0000-0000-0000C2580000}"/>
    <cellStyle name="Comma 2 2 3 2 2 3 2 7" xfId="17706" xr:uid="{00000000-0005-0000-0000-00002D450000}"/>
    <cellStyle name="Comma 2 2 3 2 2 3 3" xfId="3399" xr:uid="{00000000-0005-0000-0000-00004A0D0000}"/>
    <cellStyle name="Comma 2 2 3 2 2 3 3 2" xfId="13473" xr:uid="{00000000-0005-0000-0000-0000A4340000}"/>
    <cellStyle name="Comma 2 2 3 2 2 3 3 2 3" xfId="28571" xr:uid="{00000000-0005-0000-0000-00009E6F0000}"/>
    <cellStyle name="Comma 2 2 3 2 2 3 3 3" xfId="8453" xr:uid="{00000000-0005-0000-0000-000008210000}"/>
    <cellStyle name="Comma 2 2 3 2 2 3 3 3 3" xfId="23554" xr:uid="{00000000-0005-0000-0000-0000055C0000}"/>
    <cellStyle name="Comma 2 2 3 2 2 3 3 5" xfId="18541" xr:uid="{00000000-0005-0000-0000-000070480000}"/>
    <cellStyle name="Comma 2 2 3 2 2 3 4" xfId="5092" xr:uid="{00000000-0005-0000-0000-0000E7130000}"/>
    <cellStyle name="Comma 2 2 3 2 2 3 4 2" xfId="15144" xr:uid="{00000000-0005-0000-0000-00002B3B0000}"/>
    <cellStyle name="Comma 2 2 3 2 2 3 4 2 3" xfId="30242" xr:uid="{00000000-0005-0000-0000-000025760000}"/>
    <cellStyle name="Comma 2 2 3 2 2 3 4 3" xfId="10124" xr:uid="{00000000-0005-0000-0000-00008F270000}"/>
    <cellStyle name="Comma 2 2 3 2 2 3 4 3 3" xfId="25225" xr:uid="{00000000-0005-0000-0000-00008C620000}"/>
    <cellStyle name="Comma 2 2 3 2 2 3 4 5" xfId="20212" xr:uid="{00000000-0005-0000-0000-0000F74E0000}"/>
    <cellStyle name="Comma 2 2 3 2 2 3 5" xfId="11802" xr:uid="{00000000-0005-0000-0000-00001D2E0000}"/>
    <cellStyle name="Comma 2 2 3 2 2 3 5 3" xfId="26900" xr:uid="{00000000-0005-0000-0000-000017690000}"/>
    <cellStyle name="Comma 2 2 3 2 2 3 6" xfId="6781" xr:uid="{00000000-0005-0000-0000-0000801A0000}"/>
    <cellStyle name="Comma 2 2 3 2 2 3 6 3" xfId="21883" xr:uid="{00000000-0005-0000-0000-00007E550000}"/>
    <cellStyle name="Comma 2 2 3 2 2 3 8" xfId="16870" xr:uid="{00000000-0005-0000-0000-0000E9410000}"/>
    <cellStyle name="Comma 2 2 3 2 2 4" xfId="2128" xr:uid="{00000000-0005-0000-0000-000053080000}"/>
    <cellStyle name="Comma 2 2 3 2 2 4 2" xfId="3818" xr:uid="{00000000-0005-0000-0000-0000ED0E0000}"/>
    <cellStyle name="Comma 2 2 3 2 2 4 2 2" xfId="13891" xr:uid="{00000000-0005-0000-0000-000046360000}"/>
    <cellStyle name="Comma 2 2 3 2 2 4 2 2 3" xfId="28989" xr:uid="{00000000-0005-0000-0000-000040710000}"/>
    <cellStyle name="Comma 2 2 3 2 2 4 2 3" xfId="8871" xr:uid="{00000000-0005-0000-0000-0000AA220000}"/>
    <cellStyle name="Comma 2 2 3 2 2 4 2 3 3" xfId="23972" xr:uid="{00000000-0005-0000-0000-0000A75D0000}"/>
    <cellStyle name="Comma 2 2 3 2 2 4 2 5" xfId="18959" xr:uid="{00000000-0005-0000-0000-0000124A0000}"/>
    <cellStyle name="Comma 2 2 3 2 2 4 3" xfId="5510" xr:uid="{00000000-0005-0000-0000-000089150000}"/>
    <cellStyle name="Comma 2 2 3 2 2 4 3 2" xfId="15562" xr:uid="{00000000-0005-0000-0000-0000CD3C0000}"/>
    <cellStyle name="Comma 2 2 3 2 2 4 3 2 3" xfId="30660" xr:uid="{00000000-0005-0000-0000-0000C7770000}"/>
    <cellStyle name="Comma 2 2 3 2 2 4 3 3" xfId="10542" xr:uid="{00000000-0005-0000-0000-000031290000}"/>
    <cellStyle name="Comma 2 2 3 2 2 4 3 3 3" xfId="25643" xr:uid="{00000000-0005-0000-0000-00002E640000}"/>
    <cellStyle name="Comma 2 2 3 2 2 4 3 5" xfId="20630" xr:uid="{00000000-0005-0000-0000-000099500000}"/>
    <cellStyle name="Comma 2 2 3 2 2 4 4" xfId="12220" xr:uid="{00000000-0005-0000-0000-0000BF2F0000}"/>
    <cellStyle name="Comma 2 2 3 2 2 4 4 3" xfId="27318" xr:uid="{00000000-0005-0000-0000-0000B96A0000}"/>
    <cellStyle name="Comma 2 2 3 2 2 4 5" xfId="7199" xr:uid="{00000000-0005-0000-0000-0000221C0000}"/>
    <cellStyle name="Comma 2 2 3 2 2 4 5 3" xfId="22301" xr:uid="{00000000-0005-0000-0000-000020570000}"/>
    <cellStyle name="Comma 2 2 3 2 2 4 7" xfId="17288" xr:uid="{00000000-0005-0000-0000-00008B430000}"/>
    <cellStyle name="Comma 2 2 3 2 2 5" xfId="2981" xr:uid="{00000000-0005-0000-0000-0000A80B0000}"/>
    <cellStyle name="Comma 2 2 3 2 2 5 2" xfId="13055" xr:uid="{00000000-0005-0000-0000-000002330000}"/>
    <cellStyle name="Comma 2 2 3 2 2 5 2 3" xfId="28153" xr:uid="{00000000-0005-0000-0000-0000FC6D0000}"/>
    <cellStyle name="Comma 2 2 3 2 2 5 3" xfId="8035" xr:uid="{00000000-0005-0000-0000-0000661F0000}"/>
    <cellStyle name="Comma 2 2 3 2 2 5 3 3" xfId="23136" xr:uid="{00000000-0005-0000-0000-0000635A0000}"/>
    <cellStyle name="Comma 2 2 3 2 2 5 5" xfId="18123" xr:uid="{00000000-0005-0000-0000-0000CE460000}"/>
    <cellStyle name="Comma 2 2 3 2 2 6" xfId="4674" xr:uid="{00000000-0005-0000-0000-000045120000}"/>
    <cellStyle name="Comma 2 2 3 2 2 6 2" xfId="14726" xr:uid="{00000000-0005-0000-0000-000089390000}"/>
    <cellStyle name="Comma 2 2 3 2 2 6 2 3" xfId="29824" xr:uid="{00000000-0005-0000-0000-000083740000}"/>
    <cellStyle name="Comma 2 2 3 2 2 6 3" xfId="9706" xr:uid="{00000000-0005-0000-0000-0000ED250000}"/>
    <cellStyle name="Comma 2 2 3 2 2 6 3 3" xfId="24807" xr:uid="{00000000-0005-0000-0000-0000EA600000}"/>
    <cellStyle name="Comma 2 2 3 2 2 6 5" xfId="19794" xr:uid="{00000000-0005-0000-0000-0000554D0000}"/>
    <cellStyle name="Comma 2 2 3 2 2 7" xfId="11384" xr:uid="{00000000-0005-0000-0000-00007B2C0000}"/>
    <cellStyle name="Comma 2 2 3 2 2 7 3" xfId="26482" xr:uid="{00000000-0005-0000-0000-000075670000}"/>
    <cellStyle name="Comma 2 2 3 2 2 8" xfId="6363" xr:uid="{00000000-0005-0000-0000-0000DE180000}"/>
    <cellStyle name="Comma 2 2 3 2 2 8 3" xfId="21465" xr:uid="{00000000-0005-0000-0000-0000DC530000}"/>
    <cellStyle name="Comma 2 2 3 2 3" xfId="1390" xr:uid="{00000000-0005-0000-0000-000071050000}"/>
    <cellStyle name="Comma 2 2 3 2 3 2" xfId="1811" xr:uid="{00000000-0005-0000-0000-000016070000}"/>
    <cellStyle name="Comma 2 2 3 2 3 2 2" xfId="2650" xr:uid="{00000000-0005-0000-0000-00005D0A0000}"/>
    <cellStyle name="Comma 2 2 3 2 3 2 2 2" xfId="4340" xr:uid="{00000000-0005-0000-0000-0000F7100000}"/>
    <cellStyle name="Comma 2 2 3 2 3 2 2 2 2" xfId="14413" xr:uid="{00000000-0005-0000-0000-000050380000}"/>
    <cellStyle name="Comma 2 2 3 2 3 2 2 2 2 3" xfId="29511" xr:uid="{00000000-0005-0000-0000-00004A730000}"/>
    <cellStyle name="Comma 2 2 3 2 3 2 2 2 3" xfId="9393" xr:uid="{00000000-0005-0000-0000-0000B4240000}"/>
    <cellStyle name="Comma 2 2 3 2 3 2 2 2 3 3" xfId="24494" xr:uid="{00000000-0005-0000-0000-0000B15F0000}"/>
    <cellStyle name="Comma 2 2 3 2 3 2 2 2 5" xfId="19481" xr:uid="{00000000-0005-0000-0000-00001C4C0000}"/>
    <cellStyle name="Comma 2 2 3 2 3 2 2 3" xfId="6032" xr:uid="{00000000-0005-0000-0000-000093170000}"/>
    <cellStyle name="Comma 2 2 3 2 3 2 2 3 2" xfId="16084" xr:uid="{00000000-0005-0000-0000-0000D73E0000}"/>
    <cellStyle name="Comma 2 2 3 2 3 2 2 3 2 3" xfId="31182" xr:uid="{00000000-0005-0000-0000-0000D1790000}"/>
    <cellStyle name="Comma 2 2 3 2 3 2 2 3 3" xfId="11064" xr:uid="{00000000-0005-0000-0000-00003B2B0000}"/>
    <cellStyle name="Comma 2 2 3 2 3 2 2 3 3 3" xfId="26165" xr:uid="{00000000-0005-0000-0000-000038660000}"/>
    <cellStyle name="Comma 2 2 3 2 3 2 2 3 5" xfId="21152" xr:uid="{00000000-0005-0000-0000-0000A3520000}"/>
    <cellStyle name="Comma 2 2 3 2 3 2 2 4" xfId="12742" xr:uid="{00000000-0005-0000-0000-0000C9310000}"/>
    <cellStyle name="Comma 2 2 3 2 3 2 2 4 3" xfId="27840" xr:uid="{00000000-0005-0000-0000-0000C36C0000}"/>
    <cellStyle name="Comma 2 2 3 2 3 2 2 5" xfId="7721" xr:uid="{00000000-0005-0000-0000-00002C1E0000}"/>
    <cellStyle name="Comma 2 2 3 2 3 2 2 5 3" xfId="22823" xr:uid="{00000000-0005-0000-0000-00002A590000}"/>
    <cellStyle name="Comma 2 2 3 2 3 2 2 7" xfId="17810" xr:uid="{00000000-0005-0000-0000-000095450000}"/>
    <cellStyle name="Comma 2 2 3 2 3 2 3" xfId="3503" xr:uid="{00000000-0005-0000-0000-0000B20D0000}"/>
    <cellStyle name="Comma 2 2 3 2 3 2 3 2" xfId="13577" xr:uid="{00000000-0005-0000-0000-00000C350000}"/>
    <cellStyle name="Comma 2 2 3 2 3 2 3 2 3" xfId="28675" xr:uid="{00000000-0005-0000-0000-000006700000}"/>
    <cellStyle name="Comma 2 2 3 2 3 2 3 3" xfId="8557" xr:uid="{00000000-0005-0000-0000-000070210000}"/>
    <cellStyle name="Comma 2 2 3 2 3 2 3 3 3" xfId="23658" xr:uid="{00000000-0005-0000-0000-00006D5C0000}"/>
    <cellStyle name="Comma 2 2 3 2 3 2 3 5" xfId="18645" xr:uid="{00000000-0005-0000-0000-0000D8480000}"/>
    <cellStyle name="Comma 2 2 3 2 3 2 4" xfId="5196" xr:uid="{00000000-0005-0000-0000-00004F140000}"/>
    <cellStyle name="Comma 2 2 3 2 3 2 4 2" xfId="15248" xr:uid="{00000000-0005-0000-0000-0000933B0000}"/>
    <cellStyle name="Comma 2 2 3 2 3 2 4 2 3" xfId="30346" xr:uid="{00000000-0005-0000-0000-00008D760000}"/>
    <cellStyle name="Comma 2 2 3 2 3 2 4 3" xfId="10228" xr:uid="{00000000-0005-0000-0000-0000F7270000}"/>
    <cellStyle name="Comma 2 2 3 2 3 2 4 3 3" xfId="25329" xr:uid="{00000000-0005-0000-0000-0000F4620000}"/>
    <cellStyle name="Comma 2 2 3 2 3 2 4 5" xfId="20316" xr:uid="{00000000-0005-0000-0000-00005F4F0000}"/>
    <cellStyle name="Comma 2 2 3 2 3 2 5" xfId="11906" xr:uid="{00000000-0005-0000-0000-0000852E0000}"/>
    <cellStyle name="Comma 2 2 3 2 3 2 5 3" xfId="27004" xr:uid="{00000000-0005-0000-0000-00007F690000}"/>
    <cellStyle name="Comma 2 2 3 2 3 2 6" xfId="6885" xr:uid="{00000000-0005-0000-0000-0000E81A0000}"/>
    <cellStyle name="Comma 2 2 3 2 3 2 6 3" xfId="21987" xr:uid="{00000000-0005-0000-0000-0000E6550000}"/>
    <cellStyle name="Comma 2 2 3 2 3 2 8" xfId="16974" xr:uid="{00000000-0005-0000-0000-000051420000}"/>
    <cellStyle name="Comma 2 2 3 2 3 3" xfId="2232" xr:uid="{00000000-0005-0000-0000-0000BB080000}"/>
    <cellStyle name="Comma 2 2 3 2 3 3 2" xfId="3922" xr:uid="{00000000-0005-0000-0000-0000550F0000}"/>
    <cellStyle name="Comma 2 2 3 2 3 3 2 2" xfId="13995" xr:uid="{00000000-0005-0000-0000-0000AE360000}"/>
    <cellStyle name="Comma 2 2 3 2 3 3 2 2 3" xfId="29093" xr:uid="{00000000-0005-0000-0000-0000A8710000}"/>
    <cellStyle name="Comma 2 2 3 2 3 3 2 3" xfId="8975" xr:uid="{00000000-0005-0000-0000-000012230000}"/>
    <cellStyle name="Comma 2 2 3 2 3 3 2 3 3" xfId="24076" xr:uid="{00000000-0005-0000-0000-00000F5E0000}"/>
    <cellStyle name="Comma 2 2 3 2 3 3 2 5" xfId="19063" xr:uid="{00000000-0005-0000-0000-00007A4A0000}"/>
    <cellStyle name="Comma 2 2 3 2 3 3 3" xfId="5614" xr:uid="{00000000-0005-0000-0000-0000F1150000}"/>
    <cellStyle name="Comma 2 2 3 2 3 3 3 2" xfId="15666" xr:uid="{00000000-0005-0000-0000-0000353D0000}"/>
    <cellStyle name="Comma 2 2 3 2 3 3 3 2 3" xfId="30764" xr:uid="{00000000-0005-0000-0000-00002F780000}"/>
    <cellStyle name="Comma 2 2 3 2 3 3 3 3" xfId="10646" xr:uid="{00000000-0005-0000-0000-000099290000}"/>
    <cellStyle name="Comma 2 2 3 2 3 3 3 3 3" xfId="25747" xr:uid="{00000000-0005-0000-0000-000096640000}"/>
    <cellStyle name="Comma 2 2 3 2 3 3 3 5" xfId="20734" xr:uid="{00000000-0005-0000-0000-000001510000}"/>
    <cellStyle name="Comma 2 2 3 2 3 3 4" xfId="12324" xr:uid="{00000000-0005-0000-0000-000027300000}"/>
    <cellStyle name="Comma 2 2 3 2 3 3 4 3" xfId="27422" xr:uid="{00000000-0005-0000-0000-0000216B0000}"/>
    <cellStyle name="Comma 2 2 3 2 3 3 5" xfId="7303" xr:uid="{00000000-0005-0000-0000-00008A1C0000}"/>
    <cellStyle name="Comma 2 2 3 2 3 3 5 3" xfId="22405" xr:uid="{00000000-0005-0000-0000-000088570000}"/>
    <cellStyle name="Comma 2 2 3 2 3 3 7" xfId="17392" xr:uid="{00000000-0005-0000-0000-0000F3430000}"/>
    <cellStyle name="Comma 2 2 3 2 3 4" xfId="3085" xr:uid="{00000000-0005-0000-0000-0000100C0000}"/>
    <cellStyle name="Comma 2 2 3 2 3 4 2" xfId="13159" xr:uid="{00000000-0005-0000-0000-00006A330000}"/>
    <cellStyle name="Comma 2 2 3 2 3 4 2 3" xfId="28257" xr:uid="{00000000-0005-0000-0000-0000646E0000}"/>
    <cellStyle name="Comma 2 2 3 2 3 4 3" xfId="8139" xr:uid="{00000000-0005-0000-0000-0000CE1F0000}"/>
    <cellStyle name="Comma 2 2 3 2 3 4 3 3" xfId="23240" xr:uid="{00000000-0005-0000-0000-0000CB5A0000}"/>
    <cellStyle name="Comma 2 2 3 2 3 4 5" xfId="18227" xr:uid="{00000000-0005-0000-0000-000036470000}"/>
    <cellStyle name="Comma 2 2 3 2 3 5" xfId="4778" xr:uid="{00000000-0005-0000-0000-0000AD120000}"/>
    <cellStyle name="Comma 2 2 3 2 3 5 2" xfId="14830" xr:uid="{00000000-0005-0000-0000-0000F1390000}"/>
    <cellStyle name="Comma 2 2 3 2 3 5 2 3" xfId="29928" xr:uid="{00000000-0005-0000-0000-0000EB740000}"/>
    <cellStyle name="Comma 2 2 3 2 3 5 3" xfId="9810" xr:uid="{00000000-0005-0000-0000-000055260000}"/>
    <cellStyle name="Comma 2 2 3 2 3 5 3 3" xfId="24911" xr:uid="{00000000-0005-0000-0000-000052610000}"/>
    <cellStyle name="Comma 2 2 3 2 3 5 5" xfId="19898" xr:uid="{00000000-0005-0000-0000-0000BD4D0000}"/>
    <cellStyle name="Comma 2 2 3 2 3 6" xfId="11488" xr:uid="{00000000-0005-0000-0000-0000E32C0000}"/>
    <cellStyle name="Comma 2 2 3 2 3 6 3" xfId="26586" xr:uid="{00000000-0005-0000-0000-0000DD670000}"/>
    <cellStyle name="Comma 2 2 3 2 3 7" xfId="6467" xr:uid="{00000000-0005-0000-0000-000046190000}"/>
    <cellStyle name="Comma 2 2 3 2 3 7 3" xfId="21569" xr:uid="{00000000-0005-0000-0000-000044540000}"/>
    <cellStyle name="Comma 2 2 3 2 3 9" xfId="16556" xr:uid="{00000000-0005-0000-0000-0000AF400000}"/>
    <cellStyle name="Comma 2 2 3 2 4" xfId="1603" xr:uid="{00000000-0005-0000-0000-000046060000}"/>
    <cellStyle name="Comma 2 2 3 2 4 2" xfId="2442" xr:uid="{00000000-0005-0000-0000-00008D090000}"/>
    <cellStyle name="Comma 2 2 3 2 4 2 2" xfId="4132" xr:uid="{00000000-0005-0000-0000-000027100000}"/>
    <cellStyle name="Comma 2 2 3 2 4 2 2 2" xfId="14205" xr:uid="{00000000-0005-0000-0000-000080370000}"/>
    <cellStyle name="Comma 2 2 3 2 4 2 2 2 3" xfId="29303" xr:uid="{00000000-0005-0000-0000-00007A720000}"/>
    <cellStyle name="Comma 2 2 3 2 4 2 2 3" xfId="9185" xr:uid="{00000000-0005-0000-0000-0000E4230000}"/>
    <cellStyle name="Comma 2 2 3 2 4 2 2 3 3" xfId="24286" xr:uid="{00000000-0005-0000-0000-0000E15E0000}"/>
    <cellStyle name="Comma 2 2 3 2 4 2 2 5" xfId="19273" xr:uid="{00000000-0005-0000-0000-00004C4B0000}"/>
    <cellStyle name="Comma 2 2 3 2 4 2 3" xfId="5824" xr:uid="{00000000-0005-0000-0000-0000C3160000}"/>
    <cellStyle name="Comma 2 2 3 2 4 2 3 2" xfId="15876" xr:uid="{00000000-0005-0000-0000-0000073E0000}"/>
    <cellStyle name="Comma 2 2 3 2 4 2 3 2 3" xfId="30974" xr:uid="{00000000-0005-0000-0000-000001790000}"/>
    <cellStyle name="Comma 2 2 3 2 4 2 3 3" xfId="10856" xr:uid="{00000000-0005-0000-0000-00006B2A0000}"/>
    <cellStyle name="Comma 2 2 3 2 4 2 3 3 3" xfId="25957" xr:uid="{00000000-0005-0000-0000-000068650000}"/>
    <cellStyle name="Comma 2 2 3 2 4 2 3 5" xfId="20944" xr:uid="{00000000-0005-0000-0000-0000D3510000}"/>
    <cellStyle name="Comma 2 2 3 2 4 2 4" xfId="12534" xr:uid="{00000000-0005-0000-0000-0000F9300000}"/>
    <cellStyle name="Comma 2 2 3 2 4 2 4 3" xfId="27632" xr:uid="{00000000-0005-0000-0000-0000F36B0000}"/>
    <cellStyle name="Comma 2 2 3 2 4 2 5" xfId="7513" xr:uid="{00000000-0005-0000-0000-00005C1D0000}"/>
    <cellStyle name="Comma 2 2 3 2 4 2 5 3" xfId="22615" xr:uid="{00000000-0005-0000-0000-00005A580000}"/>
    <cellStyle name="Comma 2 2 3 2 4 2 7" xfId="17602" xr:uid="{00000000-0005-0000-0000-0000C5440000}"/>
    <cellStyle name="Comma 2 2 3 2 4 3" xfId="3295" xr:uid="{00000000-0005-0000-0000-0000E20C0000}"/>
    <cellStyle name="Comma 2 2 3 2 4 3 2" xfId="13369" xr:uid="{00000000-0005-0000-0000-00003C340000}"/>
    <cellStyle name="Comma 2 2 3 2 4 3 2 3" xfId="28467" xr:uid="{00000000-0005-0000-0000-0000366F0000}"/>
    <cellStyle name="Comma 2 2 3 2 4 3 3" xfId="8349" xr:uid="{00000000-0005-0000-0000-0000A0200000}"/>
    <cellStyle name="Comma 2 2 3 2 4 3 3 3" xfId="23450" xr:uid="{00000000-0005-0000-0000-00009D5B0000}"/>
    <cellStyle name="Comma 2 2 3 2 4 3 5" xfId="18437" xr:uid="{00000000-0005-0000-0000-000008480000}"/>
    <cellStyle name="Comma 2 2 3 2 4 4" xfId="4988" xr:uid="{00000000-0005-0000-0000-00007F130000}"/>
    <cellStyle name="Comma 2 2 3 2 4 4 2" xfId="15040" xr:uid="{00000000-0005-0000-0000-0000C33A0000}"/>
    <cellStyle name="Comma 2 2 3 2 4 4 2 3" xfId="30138" xr:uid="{00000000-0005-0000-0000-0000BD750000}"/>
    <cellStyle name="Comma 2 2 3 2 4 4 3" xfId="10020" xr:uid="{00000000-0005-0000-0000-000027270000}"/>
    <cellStyle name="Comma 2 2 3 2 4 4 3 3" xfId="25121" xr:uid="{00000000-0005-0000-0000-000024620000}"/>
    <cellStyle name="Comma 2 2 3 2 4 4 5" xfId="20108" xr:uid="{00000000-0005-0000-0000-00008F4E0000}"/>
    <cellStyle name="Comma 2 2 3 2 4 5" xfId="11698" xr:uid="{00000000-0005-0000-0000-0000B52D0000}"/>
    <cellStyle name="Comma 2 2 3 2 4 5 3" xfId="26796" xr:uid="{00000000-0005-0000-0000-0000AF680000}"/>
    <cellStyle name="Comma 2 2 3 2 4 6" xfId="6677" xr:uid="{00000000-0005-0000-0000-0000181A0000}"/>
    <cellStyle name="Comma 2 2 3 2 4 6 3" xfId="21779" xr:uid="{00000000-0005-0000-0000-000016550000}"/>
    <cellStyle name="Comma 2 2 3 2 4 8" xfId="16766" xr:uid="{00000000-0005-0000-0000-000081410000}"/>
    <cellStyle name="Comma 2 2 3 2 5" xfId="2024" xr:uid="{00000000-0005-0000-0000-0000EB070000}"/>
    <cellStyle name="Comma 2 2 3 2 5 2" xfId="3714" xr:uid="{00000000-0005-0000-0000-0000850E0000}"/>
    <cellStyle name="Comma 2 2 3 2 5 2 2" xfId="13787" xr:uid="{00000000-0005-0000-0000-0000DE350000}"/>
    <cellStyle name="Comma 2 2 3 2 5 2 2 3" xfId="28885" xr:uid="{00000000-0005-0000-0000-0000D8700000}"/>
    <cellStyle name="Comma 2 2 3 2 5 2 3" xfId="8767" xr:uid="{00000000-0005-0000-0000-000042220000}"/>
    <cellStyle name="Comma 2 2 3 2 5 2 3 3" xfId="23868" xr:uid="{00000000-0005-0000-0000-00003F5D0000}"/>
    <cellStyle name="Comma 2 2 3 2 5 2 5" xfId="18855" xr:uid="{00000000-0005-0000-0000-0000AA490000}"/>
    <cellStyle name="Comma 2 2 3 2 5 3" xfId="5406" xr:uid="{00000000-0005-0000-0000-000021150000}"/>
    <cellStyle name="Comma 2 2 3 2 5 3 2" xfId="15458" xr:uid="{00000000-0005-0000-0000-0000653C0000}"/>
    <cellStyle name="Comma 2 2 3 2 5 3 2 3" xfId="30556" xr:uid="{00000000-0005-0000-0000-00005F770000}"/>
    <cellStyle name="Comma 2 2 3 2 5 3 3" xfId="10438" xr:uid="{00000000-0005-0000-0000-0000C9280000}"/>
    <cellStyle name="Comma 2 2 3 2 5 3 3 3" xfId="25539" xr:uid="{00000000-0005-0000-0000-0000C6630000}"/>
    <cellStyle name="Comma 2 2 3 2 5 3 5" xfId="20526" xr:uid="{00000000-0005-0000-0000-000031500000}"/>
    <cellStyle name="Comma 2 2 3 2 5 4" xfId="12116" xr:uid="{00000000-0005-0000-0000-0000572F0000}"/>
    <cellStyle name="Comma 2 2 3 2 5 4 3" xfId="27214" xr:uid="{00000000-0005-0000-0000-0000516A0000}"/>
    <cellStyle name="Comma 2 2 3 2 5 5" xfId="7095" xr:uid="{00000000-0005-0000-0000-0000BA1B0000}"/>
    <cellStyle name="Comma 2 2 3 2 5 5 3" xfId="22197" xr:uid="{00000000-0005-0000-0000-0000B8560000}"/>
    <cellStyle name="Comma 2 2 3 2 5 7" xfId="17184" xr:uid="{00000000-0005-0000-0000-000023430000}"/>
    <cellStyle name="Comma 2 2 3 2 6" xfId="2877" xr:uid="{00000000-0005-0000-0000-0000400B0000}"/>
    <cellStyle name="Comma 2 2 3 2 6 2" xfId="12951" xr:uid="{00000000-0005-0000-0000-00009A320000}"/>
    <cellStyle name="Comma 2 2 3 2 6 2 3" xfId="28049" xr:uid="{00000000-0005-0000-0000-0000946D0000}"/>
    <cellStyle name="Comma 2 2 3 2 6 3" xfId="7931" xr:uid="{00000000-0005-0000-0000-0000FE1E0000}"/>
    <cellStyle name="Comma 2 2 3 2 6 3 3" xfId="23032" xr:uid="{00000000-0005-0000-0000-0000FB590000}"/>
    <cellStyle name="Comma 2 2 3 2 6 5" xfId="18019" xr:uid="{00000000-0005-0000-0000-000066460000}"/>
    <cellStyle name="Comma 2 2 3 2 7" xfId="4570" xr:uid="{00000000-0005-0000-0000-0000DD110000}"/>
    <cellStyle name="Comma 2 2 3 2 7 2" xfId="14622" xr:uid="{00000000-0005-0000-0000-000021390000}"/>
    <cellStyle name="Comma 2 2 3 2 7 2 3" xfId="29720" xr:uid="{00000000-0005-0000-0000-00001B740000}"/>
    <cellStyle name="Comma 2 2 3 2 7 3" xfId="9602" xr:uid="{00000000-0005-0000-0000-000085250000}"/>
    <cellStyle name="Comma 2 2 3 2 7 3 3" xfId="24703" xr:uid="{00000000-0005-0000-0000-000082600000}"/>
    <cellStyle name="Comma 2 2 3 2 7 5" xfId="19690" xr:uid="{00000000-0005-0000-0000-0000ED4C0000}"/>
    <cellStyle name="Comma 2 2 3 2 8" xfId="11280" xr:uid="{00000000-0005-0000-0000-0000132C0000}"/>
    <cellStyle name="Comma 2 2 3 2 8 3" xfId="26378" xr:uid="{00000000-0005-0000-0000-00000D670000}"/>
    <cellStyle name="Comma 2 2 3 2 9" xfId="6259" xr:uid="{00000000-0005-0000-0000-000076180000}"/>
    <cellStyle name="Comma 2 2 3 2 9 3" xfId="21361" xr:uid="{00000000-0005-0000-0000-000074530000}"/>
    <cellStyle name="Comma 2 2 3 3" xfId="1223" xr:uid="{00000000-0005-0000-0000-0000CA040000}"/>
    <cellStyle name="Comma 2 2 3 3 10" xfId="16400" xr:uid="{00000000-0005-0000-0000-000013400000}"/>
    <cellStyle name="Comma 2 2 3 3 2" xfId="1442" xr:uid="{00000000-0005-0000-0000-0000A5050000}"/>
    <cellStyle name="Comma 2 2 3 3 2 2" xfId="1863" xr:uid="{00000000-0005-0000-0000-00004A070000}"/>
    <cellStyle name="Comma 2 2 3 3 2 2 2" xfId="2702" xr:uid="{00000000-0005-0000-0000-0000910A0000}"/>
    <cellStyle name="Comma 2 2 3 3 2 2 2 2" xfId="4392" xr:uid="{00000000-0005-0000-0000-00002B110000}"/>
    <cellStyle name="Comma 2 2 3 3 2 2 2 2 2" xfId="14465" xr:uid="{00000000-0005-0000-0000-000084380000}"/>
    <cellStyle name="Comma 2 2 3 3 2 2 2 2 2 3" xfId="29563" xr:uid="{00000000-0005-0000-0000-00007E730000}"/>
    <cellStyle name="Comma 2 2 3 3 2 2 2 2 3" xfId="9445" xr:uid="{00000000-0005-0000-0000-0000E8240000}"/>
    <cellStyle name="Comma 2 2 3 3 2 2 2 2 3 3" xfId="24546" xr:uid="{00000000-0005-0000-0000-0000E55F0000}"/>
    <cellStyle name="Comma 2 2 3 3 2 2 2 2 5" xfId="19533" xr:uid="{00000000-0005-0000-0000-0000504C0000}"/>
    <cellStyle name="Comma 2 2 3 3 2 2 2 3" xfId="6084" xr:uid="{00000000-0005-0000-0000-0000C7170000}"/>
    <cellStyle name="Comma 2 2 3 3 2 2 2 3 2" xfId="16136" xr:uid="{00000000-0005-0000-0000-00000B3F0000}"/>
    <cellStyle name="Comma 2 2 3 3 2 2 2 3 2 3" xfId="31234" xr:uid="{00000000-0005-0000-0000-0000057A0000}"/>
    <cellStyle name="Comma 2 2 3 3 2 2 2 3 3" xfId="11116" xr:uid="{00000000-0005-0000-0000-00006F2B0000}"/>
    <cellStyle name="Comma 2 2 3 3 2 2 2 3 3 3" xfId="26217" xr:uid="{00000000-0005-0000-0000-00006C660000}"/>
    <cellStyle name="Comma 2 2 3 3 2 2 2 3 5" xfId="21204" xr:uid="{00000000-0005-0000-0000-0000D7520000}"/>
    <cellStyle name="Comma 2 2 3 3 2 2 2 4" xfId="12794" xr:uid="{00000000-0005-0000-0000-0000FD310000}"/>
    <cellStyle name="Comma 2 2 3 3 2 2 2 4 3" xfId="27892" xr:uid="{00000000-0005-0000-0000-0000F76C0000}"/>
    <cellStyle name="Comma 2 2 3 3 2 2 2 5" xfId="7773" xr:uid="{00000000-0005-0000-0000-0000601E0000}"/>
    <cellStyle name="Comma 2 2 3 3 2 2 2 5 3" xfId="22875" xr:uid="{00000000-0005-0000-0000-00005E590000}"/>
    <cellStyle name="Comma 2 2 3 3 2 2 2 7" xfId="17862" xr:uid="{00000000-0005-0000-0000-0000C9450000}"/>
    <cellStyle name="Comma 2 2 3 3 2 2 3" xfId="3555" xr:uid="{00000000-0005-0000-0000-0000E60D0000}"/>
    <cellStyle name="Comma 2 2 3 3 2 2 3 2" xfId="13629" xr:uid="{00000000-0005-0000-0000-000040350000}"/>
    <cellStyle name="Comma 2 2 3 3 2 2 3 2 3" xfId="28727" xr:uid="{00000000-0005-0000-0000-00003A700000}"/>
    <cellStyle name="Comma 2 2 3 3 2 2 3 3" xfId="8609" xr:uid="{00000000-0005-0000-0000-0000A4210000}"/>
    <cellStyle name="Comma 2 2 3 3 2 2 3 3 3" xfId="23710" xr:uid="{00000000-0005-0000-0000-0000A15C0000}"/>
    <cellStyle name="Comma 2 2 3 3 2 2 3 5" xfId="18697" xr:uid="{00000000-0005-0000-0000-00000C490000}"/>
    <cellStyle name="Comma 2 2 3 3 2 2 4" xfId="5248" xr:uid="{00000000-0005-0000-0000-000083140000}"/>
    <cellStyle name="Comma 2 2 3 3 2 2 4 2" xfId="15300" xr:uid="{00000000-0005-0000-0000-0000C73B0000}"/>
    <cellStyle name="Comma 2 2 3 3 2 2 4 2 3" xfId="30398" xr:uid="{00000000-0005-0000-0000-0000C1760000}"/>
    <cellStyle name="Comma 2 2 3 3 2 2 4 3" xfId="10280" xr:uid="{00000000-0005-0000-0000-00002B280000}"/>
    <cellStyle name="Comma 2 2 3 3 2 2 4 3 3" xfId="25381" xr:uid="{00000000-0005-0000-0000-000028630000}"/>
    <cellStyle name="Comma 2 2 3 3 2 2 4 5" xfId="20368" xr:uid="{00000000-0005-0000-0000-0000934F0000}"/>
    <cellStyle name="Comma 2 2 3 3 2 2 5" xfId="11958" xr:uid="{00000000-0005-0000-0000-0000B92E0000}"/>
    <cellStyle name="Comma 2 2 3 3 2 2 5 3" xfId="27056" xr:uid="{00000000-0005-0000-0000-0000B3690000}"/>
    <cellStyle name="Comma 2 2 3 3 2 2 6" xfId="6937" xr:uid="{00000000-0005-0000-0000-00001C1B0000}"/>
    <cellStyle name="Comma 2 2 3 3 2 2 6 3" xfId="22039" xr:uid="{00000000-0005-0000-0000-00001A560000}"/>
    <cellStyle name="Comma 2 2 3 3 2 2 8" xfId="17026" xr:uid="{00000000-0005-0000-0000-000085420000}"/>
    <cellStyle name="Comma 2 2 3 3 2 3" xfId="2284" xr:uid="{00000000-0005-0000-0000-0000EF080000}"/>
    <cellStyle name="Comma 2 2 3 3 2 3 2" xfId="3974" xr:uid="{00000000-0005-0000-0000-0000890F0000}"/>
    <cellStyle name="Comma 2 2 3 3 2 3 2 2" xfId="14047" xr:uid="{00000000-0005-0000-0000-0000E2360000}"/>
    <cellStyle name="Comma 2 2 3 3 2 3 2 2 3" xfId="29145" xr:uid="{00000000-0005-0000-0000-0000DC710000}"/>
    <cellStyle name="Comma 2 2 3 3 2 3 2 3" xfId="9027" xr:uid="{00000000-0005-0000-0000-000046230000}"/>
    <cellStyle name="Comma 2 2 3 3 2 3 2 3 3" xfId="24128" xr:uid="{00000000-0005-0000-0000-0000435E0000}"/>
    <cellStyle name="Comma 2 2 3 3 2 3 2 5" xfId="19115" xr:uid="{00000000-0005-0000-0000-0000AE4A0000}"/>
    <cellStyle name="Comma 2 2 3 3 2 3 3" xfId="5666" xr:uid="{00000000-0005-0000-0000-000025160000}"/>
    <cellStyle name="Comma 2 2 3 3 2 3 3 2" xfId="15718" xr:uid="{00000000-0005-0000-0000-0000693D0000}"/>
    <cellStyle name="Comma 2 2 3 3 2 3 3 2 3" xfId="30816" xr:uid="{00000000-0005-0000-0000-000063780000}"/>
    <cellStyle name="Comma 2 2 3 3 2 3 3 3" xfId="10698" xr:uid="{00000000-0005-0000-0000-0000CD290000}"/>
    <cellStyle name="Comma 2 2 3 3 2 3 3 3 3" xfId="25799" xr:uid="{00000000-0005-0000-0000-0000CA640000}"/>
    <cellStyle name="Comma 2 2 3 3 2 3 3 5" xfId="20786" xr:uid="{00000000-0005-0000-0000-000035510000}"/>
    <cellStyle name="Comma 2 2 3 3 2 3 4" xfId="12376" xr:uid="{00000000-0005-0000-0000-00005B300000}"/>
    <cellStyle name="Comma 2 2 3 3 2 3 4 3" xfId="27474" xr:uid="{00000000-0005-0000-0000-0000556B0000}"/>
    <cellStyle name="Comma 2 2 3 3 2 3 5" xfId="7355" xr:uid="{00000000-0005-0000-0000-0000BE1C0000}"/>
    <cellStyle name="Comma 2 2 3 3 2 3 5 3" xfId="22457" xr:uid="{00000000-0005-0000-0000-0000BC570000}"/>
    <cellStyle name="Comma 2 2 3 3 2 3 7" xfId="17444" xr:uid="{00000000-0005-0000-0000-000027440000}"/>
    <cellStyle name="Comma 2 2 3 3 2 4" xfId="3137" xr:uid="{00000000-0005-0000-0000-0000440C0000}"/>
    <cellStyle name="Comma 2 2 3 3 2 4 2" xfId="13211" xr:uid="{00000000-0005-0000-0000-00009E330000}"/>
    <cellStyle name="Comma 2 2 3 3 2 4 2 3" xfId="28309" xr:uid="{00000000-0005-0000-0000-0000986E0000}"/>
    <cellStyle name="Comma 2 2 3 3 2 4 3" xfId="8191" xr:uid="{00000000-0005-0000-0000-000002200000}"/>
    <cellStyle name="Comma 2 2 3 3 2 4 3 3" xfId="23292" xr:uid="{00000000-0005-0000-0000-0000FF5A0000}"/>
    <cellStyle name="Comma 2 2 3 3 2 4 5" xfId="18279" xr:uid="{00000000-0005-0000-0000-00006A470000}"/>
    <cellStyle name="Comma 2 2 3 3 2 5" xfId="4830" xr:uid="{00000000-0005-0000-0000-0000E1120000}"/>
    <cellStyle name="Comma 2 2 3 3 2 5 2" xfId="14882" xr:uid="{00000000-0005-0000-0000-0000253A0000}"/>
    <cellStyle name="Comma 2 2 3 3 2 5 2 3" xfId="29980" xr:uid="{00000000-0005-0000-0000-00001F750000}"/>
    <cellStyle name="Comma 2 2 3 3 2 5 3" xfId="9862" xr:uid="{00000000-0005-0000-0000-000089260000}"/>
    <cellStyle name="Comma 2 2 3 3 2 5 3 3" xfId="24963" xr:uid="{00000000-0005-0000-0000-000086610000}"/>
    <cellStyle name="Comma 2 2 3 3 2 5 5" xfId="19950" xr:uid="{00000000-0005-0000-0000-0000F14D0000}"/>
    <cellStyle name="Comma 2 2 3 3 2 6" xfId="11540" xr:uid="{00000000-0005-0000-0000-0000172D0000}"/>
    <cellStyle name="Comma 2 2 3 3 2 6 3" xfId="26638" xr:uid="{00000000-0005-0000-0000-000011680000}"/>
    <cellStyle name="Comma 2 2 3 3 2 7" xfId="6519" xr:uid="{00000000-0005-0000-0000-00007A190000}"/>
    <cellStyle name="Comma 2 2 3 3 2 7 3" xfId="21621" xr:uid="{00000000-0005-0000-0000-000078540000}"/>
    <cellStyle name="Comma 2 2 3 3 2 9" xfId="16608" xr:uid="{00000000-0005-0000-0000-0000E3400000}"/>
    <cellStyle name="Comma 2 2 3 3 3" xfId="1655" xr:uid="{00000000-0005-0000-0000-00007A060000}"/>
    <cellStyle name="Comma 2 2 3 3 3 2" xfId="2494" xr:uid="{00000000-0005-0000-0000-0000C1090000}"/>
    <cellStyle name="Comma 2 2 3 3 3 2 2" xfId="4184" xr:uid="{00000000-0005-0000-0000-00005B100000}"/>
    <cellStyle name="Comma 2 2 3 3 3 2 2 2" xfId="14257" xr:uid="{00000000-0005-0000-0000-0000B4370000}"/>
    <cellStyle name="Comma 2 2 3 3 3 2 2 2 3" xfId="29355" xr:uid="{00000000-0005-0000-0000-0000AE720000}"/>
    <cellStyle name="Comma 2 2 3 3 3 2 2 3" xfId="9237" xr:uid="{00000000-0005-0000-0000-000018240000}"/>
    <cellStyle name="Comma 2 2 3 3 3 2 2 3 3" xfId="24338" xr:uid="{00000000-0005-0000-0000-0000155F0000}"/>
    <cellStyle name="Comma 2 2 3 3 3 2 2 5" xfId="19325" xr:uid="{00000000-0005-0000-0000-0000804B0000}"/>
    <cellStyle name="Comma 2 2 3 3 3 2 3" xfId="5876" xr:uid="{00000000-0005-0000-0000-0000F7160000}"/>
    <cellStyle name="Comma 2 2 3 3 3 2 3 2" xfId="15928" xr:uid="{00000000-0005-0000-0000-00003B3E0000}"/>
    <cellStyle name="Comma 2 2 3 3 3 2 3 2 3" xfId="31026" xr:uid="{00000000-0005-0000-0000-000035790000}"/>
    <cellStyle name="Comma 2 2 3 3 3 2 3 3" xfId="10908" xr:uid="{00000000-0005-0000-0000-00009F2A0000}"/>
    <cellStyle name="Comma 2 2 3 3 3 2 3 3 3" xfId="26009" xr:uid="{00000000-0005-0000-0000-00009C650000}"/>
    <cellStyle name="Comma 2 2 3 3 3 2 3 5" xfId="20996" xr:uid="{00000000-0005-0000-0000-000007520000}"/>
    <cellStyle name="Comma 2 2 3 3 3 2 4" xfId="12586" xr:uid="{00000000-0005-0000-0000-00002D310000}"/>
    <cellStyle name="Comma 2 2 3 3 3 2 4 3" xfId="27684" xr:uid="{00000000-0005-0000-0000-0000276C0000}"/>
    <cellStyle name="Comma 2 2 3 3 3 2 5" xfId="7565" xr:uid="{00000000-0005-0000-0000-0000901D0000}"/>
    <cellStyle name="Comma 2 2 3 3 3 2 5 3" xfId="22667" xr:uid="{00000000-0005-0000-0000-00008E580000}"/>
    <cellStyle name="Comma 2 2 3 3 3 2 7" xfId="17654" xr:uid="{00000000-0005-0000-0000-0000F9440000}"/>
    <cellStyle name="Comma 2 2 3 3 3 3" xfId="3347" xr:uid="{00000000-0005-0000-0000-0000160D0000}"/>
    <cellStyle name="Comma 2 2 3 3 3 3 2" xfId="13421" xr:uid="{00000000-0005-0000-0000-000070340000}"/>
    <cellStyle name="Comma 2 2 3 3 3 3 2 3" xfId="28519" xr:uid="{00000000-0005-0000-0000-00006A6F0000}"/>
    <cellStyle name="Comma 2 2 3 3 3 3 3" xfId="8401" xr:uid="{00000000-0005-0000-0000-0000D4200000}"/>
    <cellStyle name="Comma 2 2 3 3 3 3 3 3" xfId="23502" xr:uid="{00000000-0005-0000-0000-0000D15B0000}"/>
    <cellStyle name="Comma 2 2 3 3 3 3 5" xfId="18489" xr:uid="{00000000-0005-0000-0000-00003C480000}"/>
    <cellStyle name="Comma 2 2 3 3 3 4" xfId="5040" xr:uid="{00000000-0005-0000-0000-0000B3130000}"/>
    <cellStyle name="Comma 2 2 3 3 3 4 2" xfId="15092" xr:uid="{00000000-0005-0000-0000-0000F73A0000}"/>
    <cellStyle name="Comma 2 2 3 3 3 4 2 3" xfId="30190" xr:uid="{00000000-0005-0000-0000-0000F1750000}"/>
    <cellStyle name="Comma 2 2 3 3 3 4 3" xfId="10072" xr:uid="{00000000-0005-0000-0000-00005B270000}"/>
    <cellStyle name="Comma 2 2 3 3 3 4 3 3" xfId="25173" xr:uid="{00000000-0005-0000-0000-000058620000}"/>
    <cellStyle name="Comma 2 2 3 3 3 4 5" xfId="20160" xr:uid="{00000000-0005-0000-0000-0000C34E0000}"/>
    <cellStyle name="Comma 2 2 3 3 3 5" xfId="11750" xr:uid="{00000000-0005-0000-0000-0000E92D0000}"/>
    <cellStyle name="Comma 2 2 3 3 3 5 3" xfId="26848" xr:uid="{00000000-0005-0000-0000-0000E3680000}"/>
    <cellStyle name="Comma 2 2 3 3 3 6" xfId="6729" xr:uid="{00000000-0005-0000-0000-00004C1A0000}"/>
    <cellStyle name="Comma 2 2 3 3 3 6 3" xfId="21831" xr:uid="{00000000-0005-0000-0000-00004A550000}"/>
    <cellStyle name="Comma 2 2 3 3 3 8" xfId="16818" xr:uid="{00000000-0005-0000-0000-0000B5410000}"/>
    <cellStyle name="Comma 2 2 3 3 4" xfId="2076" xr:uid="{00000000-0005-0000-0000-00001F080000}"/>
    <cellStyle name="Comma 2 2 3 3 4 2" xfId="3766" xr:uid="{00000000-0005-0000-0000-0000B90E0000}"/>
    <cellStyle name="Comma 2 2 3 3 4 2 2" xfId="13839" xr:uid="{00000000-0005-0000-0000-000012360000}"/>
    <cellStyle name="Comma 2 2 3 3 4 2 2 3" xfId="28937" xr:uid="{00000000-0005-0000-0000-00000C710000}"/>
    <cellStyle name="Comma 2 2 3 3 4 2 3" xfId="8819" xr:uid="{00000000-0005-0000-0000-000076220000}"/>
    <cellStyle name="Comma 2 2 3 3 4 2 3 3" xfId="23920" xr:uid="{00000000-0005-0000-0000-0000735D0000}"/>
    <cellStyle name="Comma 2 2 3 3 4 2 5" xfId="18907" xr:uid="{00000000-0005-0000-0000-0000DE490000}"/>
    <cellStyle name="Comma 2 2 3 3 4 3" xfId="5458" xr:uid="{00000000-0005-0000-0000-000055150000}"/>
    <cellStyle name="Comma 2 2 3 3 4 3 2" xfId="15510" xr:uid="{00000000-0005-0000-0000-0000993C0000}"/>
    <cellStyle name="Comma 2 2 3 3 4 3 2 3" xfId="30608" xr:uid="{00000000-0005-0000-0000-000093770000}"/>
    <cellStyle name="Comma 2 2 3 3 4 3 3" xfId="10490" xr:uid="{00000000-0005-0000-0000-0000FD280000}"/>
    <cellStyle name="Comma 2 2 3 3 4 3 3 3" xfId="25591" xr:uid="{00000000-0005-0000-0000-0000FA630000}"/>
    <cellStyle name="Comma 2 2 3 3 4 3 5" xfId="20578" xr:uid="{00000000-0005-0000-0000-000065500000}"/>
    <cellStyle name="Comma 2 2 3 3 4 4" xfId="12168" xr:uid="{00000000-0005-0000-0000-00008B2F0000}"/>
    <cellStyle name="Comma 2 2 3 3 4 4 3" xfId="27266" xr:uid="{00000000-0005-0000-0000-0000856A0000}"/>
    <cellStyle name="Comma 2 2 3 3 4 5" xfId="7147" xr:uid="{00000000-0005-0000-0000-0000EE1B0000}"/>
    <cellStyle name="Comma 2 2 3 3 4 5 3" xfId="22249" xr:uid="{00000000-0005-0000-0000-0000EC560000}"/>
    <cellStyle name="Comma 2 2 3 3 4 7" xfId="17236" xr:uid="{00000000-0005-0000-0000-000057430000}"/>
    <cellStyle name="Comma 2 2 3 3 5" xfId="2929" xr:uid="{00000000-0005-0000-0000-0000740B0000}"/>
    <cellStyle name="Comma 2 2 3 3 5 2" xfId="13003" xr:uid="{00000000-0005-0000-0000-0000CE320000}"/>
    <cellStyle name="Comma 2 2 3 3 5 2 3" xfId="28101" xr:uid="{00000000-0005-0000-0000-0000C86D0000}"/>
    <cellStyle name="Comma 2 2 3 3 5 3" xfId="7983" xr:uid="{00000000-0005-0000-0000-0000321F0000}"/>
    <cellStyle name="Comma 2 2 3 3 5 3 3" xfId="23084" xr:uid="{00000000-0005-0000-0000-00002F5A0000}"/>
    <cellStyle name="Comma 2 2 3 3 5 5" xfId="18071" xr:uid="{00000000-0005-0000-0000-00009A460000}"/>
    <cellStyle name="Comma 2 2 3 3 6" xfId="4622" xr:uid="{00000000-0005-0000-0000-000011120000}"/>
    <cellStyle name="Comma 2 2 3 3 6 2" xfId="14674" xr:uid="{00000000-0005-0000-0000-000055390000}"/>
    <cellStyle name="Comma 2 2 3 3 6 2 3" xfId="29772" xr:uid="{00000000-0005-0000-0000-00004F740000}"/>
    <cellStyle name="Comma 2 2 3 3 6 3" xfId="9654" xr:uid="{00000000-0005-0000-0000-0000B9250000}"/>
    <cellStyle name="Comma 2 2 3 3 6 3 3" xfId="24755" xr:uid="{00000000-0005-0000-0000-0000B6600000}"/>
    <cellStyle name="Comma 2 2 3 3 6 5" xfId="19742" xr:uid="{00000000-0005-0000-0000-0000214D0000}"/>
    <cellStyle name="Comma 2 2 3 3 7" xfId="11332" xr:uid="{00000000-0005-0000-0000-0000472C0000}"/>
    <cellStyle name="Comma 2 2 3 3 7 3" xfId="26430" xr:uid="{00000000-0005-0000-0000-000041670000}"/>
    <cellStyle name="Comma 2 2 3 3 8" xfId="6311" xr:uid="{00000000-0005-0000-0000-0000AA180000}"/>
    <cellStyle name="Comma 2 2 3 3 8 3" xfId="21413" xr:uid="{00000000-0005-0000-0000-0000A8530000}"/>
    <cellStyle name="Comma 2 2 3 4" xfId="1336" xr:uid="{00000000-0005-0000-0000-00003B050000}"/>
    <cellStyle name="Comma 2 2 3 4 2" xfId="1759" xr:uid="{00000000-0005-0000-0000-0000E2060000}"/>
    <cellStyle name="Comma 2 2 3 4 2 2" xfId="2598" xr:uid="{00000000-0005-0000-0000-0000290A0000}"/>
    <cellStyle name="Comma 2 2 3 4 2 2 2" xfId="4288" xr:uid="{00000000-0005-0000-0000-0000C3100000}"/>
    <cellStyle name="Comma 2 2 3 4 2 2 2 2" xfId="14361" xr:uid="{00000000-0005-0000-0000-00001C380000}"/>
    <cellStyle name="Comma 2 2 3 4 2 2 2 2 3" xfId="29459" xr:uid="{00000000-0005-0000-0000-000016730000}"/>
    <cellStyle name="Comma 2 2 3 4 2 2 2 3" xfId="9341" xr:uid="{00000000-0005-0000-0000-000080240000}"/>
    <cellStyle name="Comma 2 2 3 4 2 2 2 3 3" xfId="24442" xr:uid="{00000000-0005-0000-0000-00007D5F0000}"/>
    <cellStyle name="Comma 2 2 3 4 2 2 2 5" xfId="19429" xr:uid="{00000000-0005-0000-0000-0000E84B0000}"/>
    <cellStyle name="Comma 2 2 3 4 2 2 3" xfId="5980" xr:uid="{00000000-0005-0000-0000-00005F170000}"/>
    <cellStyle name="Comma 2 2 3 4 2 2 3 2" xfId="16032" xr:uid="{00000000-0005-0000-0000-0000A33E0000}"/>
    <cellStyle name="Comma 2 2 3 4 2 2 3 2 3" xfId="31130" xr:uid="{00000000-0005-0000-0000-00009D790000}"/>
    <cellStyle name="Comma 2 2 3 4 2 2 3 3" xfId="11012" xr:uid="{00000000-0005-0000-0000-0000072B0000}"/>
    <cellStyle name="Comma 2 2 3 4 2 2 3 3 3" xfId="26113" xr:uid="{00000000-0005-0000-0000-000004660000}"/>
    <cellStyle name="Comma 2 2 3 4 2 2 3 5" xfId="21100" xr:uid="{00000000-0005-0000-0000-00006F520000}"/>
    <cellStyle name="Comma 2 2 3 4 2 2 4" xfId="12690" xr:uid="{00000000-0005-0000-0000-000095310000}"/>
    <cellStyle name="Comma 2 2 3 4 2 2 4 3" xfId="27788" xr:uid="{00000000-0005-0000-0000-00008F6C0000}"/>
    <cellStyle name="Comma 2 2 3 4 2 2 5" xfId="7669" xr:uid="{00000000-0005-0000-0000-0000F81D0000}"/>
    <cellStyle name="Comma 2 2 3 4 2 2 5 3" xfId="22771" xr:uid="{00000000-0005-0000-0000-0000F6580000}"/>
    <cellStyle name="Comma 2 2 3 4 2 2 7" xfId="17758" xr:uid="{00000000-0005-0000-0000-000061450000}"/>
    <cellStyle name="Comma 2 2 3 4 2 3" xfId="3451" xr:uid="{00000000-0005-0000-0000-00007E0D0000}"/>
    <cellStyle name="Comma 2 2 3 4 2 3 2" xfId="13525" xr:uid="{00000000-0005-0000-0000-0000D8340000}"/>
    <cellStyle name="Comma 2 2 3 4 2 3 2 3" xfId="28623" xr:uid="{00000000-0005-0000-0000-0000D26F0000}"/>
    <cellStyle name="Comma 2 2 3 4 2 3 3" xfId="8505" xr:uid="{00000000-0005-0000-0000-00003C210000}"/>
    <cellStyle name="Comma 2 2 3 4 2 3 3 3" xfId="23606" xr:uid="{00000000-0005-0000-0000-0000395C0000}"/>
    <cellStyle name="Comma 2 2 3 4 2 3 5" xfId="18593" xr:uid="{00000000-0005-0000-0000-0000A4480000}"/>
    <cellStyle name="Comma 2 2 3 4 2 4" xfId="5144" xr:uid="{00000000-0005-0000-0000-00001B140000}"/>
    <cellStyle name="Comma 2 2 3 4 2 4 2" xfId="15196" xr:uid="{00000000-0005-0000-0000-00005F3B0000}"/>
    <cellStyle name="Comma 2 2 3 4 2 4 2 3" xfId="30294" xr:uid="{00000000-0005-0000-0000-000059760000}"/>
    <cellStyle name="Comma 2 2 3 4 2 4 3" xfId="10176" xr:uid="{00000000-0005-0000-0000-0000C3270000}"/>
    <cellStyle name="Comma 2 2 3 4 2 4 3 3" xfId="25277" xr:uid="{00000000-0005-0000-0000-0000C0620000}"/>
    <cellStyle name="Comma 2 2 3 4 2 4 5" xfId="20264" xr:uid="{00000000-0005-0000-0000-00002B4F0000}"/>
    <cellStyle name="Comma 2 2 3 4 2 5" xfId="11854" xr:uid="{00000000-0005-0000-0000-0000512E0000}"/>
    <cellStyle name="Comma 2 2 3 4 2 5 3" xfId="26952" xr:uid="{00000000-0005-0000-0000-00004B690000}"/>
    <cellStyle name="Comma 2 2 3 4 2 6" xfId="6833" xr:uid="{00000000-0005-0000-0000-0000B41A0000}"/>
    <cellStyle name="Comma 2 2 3 4 2 6 3" xfId="21935" xr:uid="{00000000-0005-0000-0000-0000B2550000}"/>
    <cellStyle name="Comma 2 2 3 4 2 8" xfId="16922" xr:uid="{00000000-0005-0000-0000-00001D420000}"/>
    <cellStyle name="Comma 2 2 3 4 3" xfId="2180" xr:uid="{00000000-0005-0000-0000-000087080000}"/>
    <cellStyle name="Comma 2 2 3 4 3 2" xfId="3870" xr:uid="{00000000-0005-0000-0000-0000210F0000}"/>
    <cellStyle name="Comma 2 2 3 4 3 2 2" xfId="13943" xr:uid="{00000000-0005-0000-0000-00007A360000}"/>
    <cellStyle name="Comma 2 2 3 4 3 2 2 3" xfId="29041" xr:uid="{00000000-0005-0000-0000-000074710000}"/>
    <cellStyle name="Comma 2 2 3 4 3 2 3" xfId="8923" xr:uid="{00000000-0005-0000-0000-0000DE220000}"/>
    <cellStyle name="Comma 2 2 3 4 3 2 3 3" xfId="24024" xr:uid="{00000000-0005-0000-0000-0000DB5D0000}"/>
    <cellStyle name="Comma 2 2 3 4 3 2 5" xfId="19011" xr:uid="{00000000-0005-0000-0000-0000464A0000}"/>
    <cellStyle name="Comma 2 2 3 4 3 3" xfId="5562" xr:uid="{00000000-0005-0000-0000-0000BD150000}"/>
    <cellStyle name="Comma 2 2 3 4 3 3 2" xfId="15614" xr:uid="{00000000-0005-0000-0000-0000013D0000}"/>
    <cellStyle name="Comma 2 2 3 4 3 3 2 3" xfId="30712" xr:uid="{00000000-0005-0000-0000-0000FB770000}"/>
    <cellStyle name="Comma 2 2 3 4 3 3 3" xfId="10594" xr:uid="{00000000-0005-0000-0000-000065290000}"/>
    <cellStyle name="Comma 2 2 3 4 3 3 3 3" xfId="25695" xr:uid="{00000000-0005-0000-0000-000062640000}"/>
    <cellStyle name="Comma 2 2 3 4 3 3 5" xfId="20682" xr:uid="{00000000-0005-0000-0000-0000CD500000}"/>
    <cellStyle name="Comma 2 2 3 4 3 4" xfId="12272" xr:uid="{00000000-0005-0000-0000-0000F32F0000}"/>
    <cellStyle name="Comma 2 2 3 4 3 4 3" xfId="27370" xr:uid="{00000000-0005-0000-0000-0000ED6A0000}"/>
    <cellStyle name="Comma 2 2 3 4 3 5" xfId="7251" xr:uid="{00000000-0005-0000-0000-0000561C0000}"/>
    <cellStyle name="Comma 2 2 3 4 3 5 3" xfId="22353" xr:uid="{00000000-0005-0000-0000-000054570000}"/>
    <cellStyle name="Comma 2 2 3 4 3 7" xfId="17340" xr:uid="{00000000-0005-0000-0000-0000BF430000}"/>
    <cellStyle name="Comma 2 2 3 4 4" xfId="3033" xr:uid="{00000000-0005-0000-0000-0000DC0B0000}"/>
    <cellStyle name="Comma 2 2 3 4 4 2" xfId="13107" xr:uid="{00000000-0005-0000-0000-000036330000}"/>
    <cellStyle name="Comma 2 2 3 4 4 2 3" xfId="28205" xr:uid="{00000000-0005-0000-0000-0000306E0000}"/>
    <cellStyle name="Comma 2 2 3 4 4 3" xfId="8087" xr:uid="{00000000-0005-0000-0000-00009A1F0000}"/>
    <cellStyle name="Comma 2 2 3 4 4 3 3" xfId="23188" xr:uid="{00000000-0005-0000-0000-0000975A0000}"/>
    <cellStyle name="Comma 2 2 3 4 4 5" xfId="18175" xr:uid="{00000000-0005-0000-0000-000002470000}"/>
    <cellStyle name="Comma 2 2 3 4 5" xfId="4726" xr:uid="{00000000-0005-0000-0000-000079120000}"/>
    <cellStyle name="Comma 2 2 3 4 5 2" xfId="14778" xr:uid="{00000000-0005-0000-0000-0000BD390000}"/>
    <cellStyle name="Comma 2 2 3 4 5 2 3" xfId="29876" xr:uid="{00000000-0005-0000-0000-0000B7740000}"/>
    <cellStyle name="Comma 2 2 3 4 5 3" xfId="9758" xr:uid="{00000000-0005-0000-0000-000021260000}"/>
    <cellStyle name="Comma 2 2 3 4 5 3 3" xfId="24859" xr:uid="{00000000-0005-0000-0000-00001E610000}"/>
    <cellStyle name="Comma 2 2 3 4 5 5" xfId="19846" xr:uid="{00000000-0005-0000-0000-0000894D0000}"/>
    <cellStyle name="Comma 2 2 3 4 6" xfId="11436" xr:uid="{00000000-0005-0000-0000-0000AF2C0000}"/>
    <cellStyle name="Comma 2 2 3 4 6 3" xfId="26534" xr:uid="{00000000-0005-0000-0000-0000A9670000}"/>
    <cellStyle name="Comma 2 2 3 4 7" xfId="6415" xr:uid="{00000000-0005-0000-0000-000012190000}"/>
    <cellStyle name="Comma 2 2 3 4 7 3" xfId="21517" xr:uid="{00000000-0005-0000-0000-000010540000}"/>
    <cellStyle name="Comma 2 2 3 4 9" xfId="16504" xr:uid="{00000000-0005-0000-0000-00007B400000}"/>
    <cellStyle name="Comma 2 2 3 5" xfId="1549" xr:uid="{00000000-0005-0000-0000-000010060000}"/>
    <cellStyle name="Comma 2 2 3 5 2" xfId="2390" xr:uid="{00000000-0005-0000-0000-000059090000}"/>
    <cellStyle name="Comma 2 2 3 5 2 2" xfId="4080" xr:uid="{00000000-0005-0000-0000-0000F30F0000}"/>
    <cellStyle name="Comma 2 2 3 5 2 2 2" xfId="14153" xr:uid="{00000000-0005-0000-0000-00004C370000}"/>
    <cellStyle name="Comma 2 2 3 5 2 2 2 3" xfId="29251" xr:uid="{00000000-0005-0000-0000-000046720000}"/>
    <cellStyle name="Comma 2 2 3 5 2 2 3" xfId="9133" xr:uid="{00000000-0005-0000-0000-0000B0230000}"/>
    <cellStyle name="Comma 2 2 3 5 2 2 3 3" xfId="24234" xr:uid="{00000000-0005-0000-0000-0000AD5E0000}"/>
    <cellStyle name="Comma 2 2 3 5 2 2 5" xfId="19221" xr:uid="{00000000-0005-0000-0000-0000184B0000}"/>
    <cellStyle name="Comma 2 2 3 5 2 3" xfId="5772" xr:uid="{00000000-0005-0000-0000-00008F160000}"/>
    <cellStyle name="Comma 2 2 3 5 2 3 2" xfId="15824" xr:uid="{00000000-0005-0000-0000-0000D33D0000}"/>
    <cellStyle name="Comma 2 2 3 5 2 3 2 3" xfId="30922" xr:uid="{00000000-0005-0000-0000-0000CD780000}"/>
    <cellStyle name="Comma 2 2 3 5 2 3 3" xfId="10804" xr:uid="{00000000-0005-0000-0000-0000372A0000}"/>
    <cellStyle name="Comma 2 2 3 5 2 3 3 3" xfId="25905" xr:uid="{00000000-0005-0000-0000-000034650000}"/>
    <cellStyle name="Comma 2 2 3 5 2 3 5" xfId="20892" xr:uid="{00000000-0005-0000-0000-00009F510000}"/>
    <cellStyle name="Comma 2 2 3 5 2 4" xfId="12482" xr:uid="{00000000-0005-0000-0000-0000C5300000}"/>
    <cellStyle name="Comma 2 2 3 5 2 4 3" xfId="27580" xr:uid="{00000000-0005-0000-0000-0000BF6B0000}"/>
    <cellStyle name="Comma 2 2 3 5 2 5" xfId="7461" xr:uid="{00000000-0005-0000-0000-0000281D0000}"/>
    <cellStyle name="Comma 2 2 3 5 2 5 3" xfId="22563" xr:uid="{00000000-0005-0000-0000-000026580000}"/>
    <cellStyle name="Comma 2 2 3 5 2 7" xfId="17550" xr:uid="{00000000-0005-0000-0000-000091440000}"/>
    <cellStyle name="Comma 2 2 3 5 3" xfId="3243" xr:uid="{00000000-0005-0000-0000-0000AE0C0000}"/>
    <cellStyle name="Comma 2 2 3 5 3 2" xfId="13317" xr:uid="{00000000-0005-0000-0000-000008340000}"/>
    <cellStyle name="Comma 2 2 3 5 3 2 3" xfId="28415" xr:uid="{00000000-0005-0000-0000-0000026F0000}"/>
    <cellStyle name="Comma 2 2 3 5 3 3" xfId="8297" xr:uid="{00000000-0005-0000-0000-00006C200000}"/>
    <cellStyle name="Comma 2 2 3 5 3 3 3" xfId="23398" xr:uid="{00000000-0005-0000-0000-0000695B0000}"/>
    <cellStyle name="Comma 2 2 3 5 3 5" xfId="18385" xr:uid="{00000000-0005-0000-0000-0000D4470000}"/>
    <cellStyle name="Comma 2 2 3 5 4" xfId="4936" xr:uid="{00000000-0005-0000-0000-00004B130000}"/>
    <cellStyle name="Comma 2 2 3 5 4 2" xfId="14988" xr:uid="{00000000-0005-0000-0000-00008F3A0000}"/>
    <cellStyle name="Comma 2 2 3 5 4 2 3" xfId="30086" xr:uid="{00000000-0005-0000-0000-000089750000}"/>
    <cellStyle name="Comma 2 2 3 5 4 3" xfId="9968" xr:uid="{00000000-0005-0000-0000-0000F3260000}"/>
    <cellStyle name="Comma 2 2 3 5 4 3 3" xfId="25069" xr:uid="{00000000-0005-0000-0000-0000F0610000}"/>
    <cellStyle name="Comma 2 2 3 5 4 5" xfId="20056" xr:uid="{00000000-0005-0000-0000-00005B4E0000}"/>
    <cellStyle name="Comma 2 2 3 5 5" xfId="11646" xr:uid="{00000000-0005-0000-0000-0000812D0000}"/>
    <cellStyle name="Comma 2 2 3 5 5 3" xfId="26744" xr:uid="{00000000-0005-0000-0000-00007B680000}"/>
    <cellStyle name="Comma 2 2 3 5 6" xfId="6625" xr:uid="{00000000-0005-0000-0000-0000E4190000}"/>
    <cellStyle name="Comma 2 2 3 5 6 3" xfId="21727" xr:uid="{00000000-0005-0000-0000-0000E2540000}"/>
    <cellStyle name="Comma 2 2 3 5 8" xfId="16714" xr:uid="{00000000-0005-0000-0000-00004D410000}"/>
    <cellStyle name="Comma 2 2 3 6" xfId="1970" xr:uid="{00000000-0005-0000-0000-0000B5070000}"/>
    <cellStyle name="Comma 2 2 3 6 2" xfId="3662" xr:uid="{00000000-0005-0000-0000-0000510E0000}"/>
    <cellStyle name="Comma 2 2 3 6 2 2" xfId="13735" xr:uid="{00000000-0005-0000-0000-0000AA350000}"/>
    <cellStyle name="Comma 2 2 3 6 2 2 3" xfId="28833" xr:uid="{00000000-0005-0000-0000-0000A4700000}"/>
    <cellStyle name="Comma 2 2 3 6 2 3" xfId="8715" xr:uid="{00000000-0005-0000-0000-00000E220000}"/>
    <cellStyle name="Comma 2 2 3 6 2 3 3" xfId="23816" xr:uid="{00000000-0005-0000-0000-00000B5D0000}"/>
    <cellStyle name="Comma 2 2 3 6 2 5" xfId="18803" xr:uid="{00000000-0005-0000-0000-000076490000}"/>
    <cellStyle name="Comma 2 2 3 6 3" xfId="5354" xr:uid="{00000000-0005-0000-0000-0000ED140000}"/>
    <cellStyle name="Comma 2 2 3 6 3 2" xfId="15406" xr:uid="{00000000-0005-0000-0000-0000313C0000}"/>
    <cellStyle name="Comma 2 2 3 6 3 2 3" xfId="30504" xr:uid="{00000000-0005-0000-0000-00002B770000}"/>
    <cellStyle name="Comma 2 2 3 6 3 3" xfId="10386" xr:uid="{00000000-0005-0000-0000-000095280000}"/>
    <cellStyle name="Comma 2 2 3 6 3 3 3" xfId="25487" xr:uid="{00000000-0005-0000-0000-000092630000}"/>
    <cellStyle name="Comma 2 2 3 6 3 5" xfId="20474" xr:uid="{00000000-0005-0000-0000-0000FD4F0000}"/>
    <cellStyle name="Comma 2 2 3 6 4" xfId="12064" xr:uid="{00000000-0005-0000-0000-0000232F0000}"/>
    <cellStyle name="Comma 2 2 3 6 4 3" xfId="27162" xr:uid="{00000000-0005-0000-0000-00001D6A0000}"/>
    <cellStyle name="Comma 2 2 3 6 5" xfId="7043" xr:uid="{00000000-0005-0000-0000-0000861B0000}"/>
    <cellStyle name="Comma 2 2 3 6 5 3" xfId="22145" xr:uid="{00000000-0005-0000-0000-000084560000}"/>
    <cellStyle name="Comma 2 2 3 6 7" xfId="17132" xr:uid="{00000000-0005-0000-0000-0000EF420000}"/>
    <cellStyle name="Comma 2 2 3 7" xfId="2819" xr:uid="{00000000-0005-0000-0000-0000060B0000}"/>
    <cellStyle name="Comma 2 2 3 7 2" xfId="12899" xr:uid="{00000000-0005-0000-0000-000066320000}"/>
    <cellStyle name="Comma 2 2 3 7 2 3" xfId="27997" xr:uid="{00000000-0005-0000-0000-0000606D0000}"/>
    <cellStyle name="Comma 2 2 3 7 3" xfId="7879" xr:uid="{00000000-0005-0000-0000-0000CA1E0000}"/>
    <cellStyle name="Comma 2 2 3 7 3 3" xfId="22980" xr:uid="{00000000-0005-0000-0000-0000C7590000}"/>
    <cellStyle name="Comma 2 2 3 7 5" xfId="17967" xr:uid="{00000000-0005-0000-0000-000032460000}"/>
    <cellStyle name="Comma 2 2 3 8" xfId="4514" xr:uid="{00000000-0005-0000-0000-0000A5110000}"/>
    <cellStyle name="Comma 2 2 3 8 2" xfId="14570" xr:uid="{00000000-0005-0000-0000-0000ED380000}"/>
    <cellStyle name="Comma 2 2 3 8 2 3" xfId="29668" xr:uid="{00000000-0005-0000-0000-0000E7730000}"/>
    <cellStyle name="Comma 2 2 3 8 3" xfId="9550" xr:uid="{00000000-0005-0000-0000-000051250000}"/>
    <cellStyle name="Comma 2 2 3 8 3 3" xfId="24651" xr:uid="{00000000-0005-0000-0000-00004E600000}"/>
    <cellStyle name="Comma 2 2 3 8 5" xfId="19638" xr:uid="{00000000-0005-0000-0000-0000B94C0000}"/>
    <cellStyle name="Comma 2 2 3 9" xfId="11226" xr:uid="{00000000-0005-0000-0000-0000DD2B0000}"/>
    <cellStyle name="Comma 2 2 3 9 3" xfId="26326" xr:uid="{00000000-0005-0000-0000-0000D9660000}"/>
    <cellStyle name="Comma 2 3" xfId="504" xr:uid="{00000000-0005-0000-0000-0000FA010000}"/>
    <cellStyle name="Comma 2 3 2" xfId="669" xr:uid="{00000000-0005-0000-0000-00009F020000}"/>
    <cellStyle name="Comma 2 3 3" xfId="670" xr:uid="{00000000-0005-0000-0000-0000A0020000}"/>
    <cellStyle name="Comma 2 3 4" xfId="671" xr:uid="{00000000-0005-0000-0000-0000A1020000}"/>
    <cellStyle name="Comma 2 3 5" xfId="672" xr:uid="{00000000-0005-0000-0000-0000A2020000}"/>
    <cellStyle name="Comma 2 3 6" xfId="673" xr:uid="{00000000-0005-0000-0000-0000A3020000}"/>
    <cellStyle name="Comma 2 3 6 10" xfId="6206" xr:uid="{00000000-0005-0000-0000-000041180000}"/>
    <cellStyle name="Comma 2 3 6 10 3" xfId="21310" xr:uid="{00000000-0005-0000-0000-000041530000}"/>
    <cellStyle name="Comma 2 3 6 12" xfId="16295" xr:uid="{00000000-0005-0000-0000-0000AA3F0000}"/>
    <cellStyle name="Comma 2 3 6 2" xfId="1170" xr:uid="{00000000-0005-0000-0000-000095040000}"/>
    <cellStyle name="Comma 2 3 6 2 11" xfId="16349" xr:uid="{00000000-0005-0000-0000-0000E03F0000}"/>
    <cellStyle name="Comma 2 3 6 2 2" xfId="1278" xr:uid="{00000000-0005-0000-0000-000001050000}"/>
    <cellStyle name="Comma 2 3 6 2 2 10" xfId="16453" xr:uid="{00000000-0005-0000-0000-000048400000}"/>
    <cellStyle name="Comma 2 3 6 2 2 2" xfId="1495" xr:uid="{00000000-0005-0000-0000-0000DA050000}"/>
    <cellStyle name="Comma 2 3 6 2 2 2 2" xfId="1916" xr:uid="{00000000-0005-0000-0000-00007F070000}"/>
    <cellStyle name="Comma 2 3 6 2 2 2 2 2" xfId="2755" xr:uid="{00000000-0005-0000-0000-0000C60A0000}"/>
    <cellStyle name="Comma 2 3 6 2 2 2 2 2 2" xfId="4445" xr:uid="{00000000-0005-0000-0000-000060110000}"/>
    <cellStyle name="Comma 2 3 6 2 2 2 2 2 2 2" xfId="14518" xr:uid="{00000000-0005-0000-0000-0000B9380000}"/>
    <cellStyle name="Comma 2 3 6 2 2 2 2 2 2 2 3" xfId="29616" xr:uid="{00000000-0005-0000-0000-0000B3730000}"/>
    <cellStyle name="Comma 2 3 6 2 2 2 2 2 2 3" xfId="9498" xr:uid="{00000000-0005-0000-0000-00001D250000}"/>
    <cellStyle name="Comma 2 3 6 2 2 2 2 2 2 3 3" xfId="24599" xr:uid="{00000000-0005-0000-0000-00001A600000}"/>
    <cellStyle name="Comma 2 3 6 2 2 2 2 2 2 5" xfId="19586" xr:uid="{00000000-0005-0000-0000-0000854C0000}"/>
    <cellStyle name="Comma 2 3 6 2 2 2 2 2 3" xfId="6137" xr:uid="{00000000-0005-0000-0000-0000FC170000}"/>
    <cellStyle name="Comma 2 3 6 2 2 2 2 2 3 2" xfId="16189" xr:uid="{00000000-0005-0000-0000-0000403F0000}"/>
    <cellStyle name="Comma 2 3 6 2 2 2 2 2 3 2 3" xfId="31287" xr:uid="{00000000-0005-0000-0000-00003A7A0000}"/>
    <cellStyle name="Comma 2 3 6 2 2 2 2 2 3 3" xfId="11169" xr:uid="{00000000-0005-0000-0000-0000A42B0000}"/>
    <cellStyle name="Comma 2 3 6 2 2 2 2 2 3 3 3" xfId="26270" xr:uid="{00000000-0005-0000-0000-0000A1660000}"/>
    <cellStyle name="Comma 2 3 6 2 2 2 2 2 3 5" xfId="21257" xr:uid="{00000000-0005-0000-0000-00000C530000}"/>
    <cellStyle name="Comma 2 3 6 2 2 2 2 2 4" xfId="12847" xr:uid="{00000000-0005-0000-0000-000032320000}"/>
    <cellStyle name="Comma 2 3 6 2 2 2 2 2 4 3" xfId="27945" xr:uid="{00000000-0005-0000-0000-00002C6D0000}"/>
    <cellStyle name="Comma 2 3 6 2 2 2 2 2 5" xfId="7826" xr:uid="{00000000-0005-0000-0000-0000951E0000}"/>
    <cellStyle name="Comma 2 3 6 2 2 2 2 2 5 3" xfId="22928" xr:uid="{00000000-0005-0000-0000-000093590000}"/>
    <cellStyle name="Comma 2 3 6 2 2 2 2 2 7" xfId="17915" xr:uid="{00000000-0005-0000-0000-0000FE450000}"/>
    <cellStyle name="Comma 2 3 6 2 2 2 2 3" xfId="3608" xr:uid="{00000000-0005-0000-0000-00001B0E0000}"/>
    <cellStyle name="Comma 2 3 6 2 2 2 2 3 2" xfId="13682" xr:uid="{00000000-0005-0000-0000-000075350000}"/>
    <cellStyle name="Comma 2 3 6 2 2 2 2 3 2 3" xfId="28780" xr:uid="{00000000-0005-0000-0000-00006F700000}"/>
    <cellStyle name="Comma 2 3 6 2 2 2 2 3 3" xfId="8662" xr:uid="{00000000-0005-0000-0000-0000D9210000}"/>
    <cellStyle name="Comma 2 3 6 2 2 2 2 3 3 3" xfId="23763" xr:uid="{00000000-0005-0000-0000-0000D65C0000}"/>
    <cellStyle name="Comma 2 3 6 2 2 2 2 3 5" xfId="18750" xr:uid="{00000000-0005-0000-0000-000041490000}"/>
    <cellStyle name="Comma 2 3 6 2 2 2 2 4" xfId="5301" xr:uid="{00000000-0005-0000-0000-0000B8140000}"/>
    <cellStyle name="Comma 2 3 6 2 2 2 2 4 2" xfId="15353" xr:uid="{00000000-0005-0000-0000-0000FC3B0000}"/>
    <cellStyle name="Comma 2 3 6 2 2 2 2 4 2 3" xfId="30451" xr:uid="{00000000-0005-0000-0000-0000F6760000}"/>
    <cellStyle name="Comma 2 3 6 2 2 2 2 4 3" xfId="10333" xr:uid="{00000000-0005-0000-0000-000060280000}"/>
    <cellStyle name="Comma 2 3 6 2 2 2 2 4 3 3" xfId="25434" xr:uid="{00000000-0005-0000-0000-00005D630000}"/>
    <cellStyle name="Comma 2 3 6 2 2 2 2 4 5" xfId="20421" xr:uid="{00000000-0005-0000-0000-0000C84F0000}"/>
    <cellStyle name="Comma 2 3 6 2 2 2 2 5" xfId="12011" xr:uid="{00000000-0005-0000-0000-0000EE2E0000}"/>
    <cellStyle name="Comma 2 3 6 2 2 2 2 5 3" xfId="27109" xr:uid="{00000000-0005-0000-0000-0000E8690000}"/>
    <cellStyle name="Comma 2 3 6 2 2 2 2 6" xfId="6990" xr:uid="{00000000-0005-0000-0000-0000511B0000}"/>
    <cellStyle name="Comma 2 3 6 2 2 2 2 6 3" xfId="22092" xr:uid="{00000000-0005-0000-0000-00004F560000}"/>
    <cellStyle name="Comma 2 3 6 2 2 2 2 8" xfId="17079" xr:uid="{00000000-0005-0000-0000-0000BA420000}"/>
    <cellStyle name="Comma 2 3 6 2 2 2 3" xfId="2337" xr:uid="{00000000-0005-0000-0000-000024090000}"/>
    <cellStyle name="Comma 2 3 6 2 2 2 3 2" xfId="4027" xr:uid="{00000000-0005-0000-0000-0000BE0F0000}"/>
    <cellStyle name="Comma 2 3 6 2 2 2 3 2 2" xfId="14100" xr:uid="{00000000-0005-0000-0000-000017370000}"/>
    <cellStyle name="Comma 2 3 6 2 2 2 3 2 2 3" xfId="29198" xr:uid="{00000000-0005-0000-0000-000011720000}"/>
    <cellStyle name="Comma 2 3 6 2 2 2 3 2 3" xfId="9080" xr:uid="{00000000-0005-0000-0000-00007B230000}"/>
    <cellStyle name="Comma 2 3 6 2 2 2 3 2 3 3" xfId="24181" xr:uid="{00000000-0005-0000-0000-0000785E0000}"/>
    <cellStyle name="Comma 2 3 6 2 2 2 3 2 5" xfId="19168" xr:uid="{00000000-0005-0000-0000-0000E34A0000}"/>
    <cellStyle name="Comma 2 3 6 2 2 2 3 3" xfId="5719" xr:uid="{00000000-0005-0000-0000-00005A160000}"/>
    <cellStyle name="Comma 2 3 6 2 2 2 3 3 2" xfId="15771" xr:uid="{00000000-0005-0000-0000-00009E3D0000}"/>
    <cellStyle name="Comma 2 3 6 2 2 2 3 3 2 3" xfId="30869" xr:uid="{00000000-0005-0000-0000-000098780000}"/>
    <cellStyle name="Comma 2 3 6 2 2 2 3 3 3" xfId="10751" xr:uid="{00000000-0005-0000-0000-0000022A0000}"/>
    <cellStyle name="Comma 2 3 6 2 2 2 3 3 3 3" xfId="25852" xr:uid="{00000000-0005-0000-0000-0000FF640000}"/>
    <cellStyle name="Comma 2 3 6 2 2 2 3 3 5" xfId="20839" xr:uid="{00000000-0005-0000-0000-00006A510000}"/>
    <cellStyle name="Comma 2 3 6 2 2 2 3 4" xfId="12429" xr:uid="{00000000-0005-0000-0000-000090300000}"/>
    <cellStyle name="Comma 2 3 6 2 2 2 3 4 3" xfId="27527" xr:uid="{00000000-0005-0000-0000-00008A6B0000}"/>
    <cellStyle name="Comma 2 3 6 2 2 2 3 5" xfId="7408" xr:uid="{00000000-0005-0000-0000-0000F31C0000}"/>
    <cellStyle name="Comma 2 3 6 2 2 2 3 5 3" xfId="22510" xr:uid="{00000000-0005-0000-0000-0000F1570000}"/>
    <cellStyle name="Comma 2 3 6 2 2 2 3 7" xfId="17497" xr:uid="{00000000-0005-0000-0000-00005C440000}"/>
    <cellStyle name="Comma 2 3 6 2 2 2 4" xfId="3190" xr:uid="{00000000-0005-0000-0000-0000790C0000}"/>
    <cellStyle name="Comma 2 3 6 2 2 2 4 2" xfId="13264" xr:uid="{00000000-0005-0000-0000-0000D3330000}"/>
    <cellStyle name="Comma 2 3 6 2 2 2 4 2 3" xfId="28362" xr:uid="{00000000-0005-0000-0000-0000CD6E0000}"/>
    <cellStyle name="Comma 2 3 6 2 2 2 4 3" xfId="8244" xr:uid="{00000000-0005-0000-0000-000037200000}"/>
    <cellStyle name="Comma 2 3 6 2 2 2 4 3 3" xfId="23345" xr:uid="{00000000-0005-0000-0000-0000345B0000}"/>
    <cellStyle name="Comma 2 3 6 2 2 2 4 5" xfId="18332" xr:uid="{00000000-0005-0000-0000-00009F470000}"/>
    <cellStyle name="Comma 2 3 6 2 2 2 5" xfId="4883" xr:uid="{00000000-0005-0000-0000-000016130000}"/>
    <cellStyle name="Comma 2 3 6 2 2 2 5 2" xfId="14935" xr:uid="{00000000-0005-0000-0000-00005A3A0000}"/>
    <cellStyle name="Comma 2 3 6 2 2 2 5 2 3" xfId="30033" xr:uid="{00000000-0005-0000-0000-000054750000}"/>
    <cellStyle name="Comma 2 3 6 2 2 2 5 3" xfId="9915" xr:uid="{00000000-0005-0000-0000-0000BE260000}"/>
    <cellStyle name="Comma 2 3 6 2 2 2 5 3 3" xfId="25016" xr:uid="{00000000-0005-0000-0000-0000BB610000}"/>
    <cellStyle name="Comma 2 3 6 2 2 2 5 5" xfId="20003" xr:uid="{00000000-0005-0000-0000-0000264E0000}"/>
    <cellStyle name="Comma 2 3 6 2 2 2 6" xfId="11593" xr:uid="{00000000-0005-0000-0000-00004C2D0000}"/>
    <cellStyle name="Comma 2 3 6 2 2 2 6 3" xfId="26691" xr:uid="{00000000-0005-0000-0000-000046680000}"/>
    <cellStyle name="Comma 2 3 6 2 2 2 7" xfId="6572" xr:uid="{00000000-0005-0000-0000-0000AF190000}"/>
    <cellStyle name="Comma 2 3 6 2 2 2 7 3" xfId="21674" xr:uid="{00000000-0005-0000-0000-0000AD540000}"/>
    <cellStyle name="Comma 2 3 6 2 2 2 9" xfId="16661" xr:uid="{00000000-0005-0000-0000-000018410000}"/>
    <cellStyle name="Comma 2 3 6 2 2 3" xfId="1708" xr:uid="{00000000-0005-0000-0000-0000AF060000}"/>
    <cellStyle name="Comma 2 3 6 2 2 3 2" xfId="2547" xr:uid="{00000000-0005-0000-0000-0000F6090000}"/>
    <cellStyle name="Comma 2 3 6 2 2 3 2 2" xfId="4237" xr:uid="{00000000-0005-0000-0000-000090100000}"/>
    <cellStyle name="Comma 2 3 6 2 2 3 2 2 2" xfId="14310" xr:uid="{00000000-0005-0000-0000-0000E9370000}"/>
    <cellStyle name="Comma 2 3 6 2 2 3 2 2 2 3" xfId="29408" xr:uid="{00000000-0005-0000-0000-0000E3720000}"/>
    <cellStyle name="Comma 2 3 6 2 2 3 2 2 3" xfId="9290" xr:uid="{00000000-0005-0000-0000-00004D240000}"/>
    <cellStyle name="Comma 2 3 6 2 2 3 2 2 3 3" xfId="24391" xr:uid="{00000000-0005-0000-0000-00004A5F0000}"/>
    <cellStyle name="Comma 2 3 6 2 2 3 2 2 5" xfId="19378" xr:uid="{00000000-0005-0000-0000-0000B54B0000}"/>
    <cellStyle name="Comma 2 3 6 2 2 3 2 3" xfId="5929" xr:uid="{00000000-0005-0000-0000-00002C170000}"/>
    <cellStyle name="Comma 2 3 6 2 2 3 2 3 2" xfId="15981" xr:uid="{00000000-0005-0000-0000-0000703E0000}"/>
    <cellStyle name="Comma 2 3 6 2 2 3 2 3 2 3" xfId="31079" xr:uid="{00000000-0005-0000-0000-00006A790000}"/>
    <cellStyle name="Comma 2 3 6 2 2 3 2 3 3" xfId="10961" xr:uid="{00000000-0005-0000-0000-0000D42A0000}"/>
    <cellStyle name="Comma 2 3 6 2 2 3 2 3 3 3" xfId="26062" xr:uid="{00000000-0005-0000-0000-0000D1650000}"/>
    <cellStyle name="Comma 2 3 6 2 2 3 2 3 5" xfId="21049" xr:uid="{00000000-0005-0000-0000-00003C520000}"/>
    <cellStyle name="Comma 2 3 6 2 2 3 2 4" xfId="12639" xr:uid="{00000000-0005-0000-0000-000062310000}"/>
    <cellStyle name="Comma 2 3 6 2 2 3 2 4 3" xfId="27737" xr:uid="{00000000-0005-0000-0000-00005C6C0000}"/>
    <cellStyle name="Comma 2 3 6 2 2 3 2 5" xfId="7618" xr:uid="{00000000-0005-0000-0000-0000C51D0000}"/>
    <cellStyle name="Comma 2 3 6 2 2 3 2 5 3" xfId="22720" xr:uid="{00000000-0005-0000-0000-0000C3580000}"/>
    <cellStyle name="Comma 2 3 6 2 2 3 2 7" xfId="17707" xr:uid="{00000000-0005-0000-0000-00002E450000}"/>
    <cellStyle name="Comma 2 3 6 2 2 3 3" xfId="3400" xr:uid="{00000000-0005-0000-0000-00004B0D0000}"/>
    <cellStyle name="Comma 2 3 6 2 2 3 3 2" xfId="13474" xr:uid="{00000000-0005-0000-0000-0000A5340000}"/>
    <cellStyle name="Comma 2 3 6 2 2 3 3 2 3" xfId="28572" xr:uid="{00000000-0005-0000-0000-00009F6F0000}"/>
    <cellStyle name="Comma 2 3 6 2 2 3 3 3" xfId="8454" xr:uid="{00000000-0005-0000-0000-000009210000}"/>
    <cellStyle name="Comma 2 3 6 2 2 3 3 3 3" xfId="23555" xr:uid="{00000000-0005-0000-0000-0000065C0000}"/>
    <cellStyle name="Comma 2 3 6 2 2 3 3 5" xfId="18542" xr:uid="{00000000-0005-0000-0000-000071480000}"/>
    <cellStyle name="Comma 2 3 6 2 2 3 4" xfId="5093" xr:uid="{00000000-0005-0000-0000-0000E8130000}"/>
    <cellStyle name="Comma 2 3 6 2 2 3 4 2" xfId="15145" xr:uid="{00000000-0005-0000-0000-00002C3B0000}"/>
    <cellStyle name="Comma 2 3 6 2 2 3 4 2 3" xfId="30243" xr:uid="{00000000-0005-0000-0000-000026760000}"/>
    <cellStyle name="Comma 2 3 6 2 2 3 4 3" xfId="10125" xr:uid="{00000000-0005-0000-0000-000090270000}"/>
    <cellStyle name="Comma 2 3 6 2 2 3 4 3 3" xfId="25226" xr:uid="{00000000-0005-0000-0000-00008D620000}"/>
    <cellStyle name="Comma 2 3 6 2 2 3 4 5" xfId="20213" xr:uid="{00000000-0005-0000-0000-0000F84E0000}"/>
    <cellStyle name="Comma 2 3 6 2 2 3 5" xfId="11803" xr:uid="{00000000-0005-0000-0000-00001E2E0000}"/>
    <cellStyle name="Comma 2 3 6 2 2 3 5 3" xfId="26901" xr:uid="{00000000-0005-0000-0000-000018690000}"/>
    <cellStyle name="Comma 2 3 6 2 2 3 6" xfId="6782" xr:uid="{00000000-0005-0000-0000-0000811A0000}"/>
    <cellStyle name="Comma 2 3 6 2 2 3 6 3" xfId="21884" xr:uid="{00000000-0005-0000-0000-00007F550000}"/>
    <cellStyle name="Comma 2 3 6 2 2 3 8" xfId="16871" xr:uid="{00000000-0005-0000-0000-0000EA410000}"/>
    <cellStyle name="Comma 2 3 6 2 2 4" xfId="2129" xr:uid="{00000000-0005-0000-0000-000054080000}"/>
    <cellStyle name="Comma 2 3 6 2 2 4 2" xfId="3819" xr:uid="{00000000-0005-0000-0000-0000EE0E0000}"/>
    <cellStyle name="Comma 2 3 6 2 2 4 2 2" xfId="13892" xr:uid="{00000000-0005-0000-0000-000047360000}"/>
    <cellStyle name="Comma 2 3 6 2 2 4 2 2 3" xfId="28990" xr:uid="{00000000-0005-0000-0000-000041710000}"/>
    <cellStyle name="Comma 2 3 6 2 2 4 2 3" xfId="8872" xr:uid="{00000000-0005-0000-0000-0000AB220000}"/>
    <cellStyle name="Comma 2 3 6 2 2 4 2 3 3" xfId="23973" xr:uid="{00000000-0005-0000-0000-0000A85D0000}"/>
    <cellStyle name="Comma 2 3 6 2 2 4 2 5" xfId="18960" xr:uid="{00000000-0005-0000-0000-0000134A0000}"/>
    <cellStyle name="Comma 2 3 6 2 2 4 3" xfId="5511" xr:uid="{00000000-0005-0000-0000-00008A150000}"/>
    <cellStyle name="Comma 2 3 6 2 2 4 3 2" xfId="15563" xr:uid="{00000000-0005-0000-0000-0000CE3C0000}"/>
    <cellStyle name="Comma 2 3 6 2 2 4 3 2 3" xfId="30661" xr:uid="{00000000-0005-0000-0000-0000C8770000}"/>
    <cellStyle name="Comma 2 3 6 2 2 4 3 3" xfId="10543" xr:uid="{00000000-0005-0000-0000-000032290000}"/>
    <cellStyle name="Comma 2 3 6 2 2 4 3 3 3" xfId="25644" xr:uid="{00000000-0005-0000-0000-00002F640000}"/>
    <cellStyle name="Comma 2 3 6 2 2 4 3 5" xfId="20631" xr:uid="{00000000-0005-0000-0000-00009A500000}"/>
    <cellStyle name="Comma 2 3 6 2 2 4 4" xfId="12221" xr:uid="{00000000-0005-0000-0000-0000C02F0000}"/>
    <cellStyle name="Comma 2 3 6 2 2 4 4 3" xfId="27319" xr:uid="{00000000-0005-0000-0000-0000BA6A0000}"/>
    <cellStyle name="Comma 2 3 6 2 2 4 5" xfId="7200" xr:uid="{00000000-0005-0000-0000-0000231C0000}"/>
    <cellStyle name="Comma 2 3 6 2 2 4 5 3" xfId="22302" xr:uid="{00000000-0005-0000-0000-000021570000}"/>
    <cellStyle name="Comma 2 3 6 2 2 4 7" xfId="17289" xr:uid="{00000000-0005-0000-0000-00008C430000}"/>
    <cellStyle name="Comma 2 3 6 2 2 5" xfId="2982" xr:uid="{00000000-0005-0000-0000-0000A90B0000}"/>
    <cellStyle name="Comma 2 3 6 2 2 5 2" xfId="13056" xr:uid="{00000000-0005-0000-0000-000003330000}"/>
    <cellStyle name="Comma 2 3 6 2 2 5 2 3" xfId="28154" xr:uid="{00000000-0005-0000-0000-0000FD6D0000}"/>
    <cellStyle name="Comma 2 3 6 2 2 5 3" xfId="8036" xr:uid="{00000000-0005-0000-0000-0000671F0000}"/>
    <cellStyle name="Comma 2 3 6 2 2 5 3 3" xfId="23137" xr:uid="{00000000-0005-0000-0000-0000645A0000}"/>
    <cellStyle name="Comma 2 3 6 2 2 5 5" xfId="18124" xr:uid="{00000000-0005-0000-0000-0000CF460000}"/>
    <cellStyle name="Comma 2 3 6 2 2 6" xfId="4675" xr:uid="{00000000-0005-0000-0000-000046120000}"/>
    <cellStyle name="Comma 2 3 6 2 2 6 2" xfId="14727" xr:uid="{00000000-0005-0000-0000-00008A390000}"/>
    <cellStyle name="Comma 2 3 6 2 2 6 2 3" xfId="29825" xr:uid="{00000000-0005-0000-0000-000084740000}"/>
    <cellStyle name="Comma 2 3 6 2 2 6 3" xfId="9707" xr:uid="{00000000-0005-0000-0000-0000EE250000}"/>
    <cellStyle name="Comma 2 3 6 2 2 6 3 3" xfId="24808" xr:uid="{00000000-0005-0000-0000-0000EB600000}"/>
    <cellStyle name="Comma 2 3 6 2 2 6 5" xfId="19795" xr:uid="{00000000-0005-0000-0000-0000564D0000}"/>
    <cellStyle name="Comma 2 3 6 2 2 7" xfId="11385" xr:uid="{00000000-0005-0000-0000-00007C2C0000}"/>
    <cellStyle name="Comma 2 3 6 2 2 7 3" xfId="26483" xr:uid="{00000000-0005-0000-0000-000076670000}"/>
    <cellStyle name="Comma 2 3 6 2 2 8" xfId="6364" xr:uid="{00000000-0005-0000-0000-0000DF180000}"/>
    <cellStyle name="Comma 2 3 6 2 2 8 3" xfId="21466" xr:uid="{00000000-0005-0000-0000-0000DD530000}"/>
    <cellStyle name="Comma 2 3 6 2 3" xfId="1391" xr:uid="{00000000-0005-0000-0000-000072050000}"/>
    <cellStyle name="Comma 2 3 6 2 3 2" xfId="1812" xr:uid="{00000000-0005-0000-0000-000017070000}"/>
    <cellStyle name="Comma 2 3 6 2 3 2 2" xfId="2651" xr:uid="{00000000-0005-0000-0000-00005E0A0000}"/>
    <cellStyle name="Comma 2 3 6 2 3 2 2 2" xfId="4341" xr:uid="{00000000-0005-0000-0000-0000F8100000}"/>
    <cellStyle name="Comma 2 3 6 2 3 2 2 2 2" xfId="14414" xr:uid="{00000000-0005-0000-0000-000051380000}"/>
    <cellStyle name="Comma 2 3 6 2 3 2 2 2 2 3" xfId="29512" xr:uid="{00000000-0005-0000-0000-00004B730000}"/>
    <cellStyle name="Comma 2 3 6 2 3 2 2 2 3" xfId="9394" xr:uid="{00000000-0005-0000-0000-0000B5240000}"/>
    <cellStyle name="Comma 2 3 6 2 3 2 2 2 3 3" xfId="24495" xr:uid="{00000000-0005-0000-0000-0000B25F0000}"/>
    <cellStyle name="Comma 2 3 6 2 3 2 2 2 5" xfId="19482" xr:uid="{00000000-0005-0000-0000-00001D4C0000}"/>
    <cellStyle name="Comma 2 3 6 2 3 2 2 3" xfId="6033" xr:uid="{00000000-0005-0000-0000-000094170000}"/>
    <cellStyle name="Comma 2 3 6 2 3 2 2 3 2" xfId="16085" xr:uid="{00000000-0005-0000-0000-0000D83E0000}"/>
    <cellStyle name="Comma 2 3 6 2 3 2 2 3 2 3" xfId="31183" xr:uid="{00000000-0005-0000-0000-0000D2790000}"/>
    <cellStyle name="Comma 2 3 6 2 3 2 2 3 3" xfId="11065" xr:uid="{00000000-0005-0000-0000-00003C2B0000}"/>
    <cellStyle name="Comma 2 3 6 2 3 2 2 3 3 3" xfId="26166" xr:uid="{00000000-0005-0000-0000-000039660000}"/>
    <cellStyle name="Comma 2 3 6 2 3 2 2 3 5" xfId="21153" xr:uid="{00000000-0005-0000-0000-0000A4520000}"/>
    <cellStyle name="Comma 2 3 6 2 3 2 2 4" xfId="12743" xr:uid="{00000000-0005-0000-0000-0000CA310000}"/>
    <cellStyle name="Comma 2 3 6 2 3 2 2 4 3" xfId="27841" xr:uid="{00000000-0005-0000-0000-0000C46C0000}"/>
    <cellStyle name="Comma 2 3 6 2 3 2 2 5" xfId="7722" xr:uid="{00000000-0005-0000-0000-00002D1E0000}"/>
    <cellStyle name="Comma 2 3 6 2 3 2 2 5 3" xfId="22824" xr:uid="{00000000-0005-0000-0000-00002B590000}"/>
    <cellStyle name="Comma 2 3 6 2 3 2 2 7" xfId="17811" xr:uid="{00000000-0005-0000-0000-000096450000}"/>
    <cellStyle name="Comma 2 3 6 2 3 2 3" xfId="3504" xr:uid="{00000000-0005-0000-0000-0000B30D0000}"/>
    <cellStyle name="Comma 2 3 6 2 3 2 3 2" xfId="13578" xr:uid="{00000000-0005-0000-0000-00000D350000}"/>
    <cellStyle name="Comma 2 3 6 2 3 2 3 2 3" xfId="28676" xr:uid="{00000000-0005-0000-0000-000007700000}"/>
    <cellStyle name="Comma 2 3 6 2 3 2 3 3" xfId="8558" xr:uid="{00000000-0005-0000-0000-000071210000}"/>
    <cellStyle name="Comma 2 3 6 2 3 2 3 3 3" xfId="23659" xr:uid="{00000000-0005-0000-0000-00006E5C0000}"/>
    <cellStyle name="Comma 2 3 6 2 3 2 3 5" xfId="18646" xr:uid="{00000000-0005-0000-0000-0000D9480000}"/>
    <cellStyle name="Comma 2 3 6 2 3 2 4" xfId="5197" xr:uid="{00000000-0005-0000-0000-000050140000}"/>
    <cellStyle name="Comma 2 3 6 2 3 2 4 2" xfId="15249" xr:uid="{00000000-0005-0000-0000-0000943B0000}"/>
    <cellStyle name="Comma 2 3 6 2 3 2 4 2 3" xfId="30347" xr:uid="{00000000-0005-0000-0000-00008E760000}"/>
    <cellStyle name="Comma 2 3 6 2 3 2 4 3" xfId="10229" xr:uid="{00000000-0005-0000-0000-0000F8270000}"/>
    <cellStyle name="Comma 2 3 6 2 3 2 4 3 3" xfId="25330" xr:uid="{00000000-0005-0000-0000-0000F5620000}"/>
    <cellStyle name="Comma 2 3 6 2 3 2 4 5" xfId="20317" xr:uid="{00000000-0005-0000-0000-0000604F0000}"/>
    <cellStyle name="Comma 2 3 6 2 3 2 5" xfId="11907" xr:uid="{00000000-0005-0000-0000-0000862E0000}"/>
    <cellStyle name="Comma 2 3 6 2 3 2 5 3" xfId="27005" xr:uid="{00000000-0005-0000-0000-000080690000}"/>
    <cellStyle name="Comma 2 3 6 2 3 2 6" xfId="6886" xr:uid="{00000000-0005-0000-0000-0000E91A0000}"/>
    <cellStyle name="Comma 2 3 6 2 3 2 6 3" xfId="21988" xr:uid="{00000000-0005-0000-0000-0000E7550000}"/>
    <cellStyle name="Comma 2 3 6 2 3 2 8" xfId="16975" xr:uid="{00000000-0005-0000-0000-000052420000}"/>
    <cellStyle name="Comma 2 3 6 2 3 3" xfId="2233" xr:uid="{00000000-0005-0000-0000-0000BC080000}"/>
    <cellStyle name="Comma 2 3 6 2 3 3 2" xfId="3923" xr:uid="{00000000-0005-0000-0000-0000560F0000}"/>
    <cellStyle name="Comma 2 3 6 2 3 3 2 2" xfId="13996" xr:uid="{00000000-0005-0000-0000-0000AF360000}"/>
    <cellStyle name="Comma 2 3 6 2 3 3 2 2 3" xfId="29094" xr:uid="{00000000-0005-0000-0000-0000A9710000}"/>
    <cellStyle name="Comma 2 3 6 2 3 3 2 3" xfId="8976" xr:uid="{00000000-0005-0000-0000-000013230000}"/>
    <cellStyle name="Comma 2 3 6 2 3 3 2 3 3" xfId="24077" xr:uid="{00000000-0005-0000-0000-0000105E0000}"/>
    <cellStyle name="Comma 2 3 6 2 3 3 2 5" xfId="19064" xr:uid="{00000000-0005-0000-0000-00007B4A0000}"/>
    <cellStyle name="Comma 2 3 6 2 3 3 3" xfId="5615" xr:uid="{00000000-0005-0000-0000-0000F2150000}"/>
    <cellStyle name="Comma 2 3 6 2 3 3 3 2" xfId="15667" xr:uid="{00000000-0005-0000-0000-0000363D0000}"/>
    <cellStyle name="Comma 2 3 6 2 3 3 3 2 3" xfId="30765" xr:uid="{00000000-0005-0000-0000-000030780000}"/>
    <cellStyle name="Comma 2 3 6 2 3 3 3 3" xfId="10647" xr:uid="{00000000-0005-0000-0000-00009A290000}"/>
    <cellStyle name="Comma 2 3 6 2 3 3 3 3 3" xfId="25748" xr:uid="{00000000-0005-0000-0000-000097640000}"/>
    <cellStyle name="Comma 2 3 6 2 3 3 3 5" xfId="20735" xr:uid="{00000000-0005-0000-0000-000002510000}"/>
    <cellStyle name="Comma 2 3 6 2 3 3 4" xfId="12325" xr:uid="{00000000-0005-0000-0000-000028300000}"/>
    <cellStyle name="Comma 2 3 6 2 3 3 4 3" xfId="27423" xr:uid="{00000000-0005-0000-0000-0000226B0000}"/>
    <cellStyle name="Comma 2 3 6 2 3 3 5" xfId="7304" xr:uid="{00000000-0005-0000-0000-00008B1C0000}"/>
    <cellStyle name="Comma 2 3 6 2 3 3 5 3" xfId="22406" xr:uid="{00000000-0005-0000-0000-000089570000}"/>
    <cellStyle name="Comma 2 3 6 2 3 3 7" xfId="17393" xr:uid="{00000000-0005-0000-0000-0000F4430000}"/>
    <cellStyle name="Comma 2 3 6 2 3 4" xfId="3086" xr:uid="{00000000-0005-0000-0000-0000110C0000}"/>
    <cellStyle name="Comma 2 3 6 2 3 4 2" xfId="13160" xr:uid="{00000000-0005-0000-0000-00006B330000}"/>
    <cellStyle name="Comma 2 3 6 2 3 4 2 3" xfId="28258" xr:uid="{00000000-0005-0000-0000-0000656E0000}"/>
    <cellStyle name="Comma 2 3 6 2 3 4 3" xfId="8140" xr:uid="{00000000-0005-0000-0000-0000CF1F0000}"/>
    <cellStyle name="Comma 2 3 6 2 3 4 3 3" xfId="23241" xr:uid="{00000000-0005-0000-0000-0000CC5A0000}"/>
    <cellStyle name="Comma 2 3 6 2 3 4 5" xfId="18228" xr:uid="{00000000-0005-0000-0000-000037470000}"/>
    <cellStyle name="Comma 2 3 6 2 3 5" xfId="4779" xr:uid="{00000000-0005-0000-0000-0000AE120000}"/>
    <cellStyle name="Comma 2 3 6 2 3 5 2" xfId="14831" xr:uid="{00000000-0005-0000-0000-0000F2390000}"/>
    <cellStyle name="Comma 2 3 6 2 3 5 2 3" xfId="29929" xr:uid="{00000000-0005-0000-0000-0000EC740000}"/>
    <cellStyle name="Comma 2 3 6 2 3 5 3" xfId="9811" xr:uid="{00000000-0005-0000-0000-000056260000}"/>
    <cellStyle name="Comma 2 3 6 2 3 5 3 3" xfId="24912" xr:uid="{00000000-0005-0000-0000-000053610000}"/>
    <cellStyle name="Comma 2 3 6 2 3 5 5" xfId="19899" xr:uid="{00000000-0005-0000-0000-0000BE4D0000}"/>
    <cellStyle name="Comma 2 3 6 2 3 6" xfId="11489" xr:uid="{00000000-0005-0000-0000-0000E42C0000}"/>
    <cellStyle name="Comma 2 3 6 2 3 6 3" xfId="26587" xr:uid="{00000000-0005-0000-0000-0000DE670000}"/>
    <cellStyle name="Comma 2 3 6 2 3 7" xfId="6468" xr:uid="{00000000-0005-0000-0000-000047190000}"/>
    <cellStyle name="Comma 2 3 6 2 3 7 3" xfId="21570" xr:uid="{00000000-0005-0000-0000-000045540000}"/>
    <cellStyle name="Comma 2 3 6 2 3 9" xfId="16557" xr:uid="{00000000-0005-0000-0000-0000B0400000}"/>
    <cellStyle name="Comma 2 3 6 2 4" xfId="1604" xr:uid="{00000000-0005-0000-0000-000047060000}"/>
    <cellStyle name="Comma 2 3 6 2 4 2" xfId="2443" xr:uid="{00000000-0005-0000-0000-00008E090000}"/>
    <cellStyle name="Comma 2 3 6 2 4 2 2" xfId="4133" xr:uid="{00000000-0005-0000-0000-000028100000}"/>
    <cellStyle name="Comma 2 3 6 2 4 2 2 2" xfId="14206" xr:uid="{00000000-0005-0000-0000-000081370000}"/>
    <cellStyle name="Comma 2 3 6 2 4 2 2 2 3" xfId="29304" xr:uid="{00000000-0005-0000-0000-00007B720000}"/>
    <cellStyle name="Comma 2 3 6 2 4 2 2 3" xfId="9186" xr:uid="{00000000-0005-0000-0000-0000E5230000}"/>
    <cellStyle name="Comma 2 3 6 2 4 2 2 3 3" xfId="24287" xr:uid="{00000000-0005-0000-0000-0000E25E0000}"/>
    <cellStyle name="Comma 2 3 6 2 4 2 2 5" xfId="19274" xr:uid="{00000000-0005-0000-0000-00004D4B0000}"/>
    <cellStyle name="Comma 2 3 6 2 4 2 3" xfId="5825" xr:uid="{00000000-0005-0000-0000-0000C4160000}"/>
    <cellStyle name="Comma 2 3 6 2 4 2 3 2" xfId="15877" xr:uid="{00000000-0005-0000-0000-0000083E0000}"/>
    <cellStyle name="Comma 2 3 6 2 4 2 3 2 3" xfId="30975" xr:uid="{00000000-0005-0000-0000-000002790000}"/>
    <cellStyle name="Comma 2 3 6 2 4 2 3 3" xfId="10857" xr:uid="{00000000-0005-0000-0000-00006C2A0000}"/>
    <cellStyle name="Comma 2 3 6 2 4 2 3 3 3" xfId="25958" xr:uid="{00000000-0005-0000-0000-000069650000}"/>
    <cellStyle name="Comma 2 3 6 2 4 2 3 5" xfId="20945" xr:uid="{00000000-0005-0000-0000-0000D4510000}"/>
    <cellStyle name="Comma 2 3 6 2 4 2 4" xfId="12535" xr:uid="{00000000-0005-0000-0000-0000FA300000}"/>
    <cellStyle name="Comma 2 3 6 2 4 2 4 3" xfId="27633" xr:uid="{00000000-0005-0000-0000-0000F46B0000}"/>
    <cellStyle name="Comma 2 3 6 2 4 2 5" xfId="7514" xr:uid="{00000000-0005-0000-0000-00005D1D0000}"/>
    <cellStyle name="Comma 2 3 6 2 4 2 5 3" xfId="22616" xr:uid="{00000000-0005-0000-0000-00005B580000}"/>
    <cellStyle name="Comma 2 3 6 2 4 2 7" xfId="17603" xr:uid="{00000000-0005-0000-0000-0000C6440000}"/>
    <cellStyle name="Comma 2 3 6 2 4 3" xfId="3296" xr:uid="{00000000-0005-0000-0000-0000E30C0000}"/>
    <cellStyle name="Comma 2 3 6 2 4 3 2" xfId="13370" xr:uid="{00000000-0005-0000-0000-00003D340000}"/>
    <cellStyle name="Comma 2 3 6 2 4 3 2 3" xfId="28468" xr:uid="{00000000-0005-0000-0000-0000376F0000}"/>
    <cellStyle name="Comma 2 3 6 2 4 3 3" xfId="8350" xr:uid="{00000000-0005-0000-0000-0000A1200000}"/>
    <cellStyle name="Comma 2 3 6 2 4 3 3 3" xfId="23451" xr:uid="{00000000-0005-0000-0000-00009E5B0000}"/>
    <cellStyle name="Comma 2 3 6 2 4 3 5" xfId="18438" xr:uid="{00000000-0005-0000-0000-000009480000}"/>
    <cellStyle name="Comma 2 3 6 2 4 4" xfId="4989" xr:uid="{00000000-0005-0000-0000-000080130000}"/>
    <cellStyle name="Comma 2 3 6 2 4 4 2" xfId="15041" xr:uid="{00000000-0005-0000-0000-0000C43A0000}"/>
    <cellStyle name="Comma 2 3 6 2 4 4 2 3" xfId="30139" xr:uid="{00000000-0005-0000-0000-0000BE750000}"/>
    <cellStyle name="Comma 2 3 6 2 4 4 3" xfId="10021" xr:uid="{00000000-0005-0000-0000-000028270000}"/>
    <cellStyle name="Comma 2 3 6 2 4 4 3 3" xfId="25122" xr:uid="{00000000-0005-0000-0000-000025620000}"/>
    <cellStyle name="Comma 2 3 6 2 4 4 5" xfId="20109" xr:uid="{00000000-0005-0000-0000-0000904E0000}"/>
    <cellStyle name="Comma 2 3 6 2 4 5" xfId="11699" xr:uid="{00000000-0005-0000-0000-0000B62D0000}"/>
    <cellStyle name="Comma 2 3 6 2 4 5 3" xfId="26797" xr:uid="{00000000-0005-0000-0000-0000B0680000}"/>
    <cellStyle name="Comma 2 3 6 2 4 6" xfId="6678" xr:uid="{00000000-0005-0000-0000-0000191A0000}"/>
    <cellStyle name="Comma 2 3 6 2 4 6 3" xfId="21780" xr:uid="{00000000-0005-0000-0000-000017550000}"/>
    <cellStyle name="Comma 2 3 6 2 4 8" xfId="16767" xr:uid="{00000000-0005-0000-0000-000082410000}"/>
    <cellStyle name="Comma 2 3 6 2 5" xfId="2025" xr:uid="{00000000-0005-0000-0000-0000EC070000}"/>
    <cellStyle name="Comma 2 3 6 2 5 2" xfId="3715" xr:uid="{00000000-0005-0000-0000-0000860E0000}"/>
    <cellStyle name="Comma 2 3 6 2 5 2 2" xfId="13788" xr:uid="{00000000-0005-0000-0000-0000DF350000}"/>
    <cellStyle name="Comma 2 3 6 2 5 2 2 3" xfId="28886" xr:uid="{00000000-0005-0000-0000-0000D9700000}"/>
    <cellStyle name="Comma 2 3 6 2 5 2 3" xfId="8768" xr:uid="{00000000-0005-0000-0000-000043220000}"/>
    <cellStyle name="Comma 2 3 6 2 5 2 3 3" xfId="23869" xr:uid="{00000000-0005-0000-0000-0000405D0000}"/>
    <cellStyle name="Comma 2 3 6 2 5 2 5" xfId="18856" xr:uid="{00000000-0005-0000-0000-0000AB490000}"/>
    <cellStyle name="Comma 2 3 6 2 5 3" xfId="5407" xr:uid="{00000000-0005-0000-0000-000022150000}"/>
    <cellStyle name="Comma 2 3 6 2 5 3 2" xfId="15459" xr:uid="{00000000-0005-0000-0000-0000663C0000}"/>
    <cellStyle name="Comma 2 3 6 2 5 3 2 3" xfId="30557" xr:uid="{00000000-0005-0000-0000-000060770000}"/>
    <cellStyle name="Comma 2 3 6 2 5 3 3" xfId="10439" xr:uid="{00000000-0005-0000-0000-0000CA280000}"/>
    <cellStyle name="Comma 2 3 6 2 5 3 3 3" xfId="25540" xr:uid="{00000000-0005-0000-0000-0000C7630000}"/>
    <cellStyle name="Comma 2 3 6 2 5 3 5" xfId="20527" xr:uid="{00000000-0005-0000-0000-000032500000}"/>
    <cellStyle name="Comma 2 3 6 2 5 4" xfId="12117" xr:uid="{00000000-0005-0000-0000-0000582F0000}"/>
    <cellStyle name="Comma 2 3 6 2 5 4 3" xfId="27215" xr:uid="{00000000-0005-0000-0000-0000526A0000}"/>
    <cellStyle name="Comma 2 3 6 2 5 5" xfId="7096" xr:uid="{00000000-0005-0000-0000-0000BB1B0000}"/>
    <cellStyle name="Comma 2 3 6 2 5 5 3" xfId="22198" xr:uid="{00000000-0005-0000-0000-0000B9560000}"/>
    <cellStyle name="Comma 2 3 6 2 5 7" xfId="17185" xr:uid="{00000000-0005-0000-0000-000024430000}"/>
    <cellStyle name="Comma 2 3 6 2 6" xfId="2878" xr:uid="{00000000-0005-0000-0000-0000410B0000}"/>
    <cellStyle name="Comma 2 3 6 2 6 2" xfId="12952" xr:uid="{00000000-0005-0000-0000-00009B320000}"/>
    <cellStyle name="Comma 2 3 6 2 6 2 3" xfId="28050" xr:uid="{00000000-0005-0000-0000-0000956D0000}"/>
    <cellStyle name="Comma 2 3 6 2 6 3" xfId="7932" xr:uid="{00000000-0005-0000-0000-0000FF1E0000}"/>
    <cellStyle name="Comma 2 3 6 2 6 3 3" xfId="23033" xr:uid="{00000000-0005-0000-0000-0000FC590000}"/>
    <cellStyle name="Comma 2 3 6 2 6 5" xfId="18020" xr:uid="{00000000-0005-0000-0000-000067460000}"/>
    <cellStyle name="Comma 2 3 6 2 7" xfId="4571" xr:uid="{00000000-0005-0000-0000-0000DE110000}"/>
    <cellStyle name="Comma 2 3 6 2 7 2" xfId="14623" xr:uid="{00000000-0005-0000-0000-000022390000}"/>
    <cellStyle name="Comma 2 3 6 2 7 2 3" xfId="29721" xr:uid="{00000000-0005-0000-0000-00001C740000}"/>
    <cellStyle name="Comma 2 3 6 2 7 3" xfId="9603" xr:uid="{00000000-0005-0000-0000-000086250000}"/>
    <cellStyle name="Comma 2 3 6 2 7 3 3" xfId="24704" xr:uid="{00000000-0005-0000-0000-000083600000}"/>
    <cellStyle name="Comma 2 3 6 2 7 5" xfId="19691" xr:uid="{00000000-0005-0000-0000-0000EE4C0000}"/>
    <cellStyle name="Comma 2 3 6 2 8" xfId="11281" xr:uid="{00000000-0005-0000-0000-0000142C0000}"/>
    <cellStyle name="Comma 2 3 6 2 8 3" xfId="26379" xr:uid="{00000000-0005-0000-0000-00000E670000}"/>
    <cellStyle name="Comma 2 3 6 2 9" xfId="6260" xr:uid="{00000000-0005-0000-0000-000077180000}"/>
    <cellStyle name="Comma 2 3 6 2 9 3" xfId="21362" xr:uid="{00000000-0005-0000-0000-000075530000}"/>
    <cellStyle name="Comma 2 3 6 3" xfId="1224" xr:uid="{00000000-0005-0000-0000-0000CB040000}"/>
    <cellStyle name="Comma 2 3 6 3 10" xfId="16401" xr:uid="{00000000-0005-0000-0000-000014400000}"/>
    <cellStyle name="Comma 2 3 6 3 2" xfId="1443" xr:uid="{00000000-0005-0000-0000-0000A6050000}"/>
    <cellStyle name="Comma 2 3 6 3 2 2" xfId="1864" xr:uid="{00000000-0005-0000-0000-00004B070000}"/>
    <cellStyle name="Comma 2 3 6 3 2 2 2" xfId="2703" xr:uid="{00000000-0005-0000-0000-0000920A0000}"/>
    <cellStyle name="Comma 2 3 6 3 2 2 2 2" xfId="4393" xr:uid="{00000000-0005-0000-0000-00002C110000}"/>
    <cellStyle name="Comma 2 3 6 3 2 2 2 2 2" xfId="14466" xr:uid="{00000000-0005-0000-0000-000085380000}"/>
    <cellStyle name="Comma 2 3 6 3 2 2 2 2 2 3" xfId="29564" xr:uid="{00000000-0005-0000-0000-00007F730000}"/>
    <cellStyle name="Comma 2 3 6 3 2 2 2 2 3" xfId="9446" xr:uid="{00000000-0005-0000-0000-0000E9240000}"/>
    <cellStyle name="Comma 2 3 6 3 2 2 2 2 3 3" xfId="24547" xr:uid="{00000000-0005-0000-0000-0000E65F0000}"/>
    <cellStyle name="Comma 2 3 6 3 2 2 2 2 5" xfId="19534" xr:uid="{00000000-0005-0000-0000-0000514C0000}"/>
    <cellStyle name="Comma 2 3 6 3 2 2 2 3" xfId="6085" xr:uid="{00000000-0005-0000-0000-0000C8170000}"/>
    <cellStyle name="Comma 2 3 6 3 2 2 2 3 2" xfId="16137" xr:uid="{00000000-0005-0000-0000-00000C3F0000}"/>
    <cellStyle name="Comma 2 3 6 3 2 2 2 3 2 3" xfId="31235" xr:uid="{00000000-0005-0000-0000-0000067A0000}"/>
    <cellStyle name="Comma 2 3 6 3 2 2 2 3 3" xfId="11117" xr:uid="{00000000-0005-0000-0000-0000702B0000}"/>
    <cellStyle name="Comma 2 3 6 3 2 2 2 3 3 3" xfId="26218" xr:uid="{00000000-0005-0000-0000-00006D660000}"/>
    <cellStyle name="Comma 2 3 6 3 2 2 2 3 5" xfId="21205" xr:uid="{00000000-0005-0000-0000-0000D8520000}"/>
    <cellStyle name="Comma 2 3 6 3 2 2 2 4" xfId="12795" xr:uid="{00000000-0005-0000-0000-0000FE310000}"/>
    <cellStyle name="Comma 2 3 6 3 2 2 2 4 3" xfId="27893" xr:uid="{00000000-0005-0000-0000-0000F86C0000}"/>
    <cellStyle name="Comma 2 3 6 3 2 2 2 5" xfId="7774" xr:uid="{00000000-0005-0000-0000-0000611E0000}"/>
    <cellStyle name="Comma 2 3 6 3 2 2 2 5 3" xfId="22876" xr:uid="{00000000-0005-0000-0000-00005F590000}"/>
    <cellStyle name="Comma 2 3 6 3 2 2 2 7" xfId="17863" xr:uid="{00000000-0005-0000-0000-0000CA450000}"/>
    <cellStyle name="Comma 2 3 6 3 2 2 3" xfId="3556" xr:uid="{00000000-0005-0000-0000-0000E70D0000}"/>
    <cellStyle name="Comma 2 3 6 3 2 2 3 2" xfId="13630" xr:uid="{00000000-0005-0000-0000-000041350000}"/>
    <cellStyle name="Comma 2 3 6 3 2 2 3 2 3" xfId="28728" xr:uid="{00000000-0005-0000-0000-00003B700000}"/>
    <cellStyle name="Comma 2 3 6 3 2 2 3 3" xfId="8610" xr:uid="{00000000-0005-0000-0000-0000A5210000}"/>
    <cellStyle name="Comma 2 3 6 3 2 2 3 3 3" xfId="23711" xr:uid="{00000000-0005-0000-0000-0000A25C0000}"/>
    <cellStyle name="Comma 2 3 6 3 2 2 3 5" xfId="18698" xr:uid="{00000000-0005-0000-0000-00000D490000}"/>
    <cellStyle name="Comma 2 3 6 3 2 2 4" xfId="5249" xr:uid="{00000000-0005-0000-0000-000084140000}"/>
    <cellStyle name="Comma 2 3 6 3 2 2 4 2" xfId="15301" xr:uid="{00000000-0005-0000-0000-0000C83B0000}"/>
    <cellStyle name="Comma 2 3 6 3 2 2 4 2 3" xfId="30399" xr:uid="{00000000-0005-0000-0000-0000C2760000}"/>
    <cellStyle name="Comma 2 3 6 3 2 2 4 3" xfId="10281" xr:uid="{00000000-0005-0000-0000-00002C280000}"/>
    <cellStyle name="Comma 2 3 6 3 2 2 4 3 3" xfId="25382" xr:uid="{00000000-0005-0000-0000-000029630000}"/>
    <cellStyle name="Comma 2 3 6 3 2 2 4 5" xfId="20369" xr:uid="{00000000-0005-0000-0000-0000944F0000}"/>
    <cellStyle name="Comma 2 3 6 3 2 2 5" xfId="11959" xr:uid="{00000000-0005-0000-0000-0000BA2E0000}"/>
    <cellStyle name="Comma 2 3 6 3 2 2 5 3" xfId="27057" xr:uid="{00000000-0005-0000-0000-0000B4690000}"/>
    <cellStyle name="Comma 2 3 6 3 2 2 6" xfId="6938" xr:uid="{00000000-0005-0000-0000-00001D1B0000}"/>
    <cellStyle name="Comma 2 3 6 3 2 2 6 3" xfId="22040" xr:uid="{00000000-0005-0000-0000-00001B560000}"/>
    <cellStyle name="Comma 2 3 6 3 2 2 8" xfId="17027" xr:uid="{00000000-0005-0000-0000-000086420000}"/>
    <cellStyle name="Comma 2 3 6 3 2 3" xfId="2285" xr:uid="{00000000-0005-0000-0000-0000F0080000}"/>
    <cellStyle name="Comma 2 3 6 3 2 3 2" xfId="3975" xr:uid="{00000000-0005-0000-0000-00008A0F0000}"/>
    <cellStyle name="Comma 2 3 6 3 2 3 2 2" xfId="14048" xr:uid="{00000000-0005-0000-0000-0000E3360000}"/>
    <cellStyle name="Comma 2 3 6 3 2 3 2 2 3" xfId="29146" xr:uid="{00000000-0005-0000-0000-0000DD710000}"/>
    <cellStyle name="Comma 2 3 6 3 2 3 2 3" xfId="9028" xr:uid="{00000000-0005-0000-0000-000047230000}"/>
    <cellStyle name="Comma 2 3 6 3 2 3 2 3 3" xfId="24129" xr:uid="{00000000-0005-0000-0000-0000445E0000}"/>
    <cellStyle name="Comma 2 3 6 3 2 3 2 5" xfId="19116" xr:uid="{00000000-0005-0000-0000-0000AF4A0000}"/>
    <cellStyle name="Comma 2 3 6 3 2 3 3" xfId="5667" xr:uid="{00000000-0005-0000-0000-000026160000}"/>
    <cellStyle name="Comma 2 3 6 3 2 3 3 2" xfId="15719" xr:uid="{00000000-0005-0000-0000-00006A3D0000}"/>
    <cellStyle name="Comma 2 3 6 3 2 3 3 2 3" xfId="30817" xr:uid="{00000000-0005-0000-0000-000064780000}"/>
    <cellStyle name="Comma 2 3 6 3 2 3 3 3" xfId="10699" xr:uid="{00000000-0005-0000-0000-0000CE290000}"/>
    <cellStyle name="Comma 2 3 6 3 2 3 3 3 3" xfId="25800" xr:uid="{00000000-0005-0000-0000-0000CB640000}"/>
    <cellStyle name="Comma 2 3 6 3 2 3 3 5" xfId="20787" xr:uid="{00000000-0005-0000-0000-000036510000}"/>
    <cellStyle name="Comma 2 3 6 3 2 3 4" xfId="12377" xr:uid="{00000000-0005-0000-0000-00005C300000}"/>
    <cellStyle name="Comma 2 3 6 3 2 3 4 3" xfId="27475" xr:uid="{00000000-0005-0000-0000-0000566B0000}"/>
    <cellStyle name="Comma 2 3 6 3 2 3 5" xfId="7356" xr:uid="{00000000-0005-0000-0000-0000BF1C0000}"/>
    <cellStyle name="Comma 2 3 6 3 2 3 5 3" xfId="22458" xr:uid="{00000000-0005-0000-0000-0000BD570000}"/>
    <cellStyle name="Comma 2 3 6 3 2 3 7" xfId="17445" xr:uid="{00000000-0005-0000-0000-000028440000}"/>
    <cellStyle name="Comma 2 3 6 3 2 4" xfId="3138" xr:uid="{00000000-0005-0000-0000-0000450C0000}"/>
    <cellStyle name="Comma 2 3 6 3 2 4 2" xfId="13212" xr:uid="{00000000-0005-0000-0000-00009F330000}"/>
    <cellStyle name="Comma 2 3 6 3 2 4 2 3" xfId="28310" xr:uid="{00000000-0005-0000-0000-0000996E0000}"/>
    <cellStyle name="Comma 2 3 6 3 2 4 3" xfId="8192" xr:uid="{00000000-0005-0000-0000-000003200000}"/>
    <cellStyle name="Comma 2 3 6 3 2 4 3 3" xfId="23293" xr:uid="{00000000-0005-0000-0000-0000005B0000}"/>
    <cellStyle name="Comma 2 3 6 3 2 4 5" xfId="18280" xr:uid="{00000000-0005-0000-0000-00006B470000}"/>
    <cellStyle name="Comma 2 3 6 3 2 5" xfId="4831" xr:uid="{00000000-0005-0000-0000-0000E2120000}"/>
    <cellStyle name="Comma 2 3 6 3 2 5 2" xfId="14883" xr:uid="{00000000-0005-0000-0000-0000263A0000}"/>
    <cellStyle name="Comma 2 3 6 3 2 5 2 3" xfId="29981" xr:uid="{00000000-0005-0000-0000-000020750000}"/>
    <cellStyle name="Comma 2 3 6 3 2 5 3" xfId="9863" xr:uid="{00000000-0005-0000-0000-00008A260000}"/>
    <cellStyle name="Comma 2 3 6 3 2 5 3 3" xfId="24964" xr:uid="{00000000-0005-0000-0000-000087610000}"/>
    <cellStyle name="Comma 2 3 6 3 2 5 5" xfId="19951" xr:uid="{00000000-0005-0000-0000-0000F24D0000}"/>
    <cellStyle name="Comma 2 3 6 3 2 6" xfId="11541" xr:uid="{00000000-0005-0000-0000-0000182D0000}"/>
    <cellStyle name="Comma 2 3 6 3 2 6 3" xfId="26639" xr:uid="{00000000-0005-0000-0000-000012680000}"/>
    <cellStyle name="Comma 2 3 6 3 2 7" xfId="6520" xr:uid="{00000000-0005-0000-0000-00007B190000}"/>
    <cellStyle name="Comma 2 3 6 3 2 7 3" xfId="21622" xr:uid="{00000000-0005-0000-0000-000079540000}"/>
    <cellStyle name="Comma 2 3 6 3 2 9" xfId="16609" xr:uid="{00000000-0005-0000-0000-0000E4400000}"/>
    <cellStyle name="Comma 2 3 6 3 3" xfId="1656" xr:uid="{00000000-0005-0000-0000-00007B060000}"/>
    <cellStyle name="Comma 2 3 6 3 3 2" xfId="2495" xr:uid="{00000000-0005-0000-0000-0000C2090000}"/>
    <cellStyle name="Comma 2 3 6 3 3 2 2" xfId="4185" xr:uid="{00000000-0005-0000-0000-00005C100000}"/>
    <cellStyle name="Comma 2 3 6 3 3 2 2 2" xfId="14258" xr:uid="{00000000-0005-0000-0000-0000B5370000}"/>
    <cellStyle name="Comma 2 3 6 3 3 2 2 2 3" xfId="29356" xr:uid="{00000000-0005-0000-0000-0000AF720000}"/>
    <cellStyle name="Comma 2 3 6 3 3 2 2 3" xfId="9238" xr:uid="{00000000-0005-0000-0000-000019240000}"/>
    <cellStyle name="Comma 2 3 6 3 3 2 2 3 3" xfId="24339" xr:uid="{00000000-0005-0000-0000-0000165F0000}"/>
    <cellStyle name="Comma 2 3 6 3 3 2 2 5" xfId="19326" xr:uid="{00000000-0005-0000-0000-0000814B0000}"/>
    <cellStyle name="Comma 2 3 6 3 3 2 3" xfId="5877" xr:uid="{00000000-0005-0000-0000-0000F8160000}"/>
    <cellStyle name="Comma 2 3 6 3 3 2 3 2" xfId="15929" xr:uid="{00000000-0005-0000-0000-00003C3E0000}"/>
    <cellStyle name="Comma 2 3 6 3 3 2 3 2 3" xfId="31027" xr:uid="{00000000-0005-0000-0000-000036790000}"/>
    <cellStyle name="Comma 2 3 6 3 3 2 3 3" xfId="10909" xr:uid="{00000000-0005-0000-0000-0000A02A0000}"/>
    <cellStyle name="Comma 2 3 6 3 3 2 3 3 3" xfId="26010" xr:uid="{00000000-0005-0000-0000-00009D650000}"/>
    <cellStyle name="Comma 2 3 6 3 3 2 3 5" xfId="20997" xr:uid="{00000000-0005-0000-0000-000008520000}"/>
    <cellStyle name="Comma 2 3 6 3 3 2 4" xfId="12587" xr:uid="{00000000-0005-0000-0000-00002E310000}"/>
    <cellStyle name="Comma 2 3 6 3 3 2 4 3" xfId="27685" xr:uid="{00000000-0005-0000-0000-0000286C0000}"/>
    <cellStyle name="Comma 2 3 6 3 3 2 5" xfId="7566" xr:uid="{00000000-0005-0000-0000-0000911D0000}"/>
    <cellStyle name="Comma 2 3 6 3 3 2 5 3" xfId="22668" xr:uid="{00000000-0005-0000-0000-00008F580000}"/>
    <cellStyle name="Comma 2 3 6 3 3 2 7" xfId="17655" xr:uid="{00000000-0005-0000-0000-0000FA440000}"/>
    <cellStyle name="Comma 2 3 6 3 3 3" xfId="3348" xr:uid="{00000000-0005-0000-0000-0000170D0000}"/>
    <cellStyle name="Comma 2 3 6 3 3 3 2" xfId="13422" xr:uid="{00000000-0005-0000-0000-000071340000}"/>
    <cellStyle name="Comma 2 3 6 3 3 3 2 3" xfId="28520" xr:uid="{00000000-0005-0000-0000-00006B6F0000}"/>
    <cellStyle name="Comma 2 3 6 3 3 3 3" xfId="8402" xr:uid="{00000000-0005-0000-0000-0000D5200000}"/>
    <cellStyle name="Comma 2 3 6 3 3 3 3 3" xfId="23503" xr:uid="{00000000-0005-0000-0000-0000D25B0000}"/>
    <cellStyle name="Comma 2 3 6 3 3 3 5" xfId="18490" xr:uid="{00000000-0005-0000-0000-00003D480000}"/>
    <cellStyle name="Comma 2 3 6 3 3 4" xfId="5041" xr:uid="{00000000-0005-0000-0000-0000B4130000}"/>
    <cellStyle name="Comma 2 3 6 3 3 4 2" xfId="15093" xr:uid="{00000000-0005-0000-0000-0000F83A0000}"/>
    <cellStyle name="Comma 2 3 6 3 3 4 2 3" xfId="30191" xr:uid="{00000000-0005-0000-0000-0000F2750000}"/>
    <cellStyle name="Comma 2 3 6 3 3 4 3" xfId="10073" xr:uid="{00000000-0005-0000-0000-00005C270000}"/>
    <cellStyle name="Comma 2 3 6 3 3 4 3 3" xfId="25174" xr:uid="{00000000-0005-0000-0000-000059620000}"/>
    <cellStyle name="Comma 2 3 6 3 3 4 5" xfId="20161" xr:uid="{00000000-0005-0000-0000-0000C44E0000}"/>
    <cellStyle name="Comma 2 3 6 3 3 5" xfId="11751" xr:uid="{00000000-0005-0000-0000-0000EA2D0000}"/>
    <cellStyle name="Comma 2 3 6 3 3 5 3" xfId="26849" xr:uid="{00000000-0005-0000-0000-0000E4680000}"/>
    <cellStyle name="Comma 2 3 6 3 3 6" xfId="6730" xr:uid="{00000000-0005-0000-0000-00004D1A0000}"/>
    <cellStyle name="Comma 2 3 6 3 3 6 3" xfId="21832" xr:uid="{00000000-0005-0000-0000-00004B550000}"/>
    <cellStyle name="Comma 2 3 6 3 3 8" xfId="16819" xr:uid="{00000000-0005-0000-0000-0000B6410000}"/>
    <cellStyle name="Comma 2 3 6 3 4" xfId="2077" xr:uid="{00000000-0005-0000-0000-000020080000}"/>
    <cellStyle name="Comma 2 3 6 3 4 2" xfId="3767" xr:uid="{00000000-0005-0000-0000-0000BA0E0000}"/>
    <cellStyle name="Comma 2 3 6 3 4 2 2" xfId="13840" xr:uid="{00000000-0005-0000-0000-000013360000}"/>
    <cellStyle name="Comma 2 3 6 3 4 2 2 3" xfId="28938" xr:uid="{00000000-0005-0000-0000-00000D710000}"/>
    <cellStyle name="Comma 2 3 6 3 4 2 3" xfId="8820" xr:uid="{00000000-0005-0000-0000-000077220000}"/>
    <cellStyle name="Comma 2 3 6 3 4 2 3 3" xfId="23921" xr:uid="{00000000-0005-0000-0000-0000745D0000}"/>
    <cellStyle name="Comma 2 3 6 3 4 2 5" xfId="18908" xr:uid="{00000000-0005-0000-0000-0000DF490000}"/>
    <cellStyle name="Comma 2 3 6 3 4 3" xfId="5459" xr:uid="{00000000-0005-0000-0000-000056150000}"/>
    <cellStyle name="Comma 2 3 6 3 4 3 2" xfId="15511" xr:uid="{00000000-0005-0000-0000-00009A3C0000}"/>
    <cellStyle name="Comma 2 3 6 3 4 3 2 3" xfId="30609" xr:uid="{00000000-0005-0000-0000-000094770000}"/>
    <cellStyle name="Comma 2 3 6 3 4 3 3" xfId="10491" xr:uid="{00000000-0005-0000-0000-0000FE280000}"/>
    <cellStyle name="Comma 2 3 6 3 4 3 3 3" xfId="25592" xr:uid="{00000000-0005-0000-0000-0000FB630000}"/>
    <cellStyle name="Comma 2 3 6 3 4 3 5" xfId="20579" xr:uid="{00000000-0005-0000-0000-000066500000}"/>
    <cellStyle name="Comma 2 3 6 3 4 4" xfId="12169" xr:uid="{00000000-0005-0000-0000-00008C2F0000}"/>
    <cellStyle name="Comma 2 3 6 3 4 4 3" xfId="27267" xr:uid="{00000000-0005-0000-0000-0000866A0000}"/>
    <cellStyle name="Comma 2 3 6 3 4 5" xfId="7148" xr:uid="{00000000-0005-0000-0000-0000EF1B0000}"/>
    <cellStyle name="Comma 2 3 6 3 4 5 3" xfId="22250" xr:uid="{00000000-0005-0000-0000-0000ED560000}"/>
    <cellStyle name="Comma 2 3 6 3 4 7" xfId="17237" xr:uid="{00000000-0005-0000-0000-000058430000}"/>
    <cellStyle name="Comma 2 3 6 3 5" xfId="2930" xr:uid="{00000000-0005-0000-0000-0000750B0000}"/>
    <cellStyle name="Comma 2 3 6 3 5 2" xfId="13004" xr:uid="{00000000-0005-0000-0000-0000CF320000}"/>
    <cellStyle name="Comma 2 3 6 3 5 2 3" xfId="28102" xr:uid="{00000000-0005-0000-0000-0000C96D0000}"/>
    <cellStyle name="Comma 2 3 6 3 5 3" xfId="7984" xr:uid="{00000000-0005-0000-0000-0000331F0000}"/>
    <cellStyle name="Comma 2 3 6 3 5 3 3" xfId="23085" xr:uid="{00000000-0005-0000-0000-0000305A0000}"/>
    <cellStyle name="Comma 2 3 6 3 5 5" xfId="18072" xr:uid="{00000000-0005-0000-0000-00009B460000}"/>
    <cellStyle name="Comma 2 3 6 3 6" xfId="4623" xr:uid="{00000000-0005-0000-0000-000012120000}"/>
    <cellStyle name="Comma 2 3 6 3 6 2" xfId="14675" xr:uid="{00000000-0005-0000-0000-000056390000}"/>
    <cellStyle name="Comma 2 3 6 3 6 2 3" xfId="29773" xr:uid="{00000000-0005-0000-0000-000050740000}"/>
    <cellStyle name="Comma 2 3 6 3 6 3" xfId="9655" xr:uid="{00000000-0005-0000-0000-0000BA250000}"/>
    <cellStyle name="Comma 2 3 6 3 6 3 3" xfId="24756" xr:uid="{00000000-0005-0000-0000-0000B7600000}"/>
    <cellStyle name="Comma 2 3 6 3 6 5" xfId="19743" xr:uid="{00000000-0005-0000-0000-0000224D0000}"/>
    <cellStyle name="Comma 2 3 6 3 7" xfId="11333" xr:uid="{00000000-0005-0000-0000-0000482C0000}"/>
    <cellStyle name="Comma 2 3 6 3 7 3" xfId="26431" xr:uid="{00000000-0005-0000-0000-000042670000}"/>
    <cellStyle name="Comma 2 3 6 3 8" xfId="6312" xr:uid="{00000000-0005-0000-0000-0000AB180000}"/>
    <cellStyle name="Comma 2 3 6 3 8 3" xfId="21414" xr:uid="{00000000-0005-0000-0000-0000A9530000}"/>
    <cellStyle name="Comma 2 3 6 4" xfId="1337" xr:uid="{00000000-0005-0000-0000-00003C050000}"/>
    <cellStyle name="Comma 2 3 6 4 2" xfId="1760" xr:uid="{00000000-0005-0000-0000-0000E3060000}"/>
    <cellStyle name="Comma 2 3 6 4 2 2" xfId="2599" xr:uid="{00000000-0005-0000-0000-00002A0A0000}"/>
    <cellStyle name="Comma 2 3 6 4 2 2 2" xfId="4289" xr:uid="{00000000-0005-0000-0000-0000C4100000}"/>
    <cellStyle name="Comma 2 3 6 4 2 2 2 2" xfId="14362" xr:uid="{00000000-0005-0000-0000-00001D380000}"/>
    <cellStyle name="Comma 2 3 6 4 2 2 2 2 3" xfId="29460" xr:uid="{00000000-0005-0000-0000-000017730000}"/>
    <cellStyle name="Comma 2 3 6 4 2 2 2 3" xfId="9342" xr:uid="{00000000-0005-0000-0000-000081240000}"/>
    <cellStyle name="Comma 2 3 6 4 2 2 2 3 3" xfId="24443" xr:uid="{00000000-0005-0000-0000-00007E5F0000}"/>
    <cellStyle name="Comma 2 3 6 4 2 2 2 5" xfId="19430" xr:uid="{00000000-0005-0000-0000-0000E94B0000}"/>
    <cellStyle name="Comma 2 3 6 4 2 2 3" xfId="5981" xr:uid="{00000000-0005-0000-0000-000060170000}"/>
    <cellStyle name="Comma 2 3 6 4 2 2 3 2" xfId="16033" xr:uid="{00000000-0005-0000-0000-0000A43E0000}"/>
    <cellStyle name="Comma 2 3 6 4 2 2 3 2 3" xfId="31131" xr:uid="{00000000-0005-0000-0000-00009E790000}"/>
    <cellStyle name="Comma 2 3 6 4 2 2 3 3" xfId="11013" xr:uid="{00000000-0005-0000-0000-0000082B0000}"/>
    <cellStyle name="Comma 2 3 6 4 2 2 3 3 3" xfId="26114" xr:uid="{00000000-0005-0000-0000-000005660000}"/>
    <cellStyle name="Comma 2 3 6 4 2 2 3 5" xfId="21101" xr:uid="{00000000-0005-0000-0000-000070520000}"/>
    <cellStyle name="Comma 2 3 6 4 2 2 4" xfId="12691" xr:uid="{00000000-0005-0000-0000-000096310000}"/>
    <cellStyle name="Comma 2 3 6 4 2 2 4 3" xfId="27789" xr:uid="{00000000-0005-0000-0000-0000906C0000}"/>
    <cellStyle name="Comma 2 3 6 4 2 2 5" xfId="7670" xr:uid="{00000000-0005-0000-0000-0000F91D0000}"/>
    <cellStyle name="Comma 2 3 6 4 2 2 5 3" xfId="22772" xr:uid="{00000000-0005-0000-0000-0000F7580000}"/>
    <cellStyle name="Comma 2 3 6 4 2 2 7" xfId="17759" xr:uid="{00000000-0005-0000-0000-000062450000}"/>
    <cellStyle name="Comma 2 3 6 4 2 3" xfId="3452" xr:uid="{00000000-0005-0000-0000-00007F0D0000}"/>
    <cellStyle name="Comma 2 3 6 4 2 3 2" xfId="13526" xr:uid="{00000000-0005-0000-0000-0000D9340000}"/>
    <cellStyle name="Comma 2 3 6 4 2 3 2 3" xfId="28624" xr:uid="{00000000-0005-0000-0000-0000D36F0000}"/>
    <cellStyle name="Comma 2 3 6 4 2 3 3" xfId="8506" xr:uid="{00000000-0005-0000-0000-00003D210000}"/>
    <cellStyle name="Comma 2 3 6 4 2 3 3 3" xfId="23607" xr:uid="{00000000-0005-0000-0000-00003A5C0000}"/>
    <cellStyle name="Comma 2 3 6 4 2 3 5" xfId="18594" xr:uid="{00000000-0005-0000-0000-0000A5480000}"/>
    <cellStyle name="Comma 2 3 6 4 2 4" xfId="5145" xr:uid="{00000000-0005-0000-0000-00001C140000}"/>
    <cellStyle name="Comma 2 3 6 4 2 4 2" xfId="15197" xr:uid="{00000000-0005-0000-0000-0000603B0000}"/>
    <cellStyle name="Comma 2 3 6 4 2 4 2 3" xfId="30295" xr:uid="{00000000-0005-0000-0000-00005A760000}"/>
    <cellStyle name="Comma 2 3 6 4 2 4 3" xfId="10177" xr:uid="{00000000-0005-0000-0000-0000C4270000}"/>
    <cellStyle name="Comma 2 3 6 4 2 4 3 3" xfId="25278" xr:uid="{00000000-0005-0000-0000-0000C1620000}"/>
    <cellStyle name="Comma 2 3 6 4 2 4 5" xfId="20265" xr:uid="{00000000-0005-0000-0000-00002C4F0000}"/>
    <cellStyle name="Comma 2 3 6 4 2 5" xfId="11855" xr:uid="{00000000-0005-0000-0000-0000522E0000}"/>
    <cellStyle name="Comma 2 3 6 4 2 5 3" xfId="26953" xr:uid="{00000000-0005-0000-0000-00004C690000}"/>
    <cellStyle name="Comma 2 3 6 4 2 6" xfId="6834" xr:uid="{00000000-0005-0000-0000-0000B51A0000}"/>
    <cellStyle name="Comma 2 3 6 4 2 6 3" xfId="21936" xr:uid="{00000000-0005-0000-0000-0000B3550000}"/>
    <cellStyle name="Comma 2 3 6 4 2 8" xfId="16923" xr:uid="{00000000-0005-0000-0000-00001E420000}"/>
    <cellStyle name="Comma 2 3 6 4 3" xfId="2181" xr:uid="{00000000-0005-0000-0000-000088080000}"/>
    <cellStyle name="Comma 2 3 6 4 3 2" xfId="3871" xr:uid="{00000000-0005-0000-0000-0000220F0000}"/>
    <cellStyle name="Comma 2 3 6 4 3 2 2" xfId="13944" xr:uid="{00000000-0005-0000-0000-00007B360000}"/>
    <cellStyle name="Comma 2 3 6 4 3 2 2 3" xfId="29042" xr:uid="{00000000-0005-0000-0000-000075710000}"/>
    <cellStyle name="Comma 2 3 6 4 3 2 3" xfId="8924" xr:uid="{00000000-0005-0000-0000-0000DF220000}"/>
    <cellStyle name="Comma 2 3 6 4 3 2 3 3" xfId="24025" xr:uid="{00000000-0005-0000-0000-0000DC5D0000}"/>
    <cellStyle name="Comma 2 3 6 4 3 2 5" xfId="19012" xr:uid="{00000000-0005-0000-0000-0000474A0000}"/>
    <cellStyle name="Comma 2 3 6 4 3 3" xfId="5563" xr:uid="{00000000-0005-0000-0000-0000BE150000}"/>
    <cellStyle name="Comma 2 3 6 4 3 3 2" xfId="15615" xr:uid="{00000000-0005-0000-0000-0000023D0000}"/>
    <cellStyle name="Comma 2 3 6 4 3 3 2 3" xfId="30713" xr:uid="{00000000-0005-0000-0000-0000FC770000}"/>
    <cellStyle name="Comma 2 3 6 4 3 3 3" xfId="10595" xr:uid="{00000000-0005-0000-0000-000066290000}"/>
    <cellStyle name="Comma 2 3 6 4 3 3 3 3" xfId="25696" xr:uid="{00000000-0005-0000-0000-000063640000}"/>
    <cellStyle name="Comma 2 3 6 4 3 3 5" xfId="20683" xr:uid="{00000000-0005-0000-0000-0000CE500000}"/>
    <cellStyle name="Comma 2 3 6 4 3 4" xfId="12273" xr:uid="{00000000-0005-0000-0000-0000F42F0000}"/>
    <cellStyle name="Comma 2 3 6 4 3 4 3" xfId="27371" xr:uid="{00000000-0005-0000-0000-0000EE6A0000}"/>
    <cellStyle name="Comma 2 3 6 4 3 5" xfId="7252" xr:uid="{00000000-0005-0000-0000-0000571C0000}"/>
    <cellStyle name="Comma 2 3 6 4 3 5 3" xfId="22354" xr:uid="{00000000-0005-0000-0000-000055570000}"/>
    <cellStyle name="Comma 2 3 6 4 3 7" xfId="17341" xr:uid="{00000000-0005-0000-0000-0000C0430000}"/>
    <cellStyle name="Comma 2 3 6 4 4" xfId="3034" xr:uid="{00000000-0005-0000-0000-0000DD0B0000}"/>
    <cellStyle name="Comma 2 3 6 4 4 2" xfId="13108" xr:uid="{00000000-0005-0000-0000-000037330000}"/>
    <cellStyle name="Comma 2 3 6 4 4 2 3" xfId="28206" xr:uid="{00000000-0005-0000-0000-0000316E0000}"/>
    <cellStyle name="Comma 2 3 6 4 4 3" xfId="8088" xr:uid="{00000000-0005-0000-0000-00009B1F0000}"/>
    <cellStyle name="Comma 2 3 6 4 4 3 3" xfId="23189" xr:uid="{00000000-0005-0000-0000-0000985A0000}"/>
    <cellStyle name="Comma 2 3 6 4 4 5" xfId="18176" xr:uid="{00000000-0005-0000-0000-000003470000}"/>
    <cellStyle name="Comma 2 3 6 4 5" xfId="4727" xr:uid="{00000000-0005-0000-0000-00007A120000}"/>
    <cellStyle name="Comma 2 3 6 4 5 2" xfId="14779" xr:uid="{00000000-0005-0000-0000-0000BE390000}"/>
    <cellStyle name="Comma 2 3 6 4 5 2 3" xfId="29877" xr:uid="{00000000-0005-0000-0000-0000B8740000}"/>
    <cellStyle name="Comma 2 3 6 4 5 3" xfId="9759" xr:uid="{00000000-0005-0000-0000-000022260000}"/>
    <cellStyle name="Comma 2 3 6 4 5 3 3" xfId="24860" xr:uid="{00000000-0005-0000-0000-00001F610000}"/>
    <cellStyle name="Comma 2 3 6 4 5 5" xfId="19847" xr:uid="{00000000-0005-0000-0000-00008A4D0000}"/>
    <cellStyle name="Comma 2 3 6 4 6" xfId="11437" xr:uid="{00000000-0005-0000-0000-0000B02C0000}"/>
    <cellStyle name="Comma 2 3 6 4 6 3" xfId="26535" xr:uid="{00000000-0005-0000-0000-0000AA670000}"/>
    <cellStyle name="Comma 2 3 6 4 7" xfId="6416" xr:uid="{00000000-0005-0000-0000-000013190000}"/>
    <cellStyle name="Comma 2 3 6 4 7 3" xfId="21518" xr:uid="{00000000-0005-0000-0000-000011540000}"/>
    <cellStyle name="Comma 2 3 6 4 9" xfId="16505" xr:uid="{00000000-0005-0000-0000-00007C400000}"/>
    <cellStyle name="Comma 2 3 6 5" xfId="1550" xr:uid="{00000000-0005-0000-0000-000011060000}"/>
    <cellStyle name="Comma 2 3 6 5 2" xfId="2391" xr:uid="{00000000-0005-0000-0000-00005A090000}"/>
    <cellStyle name="Comma 2 3 6 5 2 2" xfId="4081" xr:uid="{00000000-0005-0000-0000-0000F40F0000}"/>
    <cellStyle name="Comma 2 3 6 5 2 2 2" xfId="14154" xr:uid="{00000000-0005-0000-0000-00004D370000}"/>
    <cellStyle name="Comma 2 3 6 5 2 2 2 3" xfId="29252" xr:uid="{00000000-0005-0000-0000-000047720000}"/>
    <cellStyle name="Comma 2 3 6 5 2 2 3" xfId="9134" xr:uid="{00000000-0005-0000-0000-0000B1230000}"/>
    <cellStyle name="Comma 2 3 6 5 2 2 3 3" xfId="24235" xr:uid="{00000000-0005-0000-0000-0000AE5E0000}"/>
    <cellStyle name="Comma 2 3 6 5 2 2 5" xfId="19222" xr:uid="{00000000-0005-0000-0000-0000194B0000}"/>
    <cellStyle name="Comma 2 3 6 5 2 3" xfId="5773" xr:uid="{00000000-0005-0000-0000-000090160000}"/>
    <cellStyle name="Comma 2 3 6 5 2 3 2" xfId="15825" xr:uid="{00000000-0005-0000-0000-0000D43D0000}"/>
    <cellStyle name="Comma 2 3 6 5 2 3 2 3" xfId="30923" xr:uid="{00000000-0005-0000-0000-0000CE780000}"/>
    <cellStyle name="Comma 2 3 6 5 2 3 3" xfId="10805" xr:uid="{00000000-0005-0000-0000-0000382A0000}"/>
    <cellStyle name="Comma 2 3 6 5 2 3 3 3" xfId="25906" xr:uid="{00000000-0005-0000-0000-000035650000}"/>
    <cellStyle name="Comma 2 3 6 5 2 3 5" xfId="20893" xr:uid="{00000000-0005-0000-0000-0000A0510000}"/>
    <cellStyle name="Comma 2 3 6 5 2 4" xfId="12483" xr:uid="{00000000-0005-0000-0000-0000C6300000}"/>
    <cellStyle name="Comma 2 3 6 5 2 4 3" xfId="27581" xr:uid="{00000000-0005-0000-0000-0000C06B0000}"/>
    <cellStyle name="Comma 2 3 6 5 2 5" xfId="7462" xr:uid="{00000000-0005-0000-0000-0000291D0000}"/>
    <cellStyle name="Comma 2 3 6 5 2 5 3" xfId="22564" xr:uid="{00000000-0005-0000-0000-000027580000}"/>
    <cellStyle name="Comma 2 3 6 5 2 7" xfId="17551" xr:uid="{00000000-0005-0000-0000-000092440000}"/>
    <cellStyle name="Comma 2 3 6 5 3" xfId="3244" xr:uid="{00000000-0005-0000-0000-0000AF0C0000}"/>
    <cellStyle name="Comma 2 3 6 5 3 2" xfId="13318" xr:uid="{00000000-0005-0000-0000-000009340000}"/>
    <cellStyle name="Comma 2 3 6 5 3 2 3" xfId="28416" xr:uid="{00000000-0005-0000-0000-0000036F0000}"/>
    <cellStyle name="Comma 2 3 6 5 3 3" xfId="8298" xr:uid="{00000000-0005-0000-0000-00006D200000}"/>
    <cellStyle name="Comma 2 3 6 5 3 3 3" xfId="23399" xr:uid="{00000000-0005-0000-0000-00006A5B0000}"/>
    <cellStyle name="Comma 2 3 6 5 3 5" xfId="18386" xr:uid="{00000000-0005-0000-0000-0000D5470000}"/>
    <cellStyle name="Comma 2 3 6 5 4" xfId="4937" xr:uid="{00000000-0005-0000-0000-00004C130000}"/>
    <cellStyle name="Comma 2 3 6 5 4 2" xfId="14989" xr:uid="{00000000-0005-0000-0000-0000903A0000}"/>
    <cellStyle name="Comma 2 3 6 5 4 2 3" xfId="30087" xr:uid="{00000000-0005-0000-0000-00008A750000}"/>
    <cellStyle name="Comma 2 3 6 5 4 3" xfId="9969" xr:uid="{00000000-0005-0000-0000-0000F4260000}"/>
    <cellStyle name="Comma 2 3 6 5 4 3 3" xfId="25070" xr:uid="{00000000-0005-0000-0000-0000F1610000}"/>
    <cellStyle name="Comma 2 3 6 5 4 5" xfId="20057" xr:uid="{00000000-0005-0000-0000-00005C4E0000}"/>
    <cellStyle name="Comma 2 3 6 5 5" xfId="11647" xr:uid="{00000000-0005-0000-0000-0000822D0000}"/>
    <cellStyle name="Comma 2 3 6 5 5 3" xfId="26745" xr:uid="{00000000-0005-0000-0000-00007C680000}"/>
    <cellStyle name="Comma 2 3 6 5 6" xfId="6626" xr:uid="{00000000-0005-0000-0000-0000E5190000}"/>
    <cellStyle name="Comma 2 3 6 5 6 3" xfId="21728" xr:uid="{00000000-0005-0000-0000-0000E3540000}"/>
    <cellStyle name="Comma 2 3 6 5 8" xfId="16715" xr:uid="{00000000-0005-0000-0000-00004E410000}"/>
    <cellStyle name="Comma 2 3 6 6" xfId="1971" xr:uid="{00000000-0005-0000-0000-0000B6070000}"/>
    <cellStyle name="Comma 2 3 6 6 2" xfId="3663" xr:uid="{00000000-0005-0000-0000-0000520E0000}"/>
    <cellStyle name="Comma 2 3 6 6 2 2" xfId="13736" xr:uid="{00000000-0005-0000-0000-0000AB350000}"/>
    <cellStyle name="Comma 2 3 6 6 2 2 3" xfId="28834" xr:uid="{00000000-0005-0000-0000-0000A5700000}"/>
    <cellStyle name="Comma 2 3 6 6 2 3" xfId="8716" xr:uid="{00000000-0005-0000-0000-00000F220000}"/>
    <cellStyle name="Comma 2 3 6 6 2 3 3" xfId="23817" xr:uid="{00000000-0005-0000-0000-00000C5D0000}"/>
    <cellStyle name="Comma 2 3 6 6 2 5" xfId="18804" xr:uid="{00000000-0005-0000-0000-000077490000}"/>
    <cellStyle name="Comma 2 3 6 6 3" xfId="5355" xr:uid="{00000000-0005-0000-0000-0000EE140000}"/>
    <cellStyle name="Comma 2 3 6 6 3 2" xfId="15407" xr:uid="{00000000-0005-0000-0000-0000323C0000}"/>
    <cellStyle name="Comma 2 3 6 6 3 2 3" xfId="30505" xr:uid="{00000000-0005-0000-0000-00002C770000}"/>
    <cellStyle name="Comma 2 3 6 6 3 3" xfId="10387" xr:uid="{00000000-0005-0000-0000-000096280000}"/>
    <cellStyle name="Comma 2 3 6 6 3 3 3" xfId="25488" xr:uid="{00000000-0005-0000-0000-000093630000}"/>
    <cellStyle name="Comma 2 3 6 6 3 5" xfId="20475" xr:uid="{00000000-0005-0000-0000-0000FE4F0000}"/>
    <cellStyle name="Comma 2 3 6 6 4" xfId="12065" xr:uid="{00000000-0005-0000-0000-0000242F0000}"/>
    <cellStyle name="Comma 2 3 6 6 4 3" xfId="27163" xr:uid="{00000000-0005-0000-0000-00001E6A0000}"/>
    <cellStyle name="Comma 2 3 6 6 5" xfId="7044" xr:uid="{00000000-0005-0000-0000-0000871B0000}"/>
    <cellStyle name="Comma 2 3 6 6 5 3" xfId="22146" xr:uid="{00000000-0005-0000-0000-000085560000}"/>
    <cellStyle name="Comma 2 3 6 6 7" xfId="17133" xr:uid="{00000000-0005-0000-0000-0000F0420000}"/>
    <cellStyle name="Comma 2 3 6 7" xfId="2820" xr:uid="{00000000-0005-0000-0000-0000070B0000}"/>
    <cellStyle name="Comma 2 3 6 7 2" xfId="12900" xr:uid="{00000000-0005-0000-0000-000067320000}"/>
    <cellStyle name="Comma 2 3 6 7 2 3" xfId="27998" xr:uid="{00000000-0005-0000-0000-0000616D0000}"/>
    <cellStyle name="Comma 2 3 6 7 3" xfId="7880" xr:uid="{00000000-0005-0000-0000-0000CB1E0000}"/>
    <cellStyle name="Comma 2 3 6 7 3 3" xfId="22981" xr:uid="{00000000-0005-0000-0000-0000C8590000}"/>
    <cellStyle name="Comma 2 3 6 7 5" xfId="17968" xr:uid="{00000000-0005-0000-0000-000033460000}"/>
    <cellStyle name="Comma 2 3 6 8" xfId="4515" xr:uid="{00000000-0005-0000-0000-0000A6110000}"/>
    <cellStyle name="Comma 2 3 6 8 2" xfId="14571" xr:uid="{00000000-0005-0000-0000-0000EE380000}"/>
    <cellStyle name="Comma 2 3 6 8 2 3" xfId="29669" xr:uid="{00000000-0005-0000-0000-0000E8730000}"/>
    <cellStyle name="Comma 2 3 6 8 3" xfId="9551" xr:uid="{00000000-0005-0000-0000-000052250000}"/>
    <cellStyle name="Comma 2 3 6 8 3 3" xfId="24652" xr:uid="{00000000-0005-0000-0000-00004F600000}"/>
    <cellStyle name="Comma 2 3 6 8 5" xfId="19639" xr:uid="{00000000-0005-0000-0000-0000BA4C0000}"/>
    <cellStyle name="Comma 2 3 6 9" xfId="11227" xr:uid="{00000000-0005-0000-0000-0000DE2B0000}"/>
    <cellStyle name="Comma 2 3 6 9 3" xfId="26327" xr:uid="{00000000-0005-0000-0000-0000DA660000}"/>
    <cellStyle name="Comma 2 3 7" xfId="674" xr:uid="{00000000-0005-0000-0000-0000A4020000}"/>
    <cellStyle name="Comma 2 3 8" xfId="668" xr:uid="{00000000-0005-0000-0000-00009E020000}"/>
    <cellStyle name="Comma 20" xfId="1268" xr:uid="{00000000-0005-0000-0000-0000F7040000}"/>
    <cellStyle name="Comma 21" xfId="1325" xr:uid="{00000000-0005-0000-0000-000030050000}"/>
    <cellStyle name="Comma 22" xfId="1327" xr:uid="{00000000-0005-0000-0000-000032050000}"/>
    <cellStyle name="Comma 23" xfId="1381" xr:uid="{00000000-0005-0000-0000-000068050000}"/>
    <cellStyle name="Comma 24" xfId="1594" xr:uid="{00000000-0005-0000-0000-00003D060000}"/>
    <cellStyle name="Comma 25" xfId="2015" xr:uid="{00000000-0005-0000-0000-0000E2070000}"/>
    <cellStyle name="Comma 26" xfId="2805" xr:uid="{00000000-0005-0000-0000-0000F80A0000}"/>
    <cellStyle name="Comma 27" xfId="2803" xr:uid="{00000000-0005-0000-0000-0000F60A0000}"/>
    <cellStyle name="Comma 28" xfId="2868" xr:uid="{00000000-0005-0000-0000-0000370B0000}"/>
    <cellStyle name="Comma 29" xfId="4491" xr:uid="{00000000-0005-0000-0000-00008E110000}"/>
    <cellStyle name="Comma 3" xfId="52" xr:uid="{00000000-0005-0000-0000-000034000000}"/>
    <cellStyle name="Comma 3 2" xfId="53" xr:uid="{00000000-0005-0000-0000-000035000000}"/>
    <cellStyle name="Comma 30" xfId="4499" xr:uid="{00000000-0005-0000-0000-000096110000}"/>
    <cellStyle name="Comma 31" xfId="4498" xr:uid="{00000000-0005-0000-0000-000095110000}"/>
    <cellStyle name="Comma 32" xfId="4500" xr:uid="{00000000-0005-0000-0000-000097110000}"/>
    <cellStyle name="Comma 33" xfId="4497" xr:uid="{00000000-0005-0000-0000-000094110000}"/>
    <cellStyle name="Comma 34" xfId="4496" xr:uid="{00000000-0005-0000-0000-000093110000}"/>
    <cellStyle name="Comma 35" xfId="4493" xr:uid="{00000000-0005-0000-0000-000090110000}"/>
    <cellStyle name="Comma 36" xfId="4494" xr:uid="{00000000-0005-0000-0000-000091110000}"/>
    <cellStyle name="Comma 37" xfId="4501" xr:uid="{00000000-0005-0000-0000-000098110000}"/>
    <cellStyle name="Comma 38" xfId="4504" xr:uid="{00000000-0005-0000-0000-00009B110000}"/>
    <cellStyle name="Comma 39" xfId="2822" xr:uid="{00000000-0005-0000-0000-0000090B0000}"/>
    <cellStyle name="Comma 4" xfId="54" xr:uid="{00000000-0005-0000-0000-000036000000}"/>
    <cellStyle name="Comma 4 10" xfId="398" xr:uid="{00000000-0005-0000-0000-000090010000}"/>
    <cellStyle name="Comma 4 2" xfId="676" xr:uid="{00000000-0005-0000-0000-0000A6020000}"/>
    <cellStyle name="Comma 4 2 2" xfId="677" xr:uid="{00000000-0005-0000-0000-0000A7020000}"/>
    <cellStyle name="Comma 4 3" xfId="678" xr:uid="{00000000-0005-0000-0000-0000A8020000}"/>
    <cellStyle name="Comma 4 4" xfId="679" xr:uid="{00000000-0005-0000-0000-0000A9020000}"/>
    <cellStyle name="Comma 4 5" xfId="680" xr:uid="{00000000-0005-0000-0000-0000AA020000}"/>
    <cellStyle name="Comma 4 6" xfId="681" xr:uid="{00000000-0005-0000-0000-0000AB020000}"/>
    <cellStyle name="Comma 4 7" xfId="682" xr:uid="{00000000-0005-0000-0000-0000AC020000}"/>
    <cellStyle name="Comma 4 8" xfId="683" xr:uid="{00000000-0005-0000-0000-0000AD020000}"/>
    <cellStyle name="Comma 4 9" xfId="675" xr:uid="{00000000-0005-0000-0000-0000A5020000}"/>
    <cellStyle name="Comma 40" xfId="4502" xr:uid="{00000000-0005-0000-0000-000099110000}"/>
    <cellStyle name="Comma 41" xfId="4561" xr:uid="{00000000-0005-0000-0000-0000D4110000}"/>
    <cellStyle name="Comma 42" xfId="6182" xr:uid="{00000000-0005-0000-0000-000029180000}"/>
    <cellStyle name="Comma 43" xfId="6188" xr:uid="{00000000-0005-0000-0000-00002F180000}"/>
    <cellStyle name="Comma 44" xfId="6187" xr:uid="{00000000-0005-0000-0000-00002E180000}"/>
    <cellStyle name="Comma 45" xfId="6189" xr:uid="{00000000-0005-0000-0000-000030180000}"/>
    <cellStyle name="Comma 46" xfId="6186" xr:uid="{00000000-0005-0000-0000-00002D180000}"/>
    <cellStyle name="Comma 47" xfId="6185" xr:uid="{00000000-0005-0000-0000-00002C180000}"/>
    <cellStyle name="Comma 48" xfId="11271" xr:uid="{00000000-0005-0000-0000-00000A2C0000}"/>
    <cellStyle name="Comma 49" xfId="16243" xr:uid="{00000000-0005-0000-0000-0000763F0000}"/>
    <cellStyle name="Comma 5" xfId="55" xr:uid="{00000000-0005-0000-0000-000037000000}"/>
    <cellStyle name="Comma 5 2" xfId="684" xr:uid="{00000000-0005-0000-0000-0000AE020000}"/>
    <cellStyle name="Comma 50" xfId="16239" xr:uid="{00000000-0005-0000-0000-0000723F0000}"/>
    <cellStyle name="Comma 51" xfId="16236" xr:uid="{00000000-0005-0000-0000-00006F3F0000}"/>
    <cellStyle name="Comma 52" xfId="6250" xr:uid="{00000000-0005-0000-0000-00006D180000}"/>
    <cellStyle name="Comma 53" xfId="6204" xr:uid="{00000000-0005-0000-0000-00003F180000}"/>
    <cellStyle name="Comma 54" xfId="16264" xr:uid="{00000000-0005-0000-0000-00008B3F0000}"/>
    <cellStyle name="Comma 55" xfId="16273" xr:uid="{00000000-0005-0000-0000-0000943F0000}"/>
    <cellStyle name="Comma 56" xfId="16258" xr:uid="{00000000-0005-0000-0000-0000853F0000}"/>
    <cellStyle name="Comma 57" xfId="16250" xr:uid="{00000000-0005-0000-0000-00007D3F0000}"/>
    <cellStyle name="Comma 58" xfId="16282" xr:uid="{00000000-0005-0000-0000-00009D3F0000}"/>
    <cellStyle name="Comma 59" xfId="16262" xr:uid="{00000000-0005-0000-0000-0000893F0000}"/>
    <cellStyle name="Comma 6" xfId="56" xr:uid="{00000000-0005-0000-0000-000038000000}"/>
    <cellStyle name="Comma 6 2" xfId="685" xr:uid="{00000000-0005-0000-0000-0000AF020000}"/>
    <cellStyle name="Comma 60" xfId="16270" xr:uid="{00000000-0005-0000-0000-0000913F0000}"/>
    <cellStyle name="Comma 61" xfId="16248" xr:uid="{00000000-0005-0000-0000-00007B3F0000}"/>
    <cellStyle name="Comma 62" xfId="16257" xr:uid="{00000000-0005-0000-0000-0000843F0000}"/>
    <cellStyle name="Comma 63" xfId="16252" xr:uid="{00000000-0005-0000-0000-00007F3F0000}"/>
    <cellStyle name="Comma 64" xfId="16286" xr:uid="{00000000-0005-0000-0000-0000A13F0000}"/>
    <cellStyle name="Comma 65" xfId="16246" xr:uid="{00000000-0005-0000-0000-0000793F0000}"/>
    <cellStyle name="Comma 66" xfId="16275" xr:uid="{00000000-0005-0000-0000-0000963F0000}"/>
    <cellStyle name="Comma 67" xfId="16271" xr:uid="{00000000-0005-0000-0000-0000923F0000}"/>
    <cellStyle name="Comma 68" xfId="16278" xr:uid="{00000000-0005-0000-0000-0000993F0000}"/>
    <cellStyle name="Comma 7" xfId="57" xr:uid="{00000000-0005-0000-0000-000039000000}"/>
    <cellStyle name="Comma 7 2" xfId="686" xr:uid="{00000000-0005-0000-0000-0000B0020000}"/>
    <cellStyle name="Comma 74" xfId="16339" xr:uid="{00000000-0005-0000-0000-0000D63F0000}"/>
    <cellStyle name="Comma 8" xfId="58" xr:uid="{00000000-0005-0000-0000-00003A000000}"/>
    <cellStyle name="Comma 9" xfId="59" xr:uid="{00000000-0005-0000-0000-00003B000000}"/>
    <cellStyle name="Comma 9 2" xfId="687" xr:uid="{00000000-0005-0000-0000-0000B1020000}"/>
    <cellStyle name="Comma0" xfId="60" xr:uid="{00000000-0005-0000-0000-00003C000000}"/>
    <cellStyle name="Comma0 10" xfId="689" xr:uid="{00000000-0005-0000-0000-0000B3020000}"/>
    <cellStyle name="Comma0 10 2" xfId="690" xr:uid="{00000000-0005-0000-0000-0000B4020000}"/>
    <cellStyle name="Comma0 11" xfId="688" xr:uid="{00000000-0005-0000-0000-0000B2020000}"/>
    <cellStyle name="Comma0 2" xfId="61" xr:uid="{00000000-0005-0000-0000-00003D000000}"/>
    <cellStyle name="Comma0 2 2" xfId="62" xr:uid="{00000000-0005-0000-0000-00003E000000}"/>
    <cellStyle name="Comma0 2 2 2" xfId="507" xr:uid="{00000000-0005-0000-0000-0000FD010000}"/>
    <cellStyle name="Comma0 2 3" xfId="506" xr:uid="{00000000-0005-0000-0000-0000FC010000}"/>
    <cellStyle name="Comma0 3" xfId="63" xr:uid="{00000000-0005-0000-0000-00003F000000}"/>
    <cellStyle name="Comma0 3 2" xfId="508" xr:uid="{00000000-0005-0000-0000-0000FE010000}"/>
    <cellStyle name="Comma0 4" xfId="691" xr:uid="{00000000-0005-0000-0000-0000B5020000}"/>
    <cellStyle name="Comma0 5" xfId="692" xr:uid="{00000000-0005-0000-0000-0000B6020000}"/>
    <cellStyle name="Comma0 5 2" xfId="693" xr:uid="{00000000-0005-0000-0000-0000B7020000}"/>
    <cellStyle name="Comma0 5 3" xfId="694" xr:uid="{00000000-0005-0000-0000-0000B8020000}"/>
    <cellStyle name="Comma0 6" xfId="695" xr:uid="{00000000-0005-0000-0000-0000B9020000}"/>
    <cellStyle name="Comma0 6 2" xfId="696" xr:uid="{00000000-0005-0000-0000-0000BA020000}"/>
    <cellStyle name="Comma0 7" xfId="697" xr:uid="{00000000-0005-0000-0000-0000BB020000}"/>
    <cellStyle name="Comma0 7 2" xfId="698" xr:uid="{00000000-0005-0000-0000-0000BC020000}"/>
    <cellStyle name="Comma0 8" xfId="699" xr:uid="{00000000-0005-0000-0000-0000BD020000}"/>
    <cellStyle name="Comma0 9" xfId="700" xr:uid="{00000000-0005-0000-0000-0000BE020000}"/>
    <cellStyle name="Comma0 9 2" xfId="701" xr:uid="{00000000-0005-0000-0000-0000BF020000}"/>
    <cellStyle name="Currency" xfId="2" xr:uid="{00000000-0005-0000-0000-000002000000}"/>
    <cellStyle name="Currency [0]" xfId="3" xr:uid="{00000000-0005-0000-0000-000003000000}"/>
    <cellStyle name="Currency 10" xfId="703" xr:uid="{00000000-0005-0000-0000-0000C1020000}"/>
    <cellStyle name="Currency 10 2" xfId="704" xr:uid="{00000000-0005-0000-0000-0000C2020000}"/>
    <cellStyle name="Currency 11" xfId="705" xr:uid="{00000000-0005-0000-0000-0000C3020000}"/>
    <cellStyle name="Currency 11 2" xfId="706" xr:uid="{00000000-0005-0000-0000-0000C4020000}"/>
    <cellStyle name="Currency 12" xfId="707" xr:uid="{00000000-0005-0000-0000-0000C5020000}"/>
    <cellStyle name="Currency 13" xfId="708" xr:uid="{00000000-0005-0000-0000-0000C6020000}"/>
    <cellStyle name="Currency 14" xfId="702" xr:uid="{00000000-0005-0000-0000-0000C0020000}"/>
    <cellStyle name="Currency 15" xfId="31322" xr:uid="{D8F52CD7-1B47-4F8B-8B31-3476EE5754F0}"/>
    <cellStyle name="Currency 16" xfId="31327" xr:uid="{D1CC1DBE-5763-40F1-B8B3-997FE1E8BF2B}"/>
    <cellStyle name="Currency 17" xfId="31329" xr:uid="{ADFB15FD-01BC-4427-BBD1-7A84A3B136C1}"/>
    <cellStyle name="Currency 2" xfId="64" xr:uid="{00000000-0005-0000-0000-000040000000}"/>
    <cellStyle name="Currency 2 2" xfId="65" xr:uid="{00000000-0005-0000-0000-000041000000}"/>
    <cellStyle name="Currency 2 2 2" xfId="510" xr:uid="{00000000-0005-0000-0000-000000020000}"/>
    <cellStyle name="Currency 2 3" xfId="509" xr:uid="{00000000-0005-0000-0000-0000FF010000}"/>
    <cellStyle name="Currency 3" xfId="66" xr:uid="{00000000-0005-0000-0000-000042000000}"/>
    <cellStyle name="Currency 3 2" xfId="67" xr:uid="{00000000-0005-0000-0000-000043000000}"/>
    <cellStyle name="Currency 4" xfId="68" xr:uid="{00000000-0005-0000-0000-000044000000}"/>
    <cellStyle name="Currency 5" xfId="69" xr:uid="{00000000-0005-0000-0000-000045000000}"/>
    <cellStyle name="Currency 5 2" xfId="709" xr:uid="{00000000-0005-0000-0000-0000C7020000}"/>
    <cellStyle name="Currency 5 3" xfId="710" xr:uid="{00000000-0005-0000-0000-0000C8020000}"/>
    <cellStyle name="Currency 6" xfId="711" xr:uid="{00000000-0005-0000-0000-0000C9020000}"/>
    <cellStyle name="Currency 6 2" xfId="712" xr:uid="{00000000-0005-0000-0000-0000CA020000}"/>
    <cellStyle name="Currency 7" xfId="713" xr:uid="{00000000-0005-0000-0000-0000CB020000}"/>
    <cellStyle name="Currency 7 2" xfId="714" xr:uid="{00000000-0005-0000-0000-0000CC020000}"/>
    <cellStyle name="Currency 8" xfId="715" xr:uid="{00000000-0005-0000-0000-0000CD020000}"/>
    <cellStyle name="Currency 8 2" xfId="716" xr:uid="{00000000-0005-0000-0000-0000CE020000}"/>
    <cellStyle name="Currency 9" xfId="717" xr:uid="{00000000-0005-0000-0000-0000CF020000}"/>
    <cellStyle name="Currency0" xfId="70" xr:uid="{00000000-0005-0000-0000-000046000000}"/>
    <cellStyle name="Currency0 10" xfId="719" xr:uid="{00000000-0005-0000-0000-0000D1020000}"/>
    <cellStyle name="Currency0 10 2" xfId="720" xr:uid="{00000000-0005-0000-0000-0000D2020000}"/>
    <cellStyle name="Currency0 11" xfId="718" xr:uid="{00000000-0005-0000-0000-0000D0020000}"/>
    <cellStyle name="Currency0 12" xfId="417" xr:uid="{00000000-0005-0000-0000-0000A3010000}"/>
    <cellStyle name="Currency0 2" xfId="71" xr:uid="{00000000-0005-0000-0000-000047000000}"/>
    <cellStyle name="Currency0 2 2" xfId="72" xr:uid="{00000000-0005-0000-0000-000048000000}"/>
    <cellStyle name="Currency0 2 2 2" xfId="512" xr:uid="{00000000-0005-0000-0000-000002020000}"/>
    <cellStyle name="Currency0 2 2 3" xfId="419" xr:uid="{00000000-0005-0000-0000-0000A5010000}"/>
    <cellStyle name="Currency0 2 3" xfId="511" xr:uid="{00000000-0005-0000-0000-000001020000}"/>
    <cellStyle name="Currency0 2 4" xfId="418" xr:uid="{00000000-0005-0000-0000-0000A4010000}"/>
    <cellStyle name="Currency0 3" xfId="73" xr:uid="{00000000-0005-0000-0000-000049000000}"/>
    <cellStyle name="Currency0 3 2" xfId="513" xr:uid="{00000000-0005-0000-0000-000003020000}"/>
    <cellStyle name="Currency0 3 3" xfId="420" xr:uid="{00000000-0005-0000-0000-0000A6010000}"/>
    <cellStyle name="Currency0 4" xfId="721" xr:uid="{00000000-0005-0000-0000-0000D3020000}"/>
    <cellStyle name="Currency0 5" xfId="722" xr:uid="{00000000-0005-0000-0000-0000D4020000}"/>
    <cellStyle name="Currency0 5 2" xfId="723" xr:uid="{00000000-0005-0000-0000-0000D5020000}"/>
    <cellStyle name="Currency0 5 3" xfId="724" xr:uid="{00000000-0005-0000-0000-0000D6020000}"/>
    <cellStyle name="Currency0 6" xfId="725" xr:uid="{00000000-0005-0000-0000-0000D7020000}"/>
    <cellStyle name="Currency0 6 2" xfId="726" xr:uid="{00000000-0005-0000-0000-0000D8020000}"/>
    <cellStyle name="Currency0 7" xfId="727" xr:uid="{00000000-0005-0000-0000-0000D9020000}"/>
    <cellStyle name="Currency0 7 2" xfId="728" xr:uid="{00000000-0005-0000-0000-0000DA020000}"/>
    <cellStyle name="Currency0 8" xfId="729" xr:uid="{00000000-0005-0000-0000-0000DB020000}"/>
    <cellStyle name="Currency0 9" xfId="730" xr:uid="{00000000-0005-0000-0000-0000DC020000}"/>
    <cellStyle name="Currency0 9 2" xfId="731" xr:uid="{00000000-0005-0000-0000-0000DD020000}"/>
    <cellStyle name="Date" xfId="74" xr:uid="{00000000-0005-0000-0000-00004A000000}"/>
    <cellStyle name="Date 10" xfId="733" xr:uid="{00000000-0005-0000-0000-0000DF020000}"/>
    <cellStyle name="Date 10 2" xfId="734" xr:uid="{00000000-0005-0000-0000-0000E0020000}"/>
    <cellStyle name="Date 11" xfId="732" xr:uid="{00000000-0005-0000-0000-0000DE020000}"/>
    <cellStyle name="Date 2" xfId="75" xr:uid="{00000000-0005-0000-0000-00004B000000}"/>
    <cellStyle name="Date 2 2" xfId="76" xr:uid="{00000000-0005-0000-0000-00004C000000}"/>
    <cellStyle name="Date 2 2 2" xfId="515" xr:uid="{00000000-0005-0000-0000-000005020000}"/>
    <cellStyle name="Date 2 3" xfId="514" xr:uid="{00000000-0005-0000-0000-000004020000}"/>
    <cellStyle name="Date 3" xfId="77" xr:uid="{00000000-0005-0000-0000-00004D000000}"/>
    <cellStyle name="Date 3 2" xfId="516" xr:uid="{00000000-0005-0000-0000-000006020000}"/>
    <cellStyle name="Date 4" xfId="735" xr:uid="{00000000-0005-0000-0000-0000E1020000}"/>
    <cellStyle name="Date 5" xfId="736" xr:uid="{00000000-0005-0000-0000-0000E2020000}"/>
    <cellStyle name="Date 5 2" xfId="737" xr:uid="{00000000-0005-0000-0000-0000E3020000}"/>
    <cellStyle name="Date 5 3" xfId="738" xr:uid="{00000000-0005-0000-0000-0000E4020000}"/>
    <cellStyle name="Date 6" xfId="739" xr:uid="{00000000-0005-0000-0000-0000E5020000}"/>
    <cellStyle name="Date 6 2" xfId="740" xr:uid="{00000000-0005-0000-0000-0000E6020000}"/>
    <cellStyle name="Date 7" xfId="741" xr:uid="{00000000-0005-0000-0000-0000E7020000}"/>
    <cellStyle name="Date 7 2" xfId="742" xr:uid="{00000000-0005-0000-0000-0000E8020000}"/>
    <cellStyle name="Date 8" xfId="743" xr:uid="{00000000-0005-0000-0000-0000E9020000}"/>
    <cellStyle name="Date 9" xfId="744" xr:uid="{00000000-0005-0000-0000-0000EA020000}"/>
    <cellStyle name="Date 9 2" xfId="745" xr:uid="{00000000-0005-0000-0000-0000EB020000}"/>
    <cellStyle name="Explanatory Text 2" xfId="78" xr:uid="{00000000-0005-0000-0000-00004E000000}"/>
    <cellStyle name="Explanatory Text 2 2" xfId="399" xr:uid="{00000000-0005-0000-0000-000091010000}"/>
    <cellStyle name="Fixed" xfId="79" xr:uid="{00000000-0005-0000-0000-00004F000000}"/>
    <cellStyle name="Fixed 10" xfId="747" xr:uid="{00000000-0005-0000-0000-0000ED020000}"/>
    <cellStyle name="Fixed 10 2" xfId="748" xr:uid="{00000000-0005-0000-0000-0000EE020000}"/>
    <cellStyle name="Fixed 11" xfId="746" xr:uid="{00000000-0005-0000-0000-0000EC020000}"/>
    <cellStyle name="Fixed 2" xfId="80" xr:uid="{00000000-0005-0000-0000-000050000000}"/>
    <cellStyle name="Fixed 2 2" xfId="81" xr:uid="{00000000-0005-0000-0000-000051000000}"/>
    <cellStyle name="Fixed 2 2 2" xfId="518" xr:uid="{00000000-0005-0000-0000-000008020000}"/>
    <cellStyle name="Fixed 2 3" xfId="517" xr:uid="{00000000-0005-0000-0000-000007020000}"/>
    <cellStyle name="Fixed 3" xfId="82" xr:uid="{00000000-0005-0000-0000-000052000000}"/>
    <cellStyle name="Fixed 3 2" xfId="519" xr:uid="{00000000-0005-0000-0000-000009020000}"/>
    <cellStyle name="Fixed 4" xfId="749" xr:uid="{00000000-0005-0000-0000-0000EF020000}"/>
    <cellStyle name="Fixed 5" xfId="750" xr:uid="{00000000-0005-0000-0000-0000F0020000}"/>
    <cellStyle name="Fixed 5 2" xfId="751" xr:uid="{00000000-0005-0000-0000-0000F1020000}"/>
    <cellStyle name="Fixed 5 3" xfId="752" xr:uid="{00000000-0005-0000-0000-0000F2020000}"/>
    <cellStyle name="Fixed 6" xfId="753" xr:uid="{00000000-0005-0000-0000-0000F3020000}"/>
    <cellStyle name="Fixed 6 2" xfId="754" xr:uid="{00000000-0005-0000-0000-0000F4020000}"/>
    <cellStyle name="Fixed 7" xfId="755" xr:uid="{00000000-0005-0000-0000-0000F5020000}"/>
    <cellStyle name="Fixed 7 2" xfId="756" xr:uid="{00000000-0005-0000-0000-0000F6020000}"/>
    <cellStyle name="Fixed 8" xfId="757" xr:uid="{00000000-0005-0000-0000-0000F7020000}"/>
    <cellStyle name="Fixed 9" xfId="758" xr:uid="{00000000-0005-0000-0000-0000F8020000}"/>
    <cellStyle name="Fixed 9 2" xfId="759" xr:uid="{00000000-0005-0000-0000-0000F9020000}"/>
    <cellStyle name="Good 2" xfId="83" xr:uid="{00000000-0005-0000-0000-000053000000}"/>
    <cellStyle name="Good 2 2" xfId="400" xr:uid="{00000000-0005-0000-0000-000092010000}"/>
    <cellStyle name="Grey" xfId="84" xr:uid="{00000000-0005-0000-0000-000054000000}"/>
    <cellStyle name="Grey 2" xfId="85" xr:uid="{00000000-0005-0000-0000-000055000000}"/>
    <cellStyle name="HEADER" xfId="86" xr:uid="{00000000-0005-0000-0000-000056000000}"/>
    <cellStyle name="HEADER 2" xfId="422" xr:uid="{00000000-0005-0000-0000-0000A8010000}"/>
    <cellStyle name="Header1" xfId="87" xr:uid="{00000000-0005-0000-0000-000057000000}"/>
    <cellStyle name="Header1 2" xfId="423" xr:uid="{00000000-0005-0000-0000-0000A9010000}"/>
    <cellStyle name="Header2" xfId="88" xr:uid="{00000000-0005-0000-0000-000058000000}"/>
    <cellStyle name="Header2 2" xfId="424" xr:uid="{00000000-0005-0000-0000-0000AA010000}"/>
    <cellStyle name="Heading 1 2" xfId="89" xr:uid="{00000000-0005-0000-0000-000059000000}"/>
    <cellStyle name="Heading 1 2 2" xfId="90" xr:uid="{00000000-0005-0000-0000-00005A000000}"/>
    <cellStyle name="Heading 1 2 3" xfId="425" xr:uid="{00000000-0005-0000-0000-0000AB010000}"/>
    <cellStyle name="Heading 1 3" xfId="91" xr:uid="{00000000-0005-0000-0000-00005B000000}"/>
    <cellStyle name="Heading 1 3 2" xfId="761" xr:uid="{00000000-0005-0000-0000-0000FB020000}"/>
    <cellStyle name="Heading 1 3 3" xfId="762" xr:uid="{00000000-0005-0000-0000-0000FC020000}"/>
    <cellStyle name="Heading 1 3 4" xfId="763" xr:uid="{00000000-0005-0000-0000-0000FD020000}"/>
    <cellStyle name="Heading 1 3 5" xfId="764" xr:uid="{00000000-0005-0000-0000-0000FE020000}"/>
    <cellStyle name="Heading 1 3 6" xfId="765" xr:uid="{00000000-0005-0000-0000-0000FF020000}"/>
    <cellStyle name="Heading 1 3 7" xfId="760" xr:uid="{00000000-0005-0000-0000-0000FA020000}"/>
    <cellStyle name="Heading 1 3 8" xfId="401" xr:uid="{00000000-0005-0000-0000-000093010000}"/>
    <cellStyle name="Heading 1 4" xfId="766" xr:uid="{00000000-0005-0000-0000-000000030000}"/>
    <cellStyle name="Heading 1 5" xfId="767" xr:uid="{00000000-0005-0000-0000-000001030000}"/>
    <cellStyle name="Heading 1 6" xfId="768" xr:uid="{00000000-0005-0000-0000-000002030000}"/>
    <cellStyle name="Heading 1 7" xfId="769" xr:uid="{00000000-0005-0000-0000-000003030000}"/>
    <cellStyle name="Heading 1 8" xfId="770" xr:uid="{00000000-0005-0000-0000-000004030000}"/>
    <cellStyle name="Heading 1 9" xfId="771" xr:uid="{00000000-0005-0000-0000-000005030000}"/>
    <cellStyle name="Heading 2 10" xfId="772" xr:uid="{00000000-0005-0000-0000-000006030000}"/>
    <cellStyle name="Heading 2 2" xfId="92" xr:uid="{00000000-0005-0000-0000-00005C000000}"/>
    <cellStyle name="Heading 2 2 2" xfId="93" xr:uid="{00000000-0005-0000-0000-00005D000000}"/>
    <cellStyle name="Heading 2 2 3" xfId="427" xr:uid="{00000000-0005-0000-0000-0000AD010000}"/>
    <cellStyle name="Heading 2 3" xfId="94" xr:uid="{00000000-0005-0000-0000-00005E000000}"/>
    <cellStyle name="Heading 2 3 2" xfId="426" xr:uid="{00000000-0005-0000-0000-0000AC010000}"/>
    <cellStyle name="Heading 2 4" xfId="402" xr:uid="{00000000-0005-0000-0000-000094010000}"/>
    <cellStyle name="Heading 2 4 2" xfId="774" xr:uid="{00000000-0005-0000-0000-000008030000}"/>
    <cellStyle name="Heading 2 4 3" xfId="775" xr:uid="{00000000-0005-0000-0000-000009030000}"/>
    <cellStyle name="Heading 2 4 4" xfId="776" xr:uid="{00000000-0005-0000-0000-00000A030000}"/>
    <cellStyle name="Heading 2 4 5" xfId="777" xr:uid="{00000000-0005-0000-0000-00000B030000}"/>
    <cellStyle name="Heading 2 4 6" xfId="778" xr:uid="{00000000-0005-0000-0000-00000C030000}"/>
    <cellStyle name="Heading 2 4 7" xfId="773" xr:uid="{00000000-0005-0000-0000-000007030000}"/>
    <cellStyle name="Heading 2 5" xfId="779" xr:uid="{00000000-0005-0000-0000-00000D030000}"/>
    <cellStyle name="Heading 2 6" xfId="780" xr:uid="{00000000-0005-0000-0000-00000E030000}"/>
    <cellStyle name="Heading 2 7" xfId="781" xr:uid="{00000000-0005-0000-0000-00000F030000}"/>
    <cellStyle name="Heading 2 8" xfId="782" xr:uid="{00000000-0005-0000-0000-000010030000}"/>
    <cellStyle name="Heading 2 9" xfId="783" xr:uid="{00000000-0005-0000-0000-000011030000}"/>
    <cellStyle name="Heading 3 2" xfId="95" xr:uid="{00000000-0005-0000-0000-00005F000000}"/>
    <cellStyle name="Heading 3 2 2" xfId="785" xr:uid="{00000000-0005-0000-0000-000013030000}"/>
    <cellStyle name="Heading 3 2 3" xfId="786" xr:uid="{00000000-0005-0000-0000-000014030000}"/>
    <cellStyle name="Heading 3 2 4" xfId="787" xr:uid="{00000000-0005-0000-0000-000015030000}"/>
    <cellStyle name="Heading 3 2 5" xfId="788" xr:uid="{00000000-0005-0000-0000-000016030000}"/>
    <cellStyle name="Heading 3 2 6" xfId="789" xr:uid="{00000000-0005-0000-0000-000017030000}"/>
    <cellStyle name="Heading 3 2 7" xfId="784" xr:uid="{00000000-0005-0000-0000-000012030000}"/>
    <cellStyle name="Heading 3 2 8" xfId="403" xr:uid="{00000000-0005-0000-0000-000095010000}"/>
    <cellStyle name="Heading 4 2" xfId="96" xr:uid="{00000000-0005-0000-0000-000060000000}"/>
    <cellStyle name="Heading 4 2 2" xfId="791" xr:uid="{00000000-0005-0000-0000-000019030000}"/>
    <cellStyle name="Heading 4 2 3" xfId="792" xr:uid="{00000000-0005-0000-0000-00001A030000}"/>
    <cellStyle name="Heading 4 2 4" xfId="793" xr:uid="{00000000-0005-0000-0000-00001B030000}"/>
    <cellStyle name="Heading 4 2 5" xfId="794" xr:uid="{00000000-0005-0000-0000-00001C030000}"/>
    <cellStyle name="Heading 4 2 6" xfId="795" xr:uid="{00000000-0005-0000-0000-00001D030000}"/>
    <cellStyle name="Heading 4 2 7" xfId="790" xr:uid="{00000000-0005-0000-0000-000018030000}"/>
    <cellStyle name="Heading 4 2 8" xfId="404" xr:uid="{00000000-0005-0000-0000-000096010000}"/>
    <cellStyle name="Heading1" xfId="97" xr:uid="{00000000-0005-0000-0000-000061000000}"/>
    <cellStyle name="Heading1 10" xfId="797" xr:uid="{00000000-0005-0000-0000-00001F030000}"/>
    <cellStyle name="Heading1 10 2" xfId="798" xr:uid="{00000000-0005-0000-0000-000020030000}"/>
    <cellStyle name="Heading1 11" xfId="796" xr:uid="{00000000-0005-0000-0000-00001E030000}"/>
    <cellStyle name="Heading1 2" xfId="98" xr:uid="{00000000-0005-0000-0000-000062000000}"/>
    <cellStyle name="Heading1 2 2" xfId="99" xr:uid="{00000000-0005-0000-0000-000063000000}"/>
    <cellStyle name="Heading1 2 2 2" xfId="521" xr:uid="{00000000-0005-0000-0000-00000B020000}"/>
    <cellStyle name="Heading1 2 3" xfId="520" xr:uid="{00000000-0005-0000-0000-00000A020000}"/>
    <cellStyle name="Heading1 3" xfId="100" xr:uid="{00000000-0005-0000-0000-000064000000}"/>
    <cellStyle name="Heading1 3 2" xfId="522" xr:uid="{00000000-0005-0000-0000-00000C020000}"/>
    <cellStyle name="Heading1 4" xfId="799" xr:uid="{00000000-0005-0000-0000-000021030000}"/>
    <cellStyle name="Heading1 5" xfId="800" xr:uid="{00000000-0005-0000-0000-000022030000}"/>
    <cellStyle name="Heading1 5 2" xfId="801" xr:uid="{00000000-0005-0000-0000-000023030000}"/>
    <cellStyle name="Heading1 5 3" xfId="802" xr:uid="{00000000-0005-0000-0000-000024030000}"/>
    <cellStyle name="Heading1 6" xfId="803" xr:uid="{00000000-0005-0000-0000-000025030000}"/>
    <cellStyle name="Heading1 6 2" xfId="804" xr:uid="{00000000-0005-0000-0000-000026030000}"/>
    <cellStyle name="Heading1 7" xfId="805" xr:uid="{00000000-0005-0000-0000-000027030000}"/>
    <cellStyle name="Heading1 7 2" xfId="806" xr:uid="{00000000-0005-0000-0000-000028030000}"/>
    <cellStyle name="Heading1 8" xfId="807" xr:uid="{00000000-0005-0000-0000-000029030000}"/>
    <cellStyle name="Heading1 9" xfId="808" xr:uid="{00000000-0005-0000-0000-00002A030000}"/>
    <cellStyle name="Heading1 9 2" xfId="809" xr:uid="{00000000-0005-0000-0000-00002B030000}"/>
    <cellStyle name="Heading1_2011-10 LIEE Table 6 (2)" xfId="101" xr:uid="{00000000-0005-0000-0000-000065000000}"/>
    <cellStyle name="Heading2" xfId="102" xr:uid="{00000000-0005-0000-0000-000066000000}"/>
    <cellStyle name="Heading2 10" xfId="811" xr:uid="{00000000-0005-0000-0000-00002D030000}"/>
    <cellStyle name="Heading2 10 2" xfId="812" xr:uid="{00000000-0005-0000-0000-00002E030000}"/>
    <cellStyle name="Heading2 11" xfId="810" xr:uid="{00000000-0005-0000-0000-00002C030000}"/>
    <cellStyle name="Heading2 2" xfId="103" xr:uid="{00000000-0005-0000-0000-000067000000}"/>
    <cellStyle name="Heading2 2 2" xfId="104" xr:uid="{00000000-0005-0000-0000-000068000000}"/>
    <cellStyle name="Heading2 2 2 2" xfId="524" xr:uid="{00000000-0005-0000-0000-00000E020000}"/>
    <cellStyle name="Heading2 2 3" xfId="523" xr:uid="{00000000-0005-0000-0000-00000D020000}"/>
    <cellStyle name="Heading2 3" xfId="105" xr:uid="{00000000-0005-0000-0000-000069000000}"/>
    <cellStyle name="Heading2 3 2" xfId="525" xr:uid="{00000000-0005-0000-0000-00000F020000}"/>
    <cellStyle name="Heading2 4" xfId="813" xr:uid="{00000000-0005-0000-0000-00002F030000}"/>
    <cellStyle name="Heading2 5" xfId="814" xr:uid="{00000000-0005-0000-0000-000030030000}"/>
    <cellStyle name="Heading2 5 2" xfId="815" xr:uid="{00000000-0005-0000-0000-000031030000}"/>
    <cellStyle name="Heading2 5 3" xfId="816" xr:uid="{00000000-0005-0000-0000-000032030000}"/>
    <cellStyle name="Heading2 6" xfId="817" xr:uid="{00000000-0005-0000-0000-000033030000}"/>
    <cellStyle name="Heading2 6 2" xfId="818" xr:uid="{00000000-0005-0000-0000-000034030000}"/>
    <cellStyle name="Heading2 7" xfId="819" xr:uid="{00000000-0005-0000-0000-000035030000}"/>
    <cellStyle name="Heading2 7 2" xfId="820" xr:uid="{00000000-0005-0000-0000-000036030000}"/>
    <cellStyle name="Heading2 8" xfId="821" xr:uid="{00000000-0005-0000-0000-000037030000}"/>
    <cellStyle name="Heading2 9" xfId="822" xr:uid="{00000000-0005-0000-0000-000038030000}"/>
    <cellStyle name="Heading2 9 2" xfId="823" xr:uid="{00000000-0005-0000-0000-000039030000}"/>
    <cellStyle name="Heading2_2011-10 LIEE Table 6 (2)" xfId="106" xr:uid="{00000000-0005-0000-0000-00006A000000}"/>
    <cellStyle name="Hidden" xfId="107" xr:uid="{00000000-0005-0000-0000-00006B000000}"/>
    <cellStyle name="Hidden 2" xfId="526" xr:uid="{00000000-0005-0000-0000-000010020000}"/>
    <cellStyle name="HIGHLIGHT" xfId="108" xr:uid="{00000000-0005-0000-0000-00006C000000}"/>
    <cellStyle name="HIGHLIGHT 2" xfId="428" xr:uid="{00000000-0005-0000-0000-0000AE010000}"/>
    <cellStyle name="Hyperlink 2" xfId="109" xr:uid="{00000000-0005-0000-0000-00006D000000}"/>
    <cellStyle name="Hyperlink 3" xfId="31333" xr:uid="{E96399A0-5971-4D3A-ABFB-C3091EDEA91E}"/>
    <cellStyle name="Input [yellow]" xfId="110" xr:uid="{00000000-0005-0000-0000-00006E000000}"/>
    <cellStyle name="Input [yellow] 2" xfId="111" xr:uid="{00000000-0005-0000-0000-00006F000000}"/>
    <cellStyle name="Input 10" xfId="16240" xr:uid="{00000000-0005-0000-0000-0000733F0000}"/>
    <cellStyle name="Input 2" xfId="112" xr:uid="{00000000-0005-0000-0000-000070000000}"/>
    <cellStyle name="Input 2 2" xfId="825" xr:uid="{00000000-0005-0000-0000-00003B030000}"/>
    <cellStyle name="Input 2 3" xfId="826" xr:uid="{00000000-0005-0000-0000-00003C030000}"/>
    <cellStyle name="Input 2 4" xfId="827" xr:uid="{00000000-0005-0000-0000-00003D030000}"/>
    <cellStyle name="Input 2 5" xfId="828" xr:uid="{00000000-0005-0000-0000-00003E030000}"/>
    <cellStyle name="Input 2 6" xfId="829" xr:uid="{00000000-0005-0000-0000-00003F030000}"/>
    <cellStyle name="Input 2 7" xfId="824" xr:uid="{00000000-0005-0000-0000-00003A030000}"/>
    <cellStyle name="Input 2 8" xfId="405" xr:uid="{00000000-0005-0000-0000-000097010000}"/>
    <cellStyle name="Input 3" xfId="113" xr:uid="{00000000-0005-0000-0000-000071000000}"/>
    <cellStyle name="Input 3 2" xfId="830" xr:uid="{00000000-0005-0000-0000-000040030000}"/>
    <cellStyle name="Input 4" xfId="114" xr:uid="{00000000-0005-0000-0000-000072000000}"/>
    <cellStyle name="Input 4 2" xfId="831" xr:uid="{00000000-0005-0000-0000-000041030000}"/>
    <cellStyle name="Input 5" xfId="115" xr:uid="{00000000-0005-0000-0000-000073000000}"/>
    <cellStyle name="Input 5 2" xfId="832" xr:uid="{00000000-0005-0000-0000-000042030000}"/>
    <cellStyle name="Input 6" xfId="116" xr:uid="{00000000-0005-0000-0000-000074000000}"/>
    <cellStyle name="Input 6 2" xfId="833" xr:uid="{00000000-0005-0000-0000-000043030000}"/>
    <cellStyle name="Input 7" xfId="834" xr:uid="{00000000-0005-0000-0000-000044030000}"/>
    <cellStyle name="Input 8" xfId="2802" xr:uid="{00000000-0005-0000-0000-0000F50A0000}"/>
    <cellStyle name="Input 9" xfId="16242" xr:uid="{00000000-0005-0000-0000-0000753F0000}"/>
    <cellStyle name="Linked Cell 2" xfId="117" xr:uid="{00000000-0005-0000-0000-000075000000}"/>
    <cellStyle name="Linked Cell 2 2" xfId="406" xr:uid="{00000000-0005-0000-0000-000098010000}"/>
    <cellStyle name="Neutral 2" xfId="118" xr:uid="{00000000-0005-0000-0000-000076000000}"/>
    <cellStyle name="Neutral 2 2" xfId="407" xr:uid="{00000000-0005-0000-0000-000099010000}"/>
    <cellStyle name="no dec" xfId="119" xr:uid="{00000000-0005-0000-0000-000077000000}"/>
    <cellStyle name="no dec 2" xfId="120" xr:uid="{00000000-0005-0000-0000-000078000000}"/>
    <cellStyle name="no dec 2 2" xfId="121" xr:uid="{00000000-0005-0000-0000-000079000000}"/>
    <cellStyle name="no dec_2011-12 LIEE Table 1 Updated budget" xfId="122" xr:uid="{00000000-0005-0000-0000-00007A000000}"/>
    <cellStyle name="Normal" xfId="0" builtinId="0"/>
    <cellStyle name="Normal - Style1" xfId="123" xr:uid="{00000000-0005-0000-0000-00007B000000}"/>
    <cellStyle name="Normal - Style1 2" xfId="124" xr:uid="{00000000-0005-0000-0000-00007C000000}"/>
    <cellStyle name="Normal - Style1 2 2" xfId="125" xr:uid="{00000000-0005-0000-0000-00007D000000}"/>
    <cellStyle name="Normal - Style1_2011-12 LIEE Table 1 Updated budget" xfId="126" xr:uid="{00000000-0005-0000-0000-00007E000000}"/>
    <cellStyle name="Normal 10" xfId="127" xr:uid="{00000000-0005-0000-0000-00007F000000}"/>
    <cellStyle name="Normal 10 2" xfId="128" xr:uid="{00000000-0005-0000-0000-000080000000}"/>
    <cellStyle name="Normal 10 3" xfId="835" xr:uid="{00000000-0005-0000-0000-000045030000}"/>
    <cellStyle name="Normal 100" xfId="16237" xr:uid="{00000000-0005-0000-0000-0000703F0000}"/>
    <cellStyle name="Normal 101" xfId="16241" xr:uid="{00000000-0005-0000-0000-0000743F0000}"/>
    <cellStyle name="Normal 102" xfId="11214" xr:uid="{00000000-0005-0000-0000-0000D12B0000}"/>
    <cellStyle name="Normal 102 3" xfId="26315" xr:uid="{00000000-0005-0000-0000-0000CE660000}"/>
    <cellStyle name="Normal 103" xfId="11219" xr:uid="{00000000-0005-0000-0000-0000D62B0000}"/>
    <cellStyle name="Normal 103 3" xfId="26319" xr:uid="{00000000-0005-0000-0000-0000D2660000}"/>
    <cellStyle name="Normal 104" xfId="11217" xr:uid="{00000000-0005-0000-0000-0000D42B0000}"/>
    <cellStyle name="Normal 104 3" xfId="26317" xr:uid="{00000000-0005-0000-0000-0000D0660000}"/>
    <cellStyle name="Normal 105" xfId="11216" xr:uid="{00000000-0005-0000-0000-0000D32B0000}"/>
    <cellStyle name="Normal 105 3" xfId="26316" xr:uid="{00000000-0005-0000-0000-0000CF660000}"/>
    <cellStyle name="Normal 106" xfId="6192" xr:uid="{00000000-0005-0000-0000-000033180000}"/>
    <cellStyle name="Normal 107" xfId="6197" xr:uid="{00000000-0005-0000-0000-000038180000}"/>
    <cellStyle name="Normal 108" xfId="7877" xr:uid="{00000000-0005-0000-0000-0000C81E0000}"/>
    <cellStyle name="Normal 109" xfId="6194" xr:uid="{00000000-0005-0000-0000-000035180000}"/>
    <cellStyle name="Normal 11" xfId="129" xr:uid="{00000000-0005-0000-0000-000081000000}"/>
    <cellStyle name="Normal 110" xfId="16274" xr:uid="{00000000-0005-0000-0000-0000953F0000}"/>
    <cellStyle name="Normal 111" xfId="16269" xr:uid="{00000000-0005-0000-0000-0000903F0000}"/>
    <cellStyle name="Normal 112" xfId="16256" xr:uid="{00000000-0005-0000-0000-0000833F0000}"/>
    <cellStyle name="Normal 113" xfId="16263" xr:uid="{00000000-0005-0000-0000-00008A3F0000}"/>
    <cellStyle name="Normal 114" xfId="16260" xr:uid="{00000000-0005-0000-0000-0000873F0000}"/>
    <cellStyle name="Normal 115" xfId="16276" xr:uid="{00000000-0005-0000-0000-0000973F0000}"/>
    <cellStyle name="Normal 116" xfId="16268" xr:uid="{00000000-0005-0000-0000-00008F3F0000}"/>
    <cellStyle name="Normal 117" xfId="16261" xr:uid="{00000000-0005-0000-0000-0000883F0000}"/>
    <cellStyle name="Normal 118" xfId="16266" xr:uid="{00000000-0005-0000-0000-00008D3F0000}"/>
    <cellStyle name="Normal 119" xfId="16259" xr:uid="{00000000-0005-0000-0000-0000863F0000}"/>
    <cellStyle name="Normal 12" xfId="130" xr:uid="{00000000-0005-0000-0000-000082000000}"/>
    <cellStyle name="Normal 120" xfId="16272" xr:uid="{00000000-0005-0000-0000-0000933F0000}"/>
    <cellStyle name="Normal 121" xfId="16283" xr:uid="{00000000-0005-0000-0000-00009E3F0000}"/>
    <cellStyle name="Normal 122" xfId="16279" xr:uid="{00000000-0005-0000-0000-00009A3F0000}"/>
    <cellStyle name="Normal 123" xfId="31307" xr:uid="{FBEA2D99-D369-483B-BED7-C1998B835B34}"/>
    <cellStyle name="Normal 124" xfId="31308" xr:uid="{2E2B97BA-E12D-44EF-B247-B34495F81688}"/>
    <cellStyle name="Normal 125" xfId="31309" xr:uid="{168E5EE2-6DA5-4A0C-835E-FAFE1783EA56}"/>
    <cellStyle name="Normal 126" xfId="31310" xr:uid="{758ADC18-A6D0-4793-A4B6-34E020A56F42}"/>
    <cellStyle name="Normal 127" xfId="31312" xr:uid="{E6A7E0B2-4E19-4BB5-A533-33E1C6A48C64}"/>
    <cellStyle name="Normal 128" xfId="31314" xr:uid="{22752D76-EDF5-489D-A8A0-4F4526848F1A}"/>
    <cellStyle name="Normal 128 2" xfId="31316" xr:uid="{5B81C9FA-D312-475B-A660-014560E53EB0}"/>
    <cellStyle name="Normal 129" xfId="31317" xr:uid="{AD19CD9E-2C4E-425B-9C94-361D0B209E0B}"/>
    <cellStyle name="Normal 13" xfId="131" xr:uid="{00000000-0005-0000-0000-000083000000}"/>
    <cellStyle name="Normal 130" xfId="31319" xr:uid="{42E10912-0766-4472-9EA6-9A56619DF6E8}"/>
    <cellStyle name="Normal 131" xfId="31321" xr:uid="{699AB908-9802-4D43-AE19-650B56949FF5}"/>
    <cellStyle name="Normal 132" xfId="31326" xr:uid="{9AE3A9E9-F5BE-4A10-85BB-DB5BA10E36F6}"/>
    <cellStyle name="Normal 133" xfId="31328" xr:uid="{0E40748E-13BC-47E8-ACE5-3AD91954FA01}"/>
    <cellStyle name="Normal 134" xfId="31331" xr:uid="{0825EE89-4506-4C94-B097-97DF63D2C3D0}"/>
    <cellStyle name="Normal 134 2" xfId="31332" xr:uid="{0AF70000-9F9B-4FDB-897D-16EE7DB64404}"/>
    <cellStyle name="Normal 134 2 2" xfId="31335" xr:uid="{F7300E3A-3374-4803-AE8E-3CD5F79DA2DF}"/>
    <cellStyle name="Normal 134 2 2 2" xfId="31337" xr:uid="{968617F6-37E5-4F71-8F99-40F894EEDACA}"/>
    <cellStyle name="Normal 134 2 2 3" xfId="31339" xr:uid="{3D50098E-1E59-49A0-9DA9-FCFF9C3469F5}"/>
    <cellStyle name="Normal 135" xfId="31305" xr:uid="{00000000-0005-0000-0000-00004C7A0000}"/>
    <cellStyle name="Normal 136" xfId="31306" xr:uid="{00000000-0005-0000-0000-00004E7A0000}"/>
    <cellStyle name="Normal 137" xfId="31334" xr:uid="{3FE242D7-0086-4CC4-B631-27D3399A42D0}"/>
    <cellStyle name="Normal 137 2" xfId="31336" xr:uid="{11B9AF39-1B1C-4B67-B8C5-8E7A163A7AB7}"/>
    <cellStyle name="Normal 137 3" xfId="31338" xr:uid="{443EA6D9-DFEB-4827-B5BE-BFDE206FEC3A}"/>
    <cellStyle name="Normal 138" xfId="31340" xr:uid="{ED1C11B3-0286-45BF-B11F-A19C9839A8AE}"/>
    <cellStyle name="Normal 14" xfId="132" xr:uid="{00000000-0005-0000-0000-000084000000}"/>
    <cellStyle name="Normal 14 2" xfId="836" xr:uid="{00000000-0005-0000-0000-000046030000}"/>
    <cellStyle name="Normal 15" xfId="133" xr:uid="{00000000-0005-0000-0000-000085000000}"/>
    <cellStyle name="Normal 150 2 2 2" xfId="31341" xr:uid="{4AFD5C99-1DE7-4C51-A430-AFC53D0378BE}"/>
    <cellStyle name="Normal 16" xfId="134" xr:uid="{00000000-0005-0000-0000-000086000000}"/>
    <cellStyle name="Normal 17" xfId="135" xr:uid="{00000000-0005-0000-0000-000087000000}"/>
    <cellStyle name="Normal 17 2" xfId="837" xr:uid="{00000000-0005-0000-0000-000047030000}"/>
    <cellStyle name="Normal 17 3" xfId="838" xr:uid="{00000000-0005-0000-0000-000048030000}"/>
    <cellStyle name="Normal 18" xfId="136" xr:uid="{00000000-0005-0000-0000-000088000000}"/>
    <cellStyle name="Normal 18 2" xfId="839" xr:uid="{00000000-0005-0000-0000-000049030000}"/>
    <cellStyle name="Normal 18 2 10" xfId="6207" xr:uid="{00000000-0005-0000-0000-000042180000}"/>
    <cellStyle name="Normal 18 2 10 3" xfId="21311" xr:uid="{00000000-0005-0000-0000-000042530000}"/>
    <cellStyle name="Normal 18 2 12" xfId="16296" xr:uid="{00000000-0005-0000-0000-0000AB3F0000}"/>
    <cellStyle name="Normal 18 2 2" xfId="1171" xr:uid="{00000000-0005-0000-0000-000096040000}"/>
    <cellStyle name="Normal 18 2 2 11" xfId="16350" xr:uid="{00000000-0005-0000-0000-0000E13F0000}"/>
    <cellStyle name="Normal 18 2 2 2" xfId="1279" xr:uid="{00000000-0005-0000-0000-000002050000}"/>
    <cellStyle name="Normal 18 2 2 2 10" xfId="16454" xr:uid="{00000000-0005-0000-0000-000049400000}"/>
    <cellStyle name="Normal 18 2 2 2 2" xfId="1496" xr:uid="{00000000-0005-0000-0000-0000DB050000}"/>
    <cellStyle name="Normal 18 2 2 2 2 2" xfId="1917" xr:uid="{00000000-0005-0000-0000-000080070000}"/>
    <cellStyle name="Normal 18 2 2 2 2 2 2" xfId="2756" xr:uid="{00000000-0005-0000-0000-0000C70A0000}"/>
    <cellStyle name="Normal 18 2 2 2 2 2 2 2" xfId="4446" xr:uid="{00000000-0005-0000-0000-000061110000}"/>
    <cellStyle name="Normal 18 2 2 2 2 2 2 2 2" xfId="14519" xr:uid="{00000000-0005-0000-0000-0000BA380000}"/>
    <cellStyle name="Normal 18 2 2 2 2 2 2 2 2 3" xfId="29617" xr:uid="{00000000-0005-0000-0000-0000B4730000}"/>
    <cellStyle name="Normal 18 2 2 2 2 2 2 2 3" xfId="9499" xr:uid="{00000000-0005-0000-0000-00001E250000}"/>
    <cellStyle name="Normal 18 2 2 2 2 2 2 2 3 3" xfId="24600" xr:uid="{00000000-0005-0000-0000-00001B600000}"/>
    <cellStyle name="Normal 18 2 2 2 2 2 2 2 5" xfId="19587" xr:uid="{00000000-0005-0000-0000-0000864C0000}"/>
    <cellStyle name="Normal 18 2 2 2 2 2 2 3" xfId="6138" xr:uid="{00000000-0005-0000-0000-0000FD170000}"/>
    <cellStyle name="Normal 18 2 2 2 2 2 2 3 2" xfId="16190" xr:uid="{00000000-0005-0000-0000-0000413F0000}"/>
    <cellStyle name="Normal 18 2 2 2 2 2 2 3 2 3" xfId="31288" xr:uid="{00000000-0005-0000-0000-00003B7A0000}"/>
    <cellStyle name="Normal 18 2 2 2 2 2 2 3 3" xfId="11170" xr:uid="{00000000-0005-0000-0000-0000A52B0000}"/>
    <cellStyle name="Normal 18 2 2 2 2 2 2 3 3 3" xfId="26271" xr:uid="{00000000-0005-0000-0000-0000A2660000}"/>
    <cellStyle name="Normal 18 2 2 2 2 2 2 3 5" xfId="21258" xr:uid="{00000000-0005-0000-0000-00000D530000}"/>
    <cellStyle name="Normal 18 2 2 2 2 2 2 4" xfId="12848" xr:uid="{00000000-0005-0000-0000-000033320000}"/>
    <cellStyle name="Normal 18 2 2 2 2 2 2 4 3" xfId="27946" xr:uid="{00000000-0005-0000-0000-00002D6D0000}"/>
    <cellStyle name="Normal 18 2 2 2 2 2 2 5" xfId="7827" xr:uid="{00000000-0005-0000-0000-0000961E0000}"/>
    <cellStyle name="Normal 18 2 2 2 2 2 2 5 3" xfId="22929" xr:uid="{00000000-0005-0000-0000-000094590000}"/>
    <cellStyle name="Normal 18 2 2 2 2 2 2 7" xfId="17916" xr:uid="{00000000-0005-0000-0000-0000FF450000}"/>
    <cellStyle name="Normal 18 2 2 2 2 2 3" xfId="3609" xr:uid="{00000000-0005-0000-0000-00001C0E0000}"/>
    <cellStyle name="Normal 18 2 2 2 2 2 3 2" xfId="13683" xr:uid="{00000000-0005-0000-0000-000076350000}"/>
    <cellStyle name="Normal 18 2 2 2 2 2 3 2 3" xfId="28781" xr:uid="{00000000-0005-0000-0000-000070700000}"/>
    <cellStyle name="Normal 18 2 2 2 2 2 3 3" xfId="8663" xr:uid="{00000000-0005-0000-0000-0000DA210000}"/>
    <cellStyle name="Normal 18 2 2 2 2 2 3 3 3" xfId="23764" xr:uid="{00000000-0005-0000-0000-0000D75C0000}"/>
    <cellStyle name="Normal 18 2 2 2 2 2 3 5" xfId="18751" xr:uid="{00000000-0005-0000-0000-000042490000}"/>
    <cellStyle name="Normal 18 2 2 2 2 2 4" xfId="5302" xr:uid="{00000000-0005-0000-0000-0000B9140000}"/>
    <cellStyle name="Normal 18 2 2 2 2 2 4 2" xfId="15354" xr:uid="{00000000-0005-0000-0000-0000FD3B0000}"/>
    <cellStyle name="Normal 18 2 2 2 2 2 4 2 3" xfId="30452" xr:uid="{00000000-0005-0000-0000-0000F7760000}"/>
    <cellStyle name="Normal 18 2 2 2 2 2 4 3" xfId="10334" xr:uid="{00000000-0005-0000-0000-000061280000}"/>
    <cellStyle name="Normal 18 2 2 2 2 2 4 3 3" xfId="25435" xr:uid="{00000000-0005-0000-0000-00005E630000}"/>
    <cellStyle name="Normal 18 2 2 2 2 2 4 5" xfId="20422" xr:uid="{00000000-0005-0000-0000-0000C94F0000}"/>
    <cellStyle name="Normal 18 2 2 2 2 2 5" xfId="12012" xr:uid="{00000000-0005-0000-0000-0000EF2E0000}"/>
    <cellStyle name="Normal 18 2 2 2 2 2 5 3" xfId="27110" xr:uid="{00000000-0005-0000-0000-0000E9690000}"/>
    <cellStyle name="Normal 18 2 2 2 2 2 6" xfId="6991" xr:uid="{00000000-0005-0000-0000-0000521B0000}"/>
    <cellStyle name="Normal 18 2 2 2 2 2 6 3" xfId="22093" xr:uid="{00000000-0005-0000-0000-000050560000}"/>
    <cellStyle name="Normal 18 2 2 2 2 2 8" xfId="17080" xr:uid="{00000000-0005-0000-0000-0000BB420000}"/>
    <cellStyle name="Normal 18 2 2 2 2 3" xfId="2338" xr:uid="{00000000-0005-0000-0000-000025090000}"/>
    <cellStyle name="Normal 18 2 2 2 2 3 2" xfId="4028" xr:uid="{00000000-0005-0000-0000-0000BF0F0000}"/>
    <cellStyle name="Normal 18 2 2 2 2 3 2 2" xfId="14101" xr:uid="{00000000-0005-0000-0000-000018370000}"/>
    <cellStyle name="Normal 18 2 2 2 2 3 2 2 3" xfId="29199" xr:uid="{00000000-0005-0000-0000-000012720000}"/>
    <cellStyle name="Normal 18 2 2 2 2 3 2 3" xfId="9081" xr:uid="{00000000-0005-0000-0000-00007C230000}"/>
    <cellStyle name="Normal 18 2 2 2 2 3 2 3 3" xfId="24182" xr:uid="{00000000-0005-0000-0000-0000795E0000}"/>
    <cellStyle name="Normal 18 2 2 2 2 3 2 5" xfId="19169" xr:uid="{00000000-0005-0000-0000-0000E44A0000}"/>
    <cellStyle name="Normal 18 2 2 2 2 3 3" xfId="5720" xr:uid="{00000000-0005-0000-0000-00005B160000}"/>
    <cellStyle name="Normal 18 2 2 2 2 3 3 2" xfId="15772" xr:uid="{00000000-0005-0000-0000-00009F3D0000}"/>
    <cellStyle name="Normal 18 2 2 2 2 3 3 2 3" xfId="30870" xr:uid="{00000000-0005-0000-0000-000099780000}"/>
    <cellStyle name="Normal 18 2 2 2 2 3 3 3" xfId="10752" xr:uid="{00000000-0005-0000-0000-0000032A0000}"/>
    <cellStyle name="Normal 18 2 2 2 2 3 3 3 3" xfId="25853" xr:uid="{00000000-0005-0000-0000-000000650000}"/>
    <cellStyle name="Normal 18 2 2 2 2 3 3 5" xfId="20840" xr:uid="{00000000-0005-0000-0000-00006B510000}"/>
    <cellStyle name="Normal 18 2 2 2 2 3 4" xfId="12430" xr:uid="{00000000-0005-0000-0000-000091300000}"/>
    <cellStyle name="Normal 18 2 2 2 2 3 4 3" xfId="27528" xr:uid="{00000000-0005-0000-0000-00008B6B0000}"/>
    <cellStyle name="Normal 18 2 2 2 2 3 5" xfId="7409" xr:uid="{00000000-0005-0000-0000-0000F41C0000}"/>
    <cellStyle name="Normal 18 2 2 2 2 3 5 3" xfId="22511" xr:uid="{00000000-0005-0000-0000-0000F2570000}"/>
    <cellStyle name="Normal 18 2 2 2 2 3 7" xfId="17498" xr:uid="{00000000-0005-0000-0000-00005D440000}"/>
    <cellStyle name="Normal 18 2 2 2 2 4" xfId="3191" xr:uid="{00000000-0005-0000-0000-00007A0C0000}"/>
    <cellStyle name="Normal 18 2 2 2 2 4 2" xfId="13265" xr:uid="{00000000-0005-0000-0000-0000D4330000}"/>
    <cellStyle name="Normal 18 2 2 2 2 4 2 3" xfId="28363" xr:uid="{00000000-0005-0000-0000-0000CE6E0000}"/>
    <cellStyle name="Normal 18 2 2 2 2 4 3" xfId="8245" xr:uid="{00000000-0005-0000-0000-000038200000}"/>
    <cellStyle name="Normal 18 2 2 2 2 4 3 3" xfId="23346" xr:uid="{00000000-0005-0000-0000-0000355B0000}"/>
    <cellStyle name="Normal 18 2 2 2 2 4 5" xfId="18333" xr:uid="{00000000-0005-0000-0000-0000A0470000}"/>
    <cellStyle name="Normal 18 2 2 2 2 5" xfId="4884" xr:uid="{00000000-0005-0000-0000-000017130000}"/>
    <cellStyle name="Normal 18 2 2 2 2 5 2" xfId="14936" xr:uid="{00000000-0005-0000-0000-00005B3A0000}"/>
    <cellStyle name="Normal 18 2 2 2 2 5 2 3" xfId="30034" xr:uid="{00000000-0005-0000-0000-000055750000}"/>
    <cellStyle name="Normal 18 2 2 2 2 5 3" xfId="9916" xr:uid="{00000000-0005-0000-0000-0000BF260000}"/>
    <cellStyle name="Normal 18 2 2 2 2 5 3 3" xfId="25017" xr:uid="{00000000-0005-0000-0000-0000BC610000}"/>
    <cellStyle name="Normal 18 2 2 2 2 5 5" xfId="20004" xr:uid="{00000000-0005-0000-0000-0000274E0000}"/>
    <cellStyle name="Normal 18 2 2 2 2 6" xfId="11594" xr:uid="{00000000-0005-0000-0000-00004D2D0000}"/>
    <cellStyle name="Normal 18 2 2 2 2 6 3" xfId="26692" xr:uid="{00000000-0005-0000-0000-000047680000}"/>
    <cellStyle name="Normal 18 2 2 2 2 7" xfId="6573" xr:uid="{00000000-0005-0000-0000-0000B0190000}"/>
    <cellStyle name="Normal 18 2 2 2 2 7 3" xfId="21675" xr:uid="{00000000-0005-0000-0000-0000AE540000}"/>
    <cellStyle name="Normal 18 2 2 2 2 9" xfId="16662" xr:uid="{00000000-0005-0000-0000-000019410000}"/>
    <cellStyle name="Normal 18 2 2 2 3" xfId="1709" xr:uid="{00000000-0005-0000-0000-0000B0060000}"/>
    <cellStyle name="Normal 18 2 2 2 3 2" xfId="2548" xr:uid="{00000000-0005-0000-0000-0000F7090000}"/>
    <cellStyle name="Normal 18 2 2 2 3 2 2" xfId="4238" xr:uid="{00000000-0005-0000-0000-000091100000}"/>
    <cellStyle name="Normal 18 2 2 2 3 2 2 2" xfId="14311" xr:uid="{00000000-0005-0000-0000-0000EA370000}"/>
    <cellStyle name="Normal 18 2 2 2 3 2 2 2 3" xfId="29409" xr:uid="{00000000-0005-0000-0000-0000E4720000}"/>
    <cellStyle name="Normal 18 2 2 2 3 2 2 3" xfId="9291" xr:uid="{00000000-0005-0000-0000-00004E240000}"/>
    <cellStyle name="Normal 18 2 2 2 3 2 2 3 3" xfId="24392" xr:uid="{00000000-0005-0000-0000-00004B5F0000}"/>
    <cellStyle name="Normal 18 2 2 2 3 2 2 5" xfId="19379" xr:uid="{00000000-0005-0000-0000-0000B64B0000}"/>
    <cellStyle name="Normal 18 2 2 2 3 2 3" xfId="5930" xr:uid="{00000000-0005-0000-0000-00002D170000}"/>
    <cellStyle name="Normal 18 2 2 2 3 2 3 2" xfId="15982" xr:uid="{00000000-0005-0000-0000-0000713E0000}"/>
    <cellStyle name="Normal 18 2 2 2 3 2 3 2 3" xfId="31080" xr:uid="{00000000-0005-0000-0000-00006B790000}"/>
    <cellStyle name="Normal 18 2 2 2 3 2 3 3" xfId="10962" xr:uid="{00000000-0005-0000-0000-0000D52A0000}"/>
    <cellStyle name="Normal 18 2 2 2 3 2 3 3 3" xfId="26063" xr:uid="{00000000-0005-0000-0000-0000D2650000}"/>
    <cellStyle name="Normal 18 2 2 2 3 2 3 5" xfId="21050" xr:uid="{00000000-0005-0000-0000-00003D520000}"/>
    <cellStyle name="Normal 18 2 2 2 3 2 4" xfId="12640" xr:uid="{00000000-0005-0000-0000-000063310000}"/>
    <cellStyle name="Normal 18 2 2 2 3 2 4 3" xfId="27738" xr:uid="{00000000-0005-0000-0000-00005D6C0000}"/>
    <cellStyle name="Normal 18 2 2 2 3 2 5" xfId="7619" xr:uid="{00000000-0005-0000-0000-0000C61D0000}"/>
    <cellStyle name="Normal 18 2 2 2 3 2 5 3" xfId="22721" xr:uid="{00000000-0005-0000-0000-0000C4580000}"/>
    <cellStyle name="Normal 18 2 2 2 3 2 7" xfId="17708" xr:uid="{00000000-0005-0000-0000-00002F450000}"/>
    <cellStyle name="Normal 18 2 2 2 3 3" xfId="3401" xr:uid="{00000000-0005-0000-0000-00004C0D0000}"/>
    <cellStyle name="Normal 18 2 2 2 3 3 2" xfId="13475" xr:uid="{00000000-0005-0000-0000-0000A6340000}"/>
    <cellStyle name="Normal 18 2 2 2 3 3 2 3" xfId="28573" xr:uid="{00000000-0005-0000-0000-0000A06F0000}"/>
    <cellStyle name="Normal 18 2 2 2 3 3 3" xfId="8455" xr:uid="{00000000-0005-0000-0000-00000A210000}"/>
    <cellStyle name="Normal 18 2 2 2 3 3 3 3" xfId="23556" xr:uid="{00000000-0005-0000-0000-0000075C0000}"/>
    <cellStyle name="Normal 18 2 2 2 3 3 5" xfId="18543" xr:uid="{00000000-0005-0000-0000-000072480000}"/>
    <cellStyle name="Normal 18 2 2 2 3 4" xfId="5094" xr:uid="{00000000-0005-0000-0000-0000E9130000}"/>
    <cellStyle name="Normal 18 2 2 2 3 4 2" xfId="15146" xr:uid="{00000000-0005-0000-0000-00002D3B0000}"/>
    <cellStyle name="Normal 18 2 2 2 3 4 2 3" xfId="30244" xr:uid="{00000000-0005-0000-0000-000027760000}"/>
    <cellStyle name="Normal 18 2 2 2 3 4 3" xfId="10126" xr:uid="{00000000-0005-0000-0000-000091270000}"/>
    <cellStyle name="Normal 18 2 2 2 3 4 3 3" xfId="25227" xr:uid="{00000000-0005-0000-0000-00008E620000}"/>
    <cellStyle name="Normal 18 2 2 2 3 4 5" xfId="20214" xr:uid="{00000000-0005-0000-0000-0000F94E0000}"/>
    <cellStyle name="Normal 18 2 2 2 3 5" xfId="11804" xr:uid="{00000000-0005-0000-0000-00001F2E0000}"/>
    <cellStyle name="Normal 18 2 2 2 3 5 3" xfId="26902" xr:uid="{00000000-0005-0000-0000-000019690000}"/>
    <cellStyle name="Normal 18 2 2 2 3 6" xfId="6783" xr:uid="{00000000-0005-0000-0000-0000821A0000}"/>
    <cellStyle name="Normal 18 2 2 2 3 6 3" xfId="21885" xr:uid="{00000000-0005-0000-0000-000080550000}"/>
    <cellStyle name="Normal 18 2 2 2 3 8" xfId="16872" xr:uid="{00000000-0005-0000-0000-0000EB410000}"/>
    <cellStyle name="Normal 18 2 2 2 4" xfId="2130" xr:uid="{00000000-0005-0000-0000-000055080000}"/>
    <cellStyle name="Normal 18 2 2 2 4 2" xfId="3820" xr:uid="{00000000-0005-0000-0000-0000EF0E0000}"/>
    <cellStyle name="Normal 18 2 2 2 4 2 2" xfId="13893" xr:uid="{00000000-0005-0000-0000-000048360000}"/>
    <cellStyle name="Normal 18 2 2 2 4 2 2 3" xfId="28991" xr:uid="{00000000-0005-0000-0000-000042710000}"/>
    <cellStyle name="Normal 18 2 2 2 4 2 3" xfId="8873" xr:uid="{00000000-0005-0000-0000-0000AC220000}"/>
    <cellStyle name="Normal 18 2 2 2 4 2 3 3" xfId="23974" xr:uid="{00000000-0005-0000-0000-0000A95D0000}"/>
    <cellStyle name="Normal 18 2 2 2 4 2 5" xfId="18961" xr:uid="{00000000-0005-0000-0000-0000144A0000}"/>
    <cellStyle name="Normal 18 2 2 2 4 3" xfId="5512" xr:uid="{00000000-0005-0000-0000-00008B150000}"/>
    <cellStyle name="Normal 18 2 2 2 4 3 2" xfId="15564" xr:uid="{00000000-0005-0000-0000-0000CF3C0000}"/>
    <cellStyle name="Normal 18 2 2 2 4 3 2 3" xfId="30662" xr:uid="{00000000-0005-0000-0000-0000C9770000}"/>
    <cellStyle name="Normal 18 2 2 2 4 3 3" xfId="10544" xr:uid="{00000000-0005-0000-0000-000033290000}"/>
    <cellStyle name="Normal 18 2 2 2 4 3 3 3" xfId="25645" xr:uid="{00000000-0005-0000-0000-000030640000}"/>
    <cellStyle name="Normal 18 2 2 2 4 3 5" xfId="20632" xr:uid="{00000000-0005-0000-0000-00009B500000}"/>
    <cellStyle name="Normal 18 2 2 2 4 4" xfId="12222" xr:uid="{00000000-0005-0000-0000-0000C12F0000}"/>
    <cellStyle name="Normal 18 2 2 2 4 4 3" xfId="27320" xr:uid="{00000000-0005-0000-0000-0000BB6A0000}"/>
    <cellStyle name="Normal 18 2 2 2 4 5" xfId="7201" xr:uid="{00000000-0005-0000-0000-0000241C0000}"/>
    <cellStyle name="Normal 18 2 2 2 4 5 3" xfId="22303" xr:uid="{00000000-0005-0000-0000-000022570000}"/>
    <cellStyle name="Normal 18 2 2 2 4 7" xfId="17290" xr:uid="{00000000-0005-0000-0000-00008D430000}"/>
    <cellStyle name="Normal 18 2 2 2 5" xfId="2983" xr:uid="{00000000-0005-0000-0000-0000AA0B0000}"/>
    <cellStyle name="Normal 18 2 2 2 5 2" xfId="13057" xr:uid="{00000000-0005-0000-0000-000004330000}"/>
    <cellStyle name="Normal 18 2 2 2 5 2 3" xfId="28155" xr:uid="{00000000-0005-0000-0000-0000FE6D0000}"/>
    <cellStyle name="Normal 18 2 2 2 5 3" xfId="8037" xr:uid="{00000000-0005-0000-0000-0000681F0000}"/>
    <cellStyle name="Normal 18 2 2 2 5 3 3" xfId="23138" xr:uid="{00000000-0005-0000-0000-0000655A0000}"/>
    <cellStyle name="Normal 18 2 2 2 5 5" xfId="18125" xr:uid="{00000000-0005-0000-0000-0000D0460000}"/>
    <cellStyle name="Normal 18 2 2 2 6" xfId="4676" xr:uid="{00000000-0005-0000-0000-000047120000}"/>
    <cellStyle name="Normal 18 2 2 2 6 2" xfId="14728" xr:uid="{00000000-0005-0000-0000-00008B390000}"/>
    <cellStyle name="Normal 18 2 2 2 6 2 3" xfId="29826" xr:uid="{00000000-0005-0000-0000-000085740000}"/>
    <cellStyle name="Normal 18 2 2 2 6 3" xfId="9708" xr:uid="{00000000-0005-0000-0000-0000EF250000}"/>
    <cellStyle name="Normal 18 2 2 2 6 3 3" xfId="24809" xr:uid="{00000000-0005-0000-0000-0000EC600000}"/>
    <cellStyle name="Normal 18 2 2 2 6 5" xfId="19796" xr:uid="{00000000-0005-0000-0000-0000574D0000}"/>
    <cellStyle name="Normal 18 2 2 2 7" xfId="11386" xr:uid="{00000000-0005-0000-0000-00007D2C0000}"/>
    <cellStyle name="Normal 18 2 2 2 7 3" xfId="26484" xr:uid="{00000000-0005-0000-0000-000077670000}"/>
    <cellStyle name="Normal 18 2 2 2 8" xfId="6365" xr:uid="{00000000-0005-0000-0000-0000E0180000}"/>
    <cellStyle name="Normal 18 2 2 2 8 3" xfId="21467" xr:uid="{00000000-0005-0000-0000-0000DE530000}"/>
    <cellStyle name="Normal 18 2 2 3" xfId="1392" xr:uid="{00000000-0005-0000-0000-000073050000}"/>
    <cellStyle name="Normal 18 2 2 3 2" xfId="1813" xr:uid="{00000000-0005-0000-0000-000018070000}"/>
    <cellStyle name="Normal 18 2 2 3 2 2" xfId="2652" xr:uid="{00000000-0005-0000-0000-00005F0A0000}"/>
    <cellStyle name="Normal 18 2 2 3 2 2 2" xfId="4342" xr:uid="{00000000-0005-0000-0000-0000F9100000}"/>
    <cellStyle name="Normal 18 2 2 3 2 2 2 2" xfId="14415" xr:uid="{00000000-0005-0000-0000-000052380000}"/>
    <cellStyle name="Normal 18 2 2 3 2 2 2 2 3" xfId="29513" xr:uid="{00000000-0005-0000-0000-00004C730000}"/>
    <cellStyle name="Normal 18 2 2 3 2 2 2 3" xfId="9395" xr:uid="{00000000-0005-0000-0000-0000B6240000}"/>
    <cellStyle name="Normal 18 2 2 3 2 2 2 3 3" xfId="24496" xr:uid="{00000000-0005-0000-0000-0000B35F0000}"/>
    <cellStyle name="Normal 18 2 2 3 2 2 2 5" xfId="19483" xr:uid="{00000000-0005-0000-0000-00001E4C0000}"/>
    <cellStyle name="Normal 18 2 2 3 2 2 3" xfId="6034" xr:uid="{00000000-0005-0000-0000-000095170000}"/>
    <cellStyle name="Normal 18 2 2 3 2 2 3 2" xfId="16086" xr:uid="{00000000-0005-0000-0000-0000D93E0000}"/>
    <cellStyle name="Normal 18 2 2 3 2 2 3 2 3" xfId="31184" xr:uid="{00000000-0005-0000-0000-0000D3790000}"/>
    <cellStyle name="Normal 18 2 2 3 2 2 3 3" xfId="11066" xr:uid="{00000000-0005-0000-0000-00003D2B0000}"/>
    <cellStyle name="Normal 18 2 2 3 2 2 3 3 3" xfId="26167" xr:uid="{00000000-0005-0000-0000-00003A660000}"/>
    <cellStyle name="Normal 18 2 2 3 2 2 3 5" xfId="21154" xr:uid="{00000000-0005-0000-0000-0000A5520000}"/>
    <cellStyle name="Normal 18 2 2 3 2 2 4" xfId="12744" xr:uid="{00000000-0005-0000-0000-0000CB310000}"/>
    <cellStyle name="Normal 18 2 2 3 2 2 4 3" xfId="27842" xr:uid="{00000000-0005-0000-0000-0000C56C0000}"/>
    <cellStyle name="Normal 18 2 2 3 2 2 5" xfId="7723" xr:uid="{00000000-0005-0000-0000-00002E1E0000}"/>
    <cellStyle name="Normal 18 2 2 3 2 2 5 3" xfId="22825" xr:uid="{00000000-0005-0000-0000-00002C590000}"/>
    <cellStyle name="Normal 18 2 2 3 2 2 7" xfId="17812" xr:uid="{00000000-0005-0000-0000-000097450000}"/>
    <cellStyle name="Normal 18 2 2 3 2 3" xfId="3505" xr:uid="{00000000-0005-0000-0000-0000B40D0000}"/>
    <cellStyle name="Normal 18 2 2 3 2 3 2" xfId="13579" xr:uid="{00000000-0005-0000-0000-00000E350000}"/>
    <cellStyle name="Normal 18 2 2 3 2 3 2 3" xfId="28677" xr:uid="{00000000-0005-0000-0000-000008700000}"/>
    <cellStyle name="Normal 18 2 2 3 2 3 3" xfId="8559" xr:uid="{00000000-0005-0000-0000-000072210000}"/>
    <cellStyle name="Normal 18 2 2 3 2 3 3 3" xfId="23660" xr:uid="{00000000-0005-0000-0000-00006F5C0000}"/>
    <cellStyle name="Normal 18 2 2 3 2 3 5" xfId="18647" xr:uid="{00000000-0005-0000-0000-0000DA480000}"/>
    <cellStyle name="Normal 18 2 2 3 2 4" xfId="5198" xr:uid="{00000000-0005-0000-0000-000051140000}"/>
    <cellStyle name="Normal 18 2 2 3 2 4 2" xfId="15250" xr:uid="{00000000-0005-0000-0000-0000953B0000}"/>
    <cellStyle name="Normal 18 2 2 3 2 4 2 3" xfId="30348" xr:uid="{00000000-0005-0000-0000-00008F760000}"/>
    <cellStyle name="Normal 18 2 2 3 2 4 3" xfId="10230" xr:uid="{00000000-0005-0000-0000-0000F9270000}"/>
    <cellStyle name="Normal 18 2 2 3 2 4 3 3" xfId="25331" xr:uid="{00000000-0005-0000-0000-0000F6620000}"/>
    <cellStyle name="Normal 18 2 2 3 2 4 5" xfId="20318" xr:uid="{00000000-0005-0000-0000-0000614F0000}"/>
    <cellStyle name="Normal 18 2 2 3 2 5" xfId="11908" xr:uid="{00000000-0005-0000-0000-0000872E0000}"/>
    <cellStyle name="Normal 18 2 2 3 2 5 3" xfId="27006" xr:uid="{00000000-0005-0000-0000-000081690000}"/>
    <cellStyle name="Normal 18 2 2 3 2 6" xfId="6887" xr:uid="{00000000-0005-0000-0000-0000EA1A0000}"/>
    <cellStyle name="Normal 18 2 2 3 2 6 3" xfId="21989" xr:uid="{00000000-0005-0000-0000-0000E8550000}"/>
    <cellStyle name="Normal 18 2 2 3 2 8" xfId="16976" xr:uid="{00000000-0005-0000-0000-000053420000}"/>
    <cellStyle name="Normal 18 2 2 3 3" xfId="2234" xr:uid="{00000000-0005-0000-0000-0000BD080000}"/>
    <cellStyle name="Normal 18 2 2 3 3 2" xfId="3924" xr:uid="{00000000-0005-0000-0000-0000570F0000}"/>
    <cellStyle name="Normal 18 2 2 3 3 2 2" xfId="13997" xr:uid="{00000000-0005-0000-0000-0000B0360000}"/>
    <cellStyle name="Normal 18 2 2 3 3 2 2 3" xfId="29095" xr:uid="{00000000-0005-0000-0000-0000AA710000}"/>
    <cellStyle name="Normal 18 2 2 3 3 2 3" xfId="8977" xr:uid="{00000000-0005-0000-0000-000014230000}"/>
    <cellStyle name="Normal 18 2 2 3 3 2 3 3" xfId="24078" xr:uid="{00000000-0005-0000-0000-0000115E0000}"/>
    <cellStyle name="Normal 18 2 2 3 3 2 5" xfId="19065" xr:uid="{00000000-0005-0000-0000-00007C4A0000}"/>
    <cellStyle name="Normal 18 2 2 3 3 3" xfId="5616" xr:uid="{00000000-0005-0000-0000-0000F3150000}"/>
    <cellStyle name="Normal 18 2 2 3 3 3 2" xfId="15668" xr:uid="{00000000-0005-0000-0000-0000373D0000}"/>
    <cellStyle name="Normal 18 2 2 3 3 3 2 3" xfId="30766" xr:uid="{00000000-0005-0000-0000-000031780000}"/>
    <cellStyle name="Normal 18 2 2 3 3 3 3" xfId="10648" xr:uid="{00000000-0005-0000-0000-00009B290000}"/>
    <cellStyle name="Normal 18 2 2 3 3 3 3 3" xfId="25749" xr:uid="{00000000-0005-0000-0000-000098640000}"/>
    <cellStyle name="Normal 18 2 2 3 3 3 5" xfId="20736" xr:uid="{00000000-0005-0000-0000-000003510000}"/>
    <cellStyle name="Normal 18 2 2 3 3 4" xfId="12326" xr:uid="{00000000-0005-0000-0000-000029300000}"/>
    <cellStyle name="Normal 18 2 2 3 3 4 3" xfId="27424" xr:uid="{00000000-0005-0000-0000-0000236B0000}"/>
    <cellStyle name="Normal 18 2 2 3 3 5" xfId="7305" xr:uid="{00000000-0005-0000-0000-00008C1C0000}"/>
    <cellStyle name="Normal 18 2 2 3 3 5 3" xfId="22407" xr:uid="{00000000-0005-0000-0000-00008A570000}"/>
    <cellStyle name="Normal 18 2 2 3 3 7" xfId="17394" xr:uid="{00000000-0005-0000-0000-0000F5430000}"/>
    <cellStyle name="Normal 18 2 2 3 4" xfId="3087" xr:uid="{00000000-0005-0000-0000-0000120C0000}"/>
    <cellStyle name="Normal 18 2 2 3 4 2" xfId="13161" xr:uid="{00000000-0005-0000-0000-00006C330000}"/>
    <cellStyle name="Normal 18 2 2 3 4 2 3" xfId="28259" xr:uid="{00000000-0005-0000-0000-0000666E0000}"/>
    <cellStyle name="Normal 18 2 2 3 4 3" xfId="8141" xr:uid="{00000000-0005-0000-0000-0000D01F0000}"/>
    <cellStyle name="Normal 18 2 2 3 4 3 3" xfId="23242" xr:uid="{00000000-0005-0000-0000-0000CD5A0000}"/>
    <cellStyle name="Normal 18 2 2 3 4 5" xfId="18229" xr:uid="{00000000-0005-0000-0000-000038470000}"/>
    <cellStyle name="Normal 18 2 2 3 5" xfId="4780" xr:uid="{00000000-0005-0000-0000-0000AF120000}"/>
    <cellStyle name="Normal 18 2 2 3 5 2" xfId="14832" xr:uid="{00000000-0005-0000-0000-0000F3390000}"/>
    <cellStyle name="Normal 18 2 2 3 5 2 3" xfId="29930" xr:uid="{00000000-0005-0000-0000-0000ED740000}"/>
    <cellStyle name="Normal 18 2 2 3 5 3" xfId="9812" xr:uid="{00000000-0005-0000-0000-000057260000}"/>
    <cellStyle name="Normal 18 2 2 3 5 3 3" xfId="24913" xr:uid="{00000000-0005-0000-0000-000054610000}"/>
    <cellStyle name="Normal 18 2 2 3 5 5" xfId="19900" xr:uid="{00000000-0005-0000-0000-0000BF4D0000}"/>
    <cellStyle name="Normal 18 2 2 3 6" xfId="11490" xr:uid="{00000000-0005-0000-0000-0000E52C0000}"/>
    <cellStyle name="Normal 18 2 2 3 6 3" xfId="26588" xr:uid="{00000000-0005-0000-0000-0000DF670000}"/>
    <cellStyle name="Normal 18 2 2 3 7" xfId="6469" xr:uid="{00000000-0005-0000-0000-000048190000}"/>
    <cellStyle name="Normal 18 2 2 3 7 3" xfId="21571" xr:uid="{00000000-0005-0000-0000-000046540000}"/>
    <cellStyle name="Normal 18 2 2 3 9" xfId="16558" xr:uid="{00000000-0005-0000-0000-0000B1400000}"/>
    <cellStyle name="Normal 18 2 2 4" xfId="1605" xr:uid="{00000000-0005-0000-0000-000048060000}"/>
    <cellStyle name="Normal 18 2 2 4 2" xfId="2444" xr:uid="{00000000-0005-0000-0000-00008F090000}"/>
    <cellStyle name="Normal 18 2 2 4 2 2" xfId="4134" xr:uid="{00000000-0005-0000-0000-000029100000}"/>
    <cellStyle name="Normal 18 2 2 4 2 2 2" xfId="14207" xr:uid="{00000000-0005-0000-0000-000082370000}"/>
    <cellStyle name="Normal 18 2 2 4 2 2 2 3" xfId="29305" xr:uid="{00000000-0005-0000-0000-00007C720000}"/>
    <cellStyle name="Normal 18 2 2 4 2 2 3" xfId="9187" xr:uid="{00000000-0005-0000-0000-0000E6230000}"/>
    <cellStyle name="Normal 18 2 2 4 2 2 3 3" xfId="24288" xr:uid="{00000000-0005-0000-0000-0000E35E0000}"/>
    <cellStyle name="Normal 18 2 2 4 2 2 5" xfId="19275" xr:uid="{00000000-0005-0000-0000-00004E4B0000}"/>
    <cellStyle name="Normal 18 2 2 4 2 3" xfId="5826" xr:uid="{00000000-0005-0000-0000-0000C5160000}"/>
    <cellStyle name="Normal 18 2 2 4 2 3 2" xfId="15878" xr:uid="{00000000-0005-0000-0000-0000093E0000}"/>
    <cellStyle name="Normal 18 2 2 4 2 3 2 3" xfId="30976" xr:uid="{00000000-0005-0000-0000-000003790000}"/>
    <cellStyle name="Normal 18 2 2 4 2 3 3" xfId="10858" xr:uid="{00000000-0005-0000-0000-00006D2A0000}"/>
    <cellStyle name="Normal 18 2 2 4 2 3 3 3" xfId="25959" xr:uid="{00000000-0005-0000-0000-00006A650000}"/>
    <cellStyle name="Normal 18 2 2 4 2 3 5" xfId="20946" xr:uid="{00000000-0005-0000-0000-0000D5510000}"/>
    <cellStyle name="Normal 18 2 2 4 2 4" xfId="12536" xr:uid="{00000000-0005-0000-0000-0000FB300000}"/>
    <cellStyle name="Normal 18 2 2 4 2 4 3" xfId="27634" xr:uid="{00000000-0005-0000-0000-0000F56B0000}"/>
    <cellStyle name="Normal 18 2 2 4 2 5" xfId="7515" xr:uid="{00000000-0005-0000-0000-00005E1D0000}"/>
    <cellStyle name="Normal 18 2 2 4 2 5 3" xfId="22617" xr:uid="{00000000-0005-0000-0000-00005C580000}"/>
    <cellStyle name="Normal 18 2 2 4 2 7" xfId="17604" xr:uid="{00000000-0005-0000-0000-0000C7440000}"/>
    <cellStyle name="Normal 18 2 2 4 3" xfId="3297" xr:uid="{00000000-0005-0000-0000-0000E40C0000}"/>
    <cellStyle name="Normal 18 2 2 4 3 2" xfId="13371" xr:uid="{00000000-0005-0000-0000-00003E340000}"/>
    <cellStyle name="Normal 18 2 2 4 3 2 3" xfId="28469" xr:uid="{00000000-0005-0000-0000-0000386F0000}"/>
    <cellStyle name="Normal 18 2 2 4 3 3" xfId="8351" xr:uid="{00000000-0005-0000-0000-0000A2200000}"/>
    <cellStyle name="Normal 18 2 2 4 3 3 3" xfId="23452" xr:uid="{00000000-0005-0000-0000-00009F5B0000}"/>
    <cellStyle name="Normal 18 2 2 4 3 5" xfId="18439" xr:uid="{00000000-0005-0000-0000-00000A480000}"/>
    <cellStyle name="Normal 18 2 2 4 4" xfId="4990" xr:uid="{00000000-0005-0000-0000-000081130000}"/>
    <cellStyle name="Normal 18 2 2 4 4 2" xfId="15042" xr:uid="{00000000-0005-0000-0000-0000C53A0000}"/>
    <cellStyle name="Normal 18 2 2 4 4 2 3" xfId="30140" xr:uid="{00000000-0005-0000-0000-0000BF750000}"/>
    <cellStyle name="Normal 18 2 2 4 4 3" xfId="10022" xr:uid="{00000000-0005-0000-0000-000029270000}"/>
    <cellStyle name="Normal 18 2 2 4 4 3 3" xfId="25123" xr:uid="{00000000-0005-0000-0000-000026620000}"/>
    <cellStyle name="Normal 18 2 2 4 4 5" xfId="20110" xr:uid="{00000000-0005-0000-0000-0000914E0000}"/>
    <cellStyle name="Normal 18 2 2 4 5" xfId="11700" xr:uid="{00000000-0005-0000-0000-0000B72D0000}"/>
    <cellStyle name="Normal 18 2 2 4 5 3" xfId="26798" xr:uid="{00000000-0005-0000-0000-0000B1680000}"/>
    <cellStyle name="Normal 18 2 2 4 6" xfId="6679" xr:uid="{00000000-0005-0000-0000-00001A1A0000}"/>
    <cellStyle name="Normal 18 2 2 4 6 3" xfId="21781" xr:uid="{00000000-0005-0000-0000-000018550000}"/>
    <cellStyle name="Normal 18 2 2 4 8" xfId="16768" xr:uid="{00000000-0005-0000-0000-000083410000}"/>
    <cellStyle name="Normal 18 2 2 5" xfId="2026" xr:uid="{00000000-0005-0000-0000-0000ED070000}"/>
    <cellStyle name="Normal 18 2 2 5 2" xfId="3716" xr:uid="{00000000-0005-0000-0000-0000870E0000}"/>
    <cellStyle name="Normal 18 2 2 5 2 2" xfId="13789" xr:uid="{00000000-0005-0000-0000-0000E0350000}"/>
    <cellStyle name="Normal 18 2 2 5 2 2 3" xfId="28887" xr:uid="{00000000-0005-0000-0000-0000DA700000}"/>
    <cellStyle name="Normal 18 2 2 5 2 3" xfId="8769" xr:uid="{00000000-0005-0000-0000-000044220000}"/>
    <cellStyle name="Normal 18 2 2 5 2 3 3" xfId="23870" xr:uid="{00000000-0005-0000-0000-0000415D0000}"/>
    <cellStyle name="Normal 18 2 2 5 2 5" xfId="18857" xr:uid="{00000000-0005-0000-0000-0000AC490000}"/>
    <cellStyle name="Normal 18 2 2 5 3" xfId="5408" xr:uid="{00000000-0005-0000-0000-000023150000}"/>
    <cellStyle name="Normal 18 2 2 5 3 2" xfId="15460" xr:uid="{00000000-0005-0000-0000-0000673C0000}"/>
    <cellStyle name="Normal 18 2 2 5 3 2 3" xfId="30558" xr:uid="{00000000-0005-0000-0000-000061770000}"/>
    <cellStyle name="Normal 18 2 2 5 3 3" xfId="10440" xr:uid="{00000000-0005-0000-0000-0000CB280000}"/>
    <cellStyle name="Normal 18 2 2 5 3 3 3" xfId="25541" xr:uid="{00000000-0005-0000-0000-0000C8630000}"/>
    <cellStyle name="Normal 18 2 2 5 3 5" xfId="20528" xr:uid="{00000000-0005-0000-0000-000033500000}"/>
    <cellStyle name="Normal 18 2 2 5 4" xfId="12118" xr:uid="{00000000-0005-0000-0000-0000592F0000}"/>
    <cellStyle name="Normal 18 2 2 5 4 3" xfId="27216" xr:uid="{00000000-0005-0000-0000-0000536A0000}"/>
    <cellStyle name="Normal 18 2 2 5 5" xfId="7097" xr:uid="{00000000-0005-0000-0000-0000BC1B0000}"/>
    <cellStyle name="Normal 18 2 2 5 5 3" xfId="22199" xr:uid="{00000000-0005-0000-0000-0000BA560000}"/>
    <cellStyle name="Normal 18 2 2 5 7" xfId="17186" xr:uid="{00000000-0005-0000-0000-000025430000}"/>
    <cellStyle name="Normal 18 2 2 6" xfId="2879" xr:uid="{00000000-0005-0000-0000-0000420B0000}"/>
    <cellStyle name="Normal 18 2 2 6 2" xfId="12953" xr:uid="{00000000-0005-0000-0000-00009C320000}"/>
    <cellStyle name="Normal 18 2 2 6 2 3" xfId="28051" xr:uid="{00000000-0005-0000-0000-0000966D0000}"/>
    <cellStyle name="Normal 18 2 2 6 3" xfId="7933" xr:uid="{00000000-0005-0000-0000-0000001F0000}"/>
    <cellStyle name="Normal 18 2 2 6 3 3" xfId="23034" xr:uid="{00000000-0005-0000-0000-0000FD590000}"/>
    <cellStyle name="Normal 18 2 2 6 5" xfId="18021" xr:uid="{00000000-0005-0000-0000-000068460000}"/>
    <cellStyle name="Normal 18 2 2 7" xfId="4572" xr:uid="{00000000-0005-0000-0000-0000DF110000}"/>
    <cellStyle name="Normal 18 2 2 7 2" xfId="14624" xr:uid="{00000000-0005-0000-0000-000023390000}"/>
    <cellStyle name="Normal 18 2 2 7 2 3" xfId="29722" xr:uid="{00000000-0005-0000-0000-00001D740000}"/>
    <cellStyle name="Normal 18 2 2 7 3" xfId="9604" xr:uid="{00000000-0005-0000-0000-000087250000}"/>
    <cellStyle name="Normal 18 2 2 7 3 3" xfId="24705" xr:uid="{00000000-0005-0000-0000-000084600000}"/>
    <cellStyle name="Normal 18 2 2 7 5" xfId="19692" xr:uid="{00000000-0005-0000-0000-0000EF4C0000}"/>
    <cellStyle name="Normal 18 2 2 8" xfId="11282" xr:uid="{00000000-0005-0000-0000-0000152C0000}"/>
    <cellStyle name="Normal 18 2 2 8 3" xfId="26380" xr:uid="{00000000-0005-0000-0000-00000F670000}"/>
    <cellStyle name="Normal 18 2 2 9" xfId="6261" xr:uid="{00000000-0005-0000-0000-000078180000}"/>
    <cellStyle name="Normal 18 2 2 9 3" xfId="21363" xr:uid="{00000000-0005-0000-0000-000076530000}"/>
    <cellStyle name="Normal 18 2 3" xfId="1225" xr:uid="{00000000-0005-0000-0000-0000CC040000}"/>
    <cellStyle name="Normal 18 2 3 10" xfId="16402" xr:uid="{00000000-0005-0000-0000-000015400000}"/>
    <cellStyle name="Normal 18 2 3 2" xfId="1444" xr:uid="{00000000-0005-0000-0000-0000A7050000}"/>
    <cellStyle name="Normal 18 2 3 2 2" xfId="1865" xr:uid="{00000000-0005-0000-0000-00004C070000}"/>
    <cellStyle name="Normal 18 2 3 2 2 2" xfId="2704" xr:uid="{00000000-0005-0000-0000-0000930A0000}"/>
    <cellStyle name="Normal 18 2 3 2 2 2 2" xfId="4394" xr:uid="{00000000-0005-0000-0000-00002D110000}"/>
    <cellStyle name="Normal 18 2 3 2 2 2 2 2" xfId="14467" xr:uid="{00000000-0005-0000-0000-000086380000}"/>
    <cellStyle name="Normal 18 2 3 2 2 2 2 2 3" xfId="29565" xr:uid="{00000000-0005-0000-0000-000080730000}"/>
    <cellStyle name="Normal 18 2 3 2 2 2 2 3" xfId="9447" xr:uid="{00000000-0005-0000-0000-0000EA240000}"/>
    <cellStyle name="Normal 18 2 3 2 2 2 2 3 3" xfId="24548" xr:uid="{00000000-0005-0000-0000-0000E75F0000}"/>
    <cellStyle name="Normal 18 2 3 2 2 2 2 5" xfId="19535" xr:uid="{00000000-0005-0000-0000-0000524C0000}"/>
    <cellStyle name="Normal 18 2 3 2 2 2 3" xfId="6086" xr:uid="{00000000-0005-0000-0000-0000C9170000}"/>
    <cellStyle name="Normal 18 2 3 2 2 2 3 2" xfId="16138" xr:uid="{00000000-0005-0000-0000-00000D3F0000}"/>
    <cellStyle name="Normal 18 2 3 2 2 2 3 2 3" xfId="31236" xr:uid="{00000000-0005-0000-0000-0000077A0000}"/>
    <cellStyle name="Normal 18 2 3 2 2 2 3 3" xfId="11118" xr:uid="{00000000-0005-0000-0000-0000712B0000}"/>
    <cellStyle name="Normal 18 2 3 2 2 2 3 3 3" xfId="26219" xr:uid="{00000000-0005-0000-0000-00006E660000}"/>
    <cellStyle name="Normal 18 2 3 2 2 2 3 5" xfId="21206" xr:uid="{00000000-0005-0000-0000-0000D9520000}"/>
    <cellStyle name="Normal 18 2 3 2 2 2 4" xfId="12796" xr:uid="{00000000-0005-0000-0000-0000FF310000}"/>
    <cellStyle name="Normal 18 2 3 2 2 2 4 3" xfId="27894" xr:uid="{00000000-0005-0000-0000-0000F96C0000}"/>
    <cellStyle name="Normal 18 2 3 2 2 2 5" xfId="7775" xr:uid="{00000000-0005-0000-0000-0000621E0000}"/>
    <cellStyle name="Normal 18 2 3 2 2 2 5 3" xfId="22877" xr:uid="{00000000-0005-0000-0000-000060590000}"/>
    <cellStyle name="Normal 18 2 3 2 2 2 7" xfId="17864" xr:uid="{00000000-0005-0000-0000-0000CB450000}"/>
    <cellStyle name="Normal 18 2 3 2 2 3" xfId="3557" xr:uid="{00000000-0005-0000-0000-0000E80D0000}"/>
    <cellStyle name="Normal 18 2 3 2 2 3 2" xfId="13631" xr:uid="{00000000-0005-0000-0000-000042350000}"/>
    <cellStyle name="Normal 18 2 3 2 2 3 2 3" xfId="28729" xr:uid="{00000000-0005-0000-0000-00003C700000}"/>
    <cellStyle name="Normal 18 2 3 2 2 3 3" xfId="8611" xr:uid="{00000000-0005-0000-0000-0000A6210000}"/>
    <cellStyle name="Normal 18 2 3 2 2 3 3 3" xfId="23712" xr:uid="{00000000-0005-0000-0000-0000A35C0000}"/>
    <cellStyle name="Normal 18 2 3 2 2 3 5" xfId="18699" xr:uid="{00000000-0005-0000-0000-00000E490000}"/>
    <cellStyle name="Normal 18 2 3 2 2 4" xfId="5250" xr:uid="{00000000-0005-0000-0000-000085140000}"/>
    <cellStyle name="Normal 18 2 3 2 2 4 2" xfId="15302" xr:uid="{00000000-0005-0000-0000-0000C93B0000}"/>
    <cellStyle name="Normal 18 2 3 2 2 4 2 3" xfId="30400" xr:uid="{00000000-0005-0000-0000-0000C3760000}"/>
    <cellStyle name="Normal 18 2 3 2 2 4 3" xfId="10282" xr:uid="{00000000-0005-0000-0000-00002D280000}"/>
    <cellStyle name="Normal 18 2 3 2 2 4 3 3" xfId="25383" xr:uid="{00000000-0005-0000-0000-00002A630000}"/>
    <cellStyle name="Normal 18 2 3 2 2 4 5" xfId="20370" xr:uid="{00000000-0005-0000-0000-0000954F0000}"/>
    <cellStyle name="Normal 18 2 3 2 2 5" xfId="11960" xr:uid="{00000000-0005-0000-0000-0000BB2E0000}"/>
    <cellStyle name="Normal 18 2 3 2 2 5 3" xfId="27058" xr:uid="{00000000-0005-0000-0000-0000B5690000}"/>
    <cellStyle name="Normal 18 2 3 2 2 6" xfId="6939" xr:uid="{00000000-0005-0000-0000-00001E1B0000}"/>
    <cellStyle name="Normal 18 2 3 2 2 6 3" xfId="22041" xr:uid="{00000000-0005-0000-0000-00001C560000}"/>
    <cellStyle name="Normal 18 2 3 2 2 8" xfId="17028" xr:uid="{00000000-0005-0000-0000-000087420000}"/>
    <cellStyle name="Normal 18 2 3 2 3" xfId="2286" xr:uid="{00000000-0005-0000-0000-0000F1080000}"/>
    <cellStyle name="Normal 18 2 3 2 3 2" xfId="3976" xr:uid="{00000000-0005-0000-0000-00008B0F0000}"/>
    <cellStyle name="Normal 18 2 3 2 3 2 2" xfId="14049" xr:uid="{00000000-0005-0000-0000-0000E4360000}"/>
    <cellStyle name="Normal 18 2 3 2 3 2 2 3" xfId="29147" xr:uid="{00000000-0005-0000-0000-0000DE710000}"/>
    <cellStyle name="Normal 18 2 3 2 3 2 3" xfId="9029" xr:uid="{00000000-0005-0000-0000-000048230000}"/>
    <cellStyle name="Normal 18 2 3 2 3 2 3 3" xfId="24130" xr:uid="{00000000-0005-0000-0000-0000455E0000}"/>
    <cellStyle name="Normal 18 2 3 2 3 2 5" xfId="19117" xr:uid="{00000000-0005-0000-0000-0000B04A0000}"/>
    <cellStyle name="Normal 18 2 3 2 3 3" xfId="5668" xr:uid="{00000000-0005-0000-0000-000027160000}"/>
    <cellStyle name="Normal 18 2 3 2 3 3 2" xfId="15720" xr:uid="{00000000-0005-0000-0000-00006B3D0000}"/>
    <cellStyle name="Normal 18 2 3 2 3 3 2 3" xfId="30818" xr:uid="{00000000-0005-0000-0000-000065780000}"/>
    <cellStyle name="Normal 18 2 3 2 3 3 3" xfId="10700" xr:uid="{00000000-0005-0000-0000-0000CF290000}"/>
    <cellStyle name="Normal 18 2 3 2 3 3 3 3" xfId="25801" xr:uid="{00000000-0005-0000-0000-0000CC640000}"/>
    <cellStyle name="Normal 18 2 3 2 3 3 5" xfId="20788" xr:uid="{00000000-0005-0000-0000-000037510000}"/>
    <cellStyle name="Normal 18 2 3 2 3 4" xfId="12378" xr:uid="{00000000-0005-0000-0000-00005D300000}"/>
    <cellStyle name="Normal 18 2 3 2 3 4 3" xfId="27476" xr:uid="{00000000-0005-0000-0000-0000576B0000}"/>
    <cellStyle name="Normal 18 2 3 2 3 5" xfId="7357" xr:uid="{00000000-0005-0000-0000-0000C01C0000}"/>
    <cellStyle name="Normal 18 2 3 2 3 5 3" xfId="22459" xr:uid="{00000000-0005-0000-0000-0000BE570000}"/>
    <cellStyle name="Normal 18 2 3 2 3 7" xfId="17446" xr:uid="{00000000-0005-0000-0000-000029440000}"/>
    <cellStyle name="Normal 18 2 3 2 4" xfId="3139" xr:uid="{00000000-0005-0000-0000-0000460C0000}"/>
    <cellStyle name="Normal 18 2 3 2 4 2" xfId="13213" xr:uid="{00000000-0005-0000-0000-0000A0330000}"/>
    <cellStyle name="Normal 18 2 3 2 4 2 3" xfId="28311" xr:uid="{00000000-0005-0000-0000-00009A6E0000}"/>
    <cellStyle name="Normal 18 2 3 2 4 3" xfId="8193" xr:uid="{00000000-0005-0000-0000-000004200000}"/>
    <cellStyle name="Normal 18 2 3 2 4 3 3" xfId="23294" xr:uid="{00000000-0005-0000-0000-0000015B0000}"/>
    <cellStyle name="Normal 18 2 3 2 4 5" xfId="18281" xr:uid="{00000000-0005-0000-0000-00006C470000}"/>
    <cellStyle name="Normal 18 2 3 2 5" xfId="4832" xr:uid="{00000000-0005-0000-0000-0000E3120000}"/>
    <cellStyle name="Normal 18 2 3 2 5 2" xfId="14884" xr:uid="{00000000-0005-0000-0000-0000273A0000}"/>
    <cellStyle name="Normal 18 2 3 2 5 2 3" xfId="29982" xr:uid="{00000000-0005-0000-0000-000021750000}"/>
    <cellStyle name="Normal 18 2 3 2 5 3" xfId="9864" xr:uid="{00000000-0005-0000-0000-00008B260000}"/>
    <cellStyle name="Normal 18 2 3 2 5 3 3" xfId="24965" xr:uid="{00000000-0005-0000-0000-000088610000}"/>
    <cellStyle name="Normal 18 2 3 2 5 5" xfId="19952" xr:uid="{00000000-0005-0000-0000-0000F34D0000}"/>
    <cellStyle name="Normal 18 2 3 2 6" xfId="11542" xr:uid="{00000000-0005-0000-0000-0000192D0000}"/>
    <cellStyle name="Normal 18 2 3 2 6 3" xfId="26640" xr:uid="{00000000-0005-0000-0000-000013680000}"/>
    <cellStyle name="Normal 18 2 3 2 7" xfId="6521" xr:uid="{00000000-0005-0000-0000-00007C190000}"/>
    <cellStyle name="Normal 18 2 3 2 7 3" xfId="21623" xr:uid="{00000000-0005-0000-0000-00007A540000}"/>
    <cellStyle name="Normal 18 2 3 2 9" xfId="16610" xr:uid="{00000000-0005-0000-0000-0000E5400000}"/>
    <cellStyle name="Normal 18 2 3 3" xfId="1657" xr:uid="{00000000-0005-0000-0000-00007C060000}"/>
    <cellStyle name="Normal 18 2 3 3 2" xfId="2496" xr:uid="{00000000-0005-0000-0000-0000C3090000}"/>
    <cellStyle name="Normal 18 2 3 3 2 2" xfId="4186" xr:uid="{00000000-0005-0000-0000-00005D100000}"/>
    <cellStyle name="Normal 18 2 3 3 2 2 2" xfId="14259" xr:uid="{00000000-0005-0000-0000-0000B6370000}"/>
    <cellStyle name="Normal 18 2 3 3 2 2 2 3" xfId="29357" xr:uid="{00000000-0005-0000-0000-0000B0720000}"/>
    <cellStyle name="Normal 18 2 3 3 2 2 3" xfId="9239" xr:uid="{00000000-0005-0000-0000-00001A240000}"/>
    <cellStyle name="Normal 18 2 3 3 2 2 3 3" xfId="24340" xr:uid="{00000000-0005-0000-0000-0000175F0000}"/>
    <cellStyle name="Normal 18 2 3 3 2 2 5" xfId="19327" xr:uid="{00000000-0005-0000-0000-0000824B0000}"/>
    <cellStyle name="Normal 18 2 3 3 2 3" xfId="5878" xr:uid="{00000000-0005-0000-0000-0000F9160000}"/>
    <cellStyle name="Normal 18 2 3 3 2 3 2" xfId="15930" xr:uid="{00000000-0005-0000-0000-00003D3E0000}"/>
    <cellStyle name="Normal 18 2 3 3 2 3 2 3" xfId="31028" xr:uid="{00000000-0005-0000-0000-000037790000}"/>
    <cellStyle name="Normal 18 2 3 3 2 3 3" xfId="10910" xr:uid="{00000000-0005-0000-0000-0000A12A0000}"/>
    <cellStyle name="Normal 18 2 3 3 2 3 3 3" xfId="26011" xr:uid="{00000000-0005-0000-0000-00009E650000}"/>
    <cellStyle name="Normal 18 2 3 3 2 3 5" xfId="20998" xr:uid="{00000000-0005-0000-0000-000009520000}"/>
    <cellStyle name="Normal 18 2 3 3 2 4" xfId="12588" xr:uid="{00000000-0005-0000-0000-00002F310000}"/>
    <cellStyle name="Normal 18 2 3 3 2 4 3" xfId="27686" xr:uid="{00000000-0005-0000-0000-0000296C0000}"/>
    <cellStyle name="Normal 18 2 3 3 2 5" xfId="7567" xr:uid="{00000000-0005-0000-0000-0000921D0000}"/>
    <cellStyle name="Normal 18 2 3 3 2 5 3" xfId="22669" xr:uid="{00000000-0005-0000-0000-000090580000}"/>
    <cellStyle name="Normal 18 2 3 3 2 7" xfId="17656" xr:uid="{00000000-0005-0000-0000-0000FB440000}"/>
    <cellStyle name="Normal 18 2 3 3 3" xfId="3349" xr:uid="{00000000-0005-0000-0000-0000180D0000}"/>
    <cellStyle name="Normal 18 2 3 3 3 2" xfId="13423" xr:uid="{00000000-0005-0000-0000-000072340000}"/>
    <cellStyle name="Normal 18 2 3 3 3 2 3" xfId="28521" xr:uid="{00000000-0005-0000-0000-00006C6F0000}"/>
    <cellStyle name="Normal 18 2 3 3 3 3" xfId="8403" xr:uid="{00000000-0005-0000-0000-0000D6200000}"/>
    <cellStyle name="Normal 18 2 3 3 3 3 3" xfId="23504" xr:uid="{00000000-0005-0000-0000-0000D35B0000}"/>
    <cellStyle name="Normal 18 2 3 3 3 5" xfId="18491" xr:uid="{00000000-0005-0000-0000-00003E480000}"/>
    <cellStyle name="Normal 18 2 3 3 4" xfId="5042" xr:uid="{00000000-0005-0000-0000-0000B5130000}"/>
    <cellStyle name="Normal 18 2 3 3 4 2" xfId="15094" xr:uid="{00000000-0005-0000-0000-0000F93A0000}"/>
    <cellStyle name="Normal 18 2 3 3 4 2 3" xfId="30192" xr:uid="{00000000-0005-0000-0000-0000F3750000}"/>
    <cellStyle name="Normal 18 2 3 3 4 3" xfId="10074" xr:uid="{00000000-0005-0000-0000-00005D270000}"/>
    <cellStyle name="Normal 18 2 3 3 4 3 3" xfId="25175" xr:uid="{00000000-0005-0000-0000-00005A620000}"/>
    <cellStyle name="Normal 18 2 3 3 4 5" xfId="20162" xr:uid="{00000000-0005-0000-0000-0000C54E0000}"/>
    <cellStyle name="Normal 18 2 3 3 5" xfId="11752" xr:uid="{00000000-0005-0000-0000-0000EB2D0000}"/>
    <cellStyle name="Normal 18 2 3 3 5 3" xfId="26850" xr:uid="{00000000-0005-0000-0000-0000E5680000}"/>
    <cellStyle name="Normal 18 2 3 3 6" xfId="6731" xr:uid="{00000000-0005-0000-0000-00004E1A0000}"/>
    <cellStyle name="Normal 18 2 3 3 6 3" xfId="21833" xr:uid="{00000000-0005-0000-0000-00004C550000}"/>
    <cellStyle name="Normal 18 2 3 3 8" xfId="16820" xr:uid="{00000000-0005-0000-0000-0000B7410000}"/>
    <cellStyle name="Normal 18 2 3 4" xfId="2078" xr:uid="{00000000-0005-0000-0000-000021080000}"/>
    <cellStyle name="Normal 18 2 3 4 2" xfId="3768" xr:uid="{00000000-0005-0000-0000-0000BB0E0000}"/>
    <cellStyle name="Normal 18 2 3 4 2 2" xfId="13841" xr:uid="{00000000-0005-0000-0000-000014360000}"/>
    <cellStyle name="Normal 18 2 3 4 2 2 3" xfId="28939" xr:uid="{00000000-0005-0000-0000-00000E710000}"/>
    <cellStyle name="Normal 18 2 3 4 2 3" xfId="8821" xr:uid="{00000000-0005-0000-0000-000078220000}"/>
    <cellStyle name="Normal 18 2 3 4 2 3 3" xfId="23922" xr:uid="{00000000-0005-0000-0000-0000755D0000}"/>
    <cellStyle name="Normal 18 2 3 4 2 5" xfId="18909" xr:uid="{00000000-0005-0000-0000-0000E0490000}"/>
    <cellStyle name="Normal 18 2 3 4 3" xfId="5460" xr:uid="{00000000-0005-0000-0000-000057150000}"/>
    <cellStyle name="Normal 18 2 3 4 3 2" xfId="15512" xr:uid="{00000000-0005-0000-0000-00009B3C0000}"/>
    <cellStyle name="Normal 18 2 3 4 3 2 3" xfId="30610" xr:uid="{00000000-0005-0000-0000-000095770000}"/>
    <cellStyle name="Normal 18 2 3 4 3 3" xfId="10492" xr:uid="{00000000-0005-0000-0000-0000FF280000}"/>
    <cellStyle name="Normal 18 2 3 4 3 3 3" xfId="25593" xr:uid="{00000000-0005-0000-0000-0000FC630000}"/>
    <cellStyle name="Normal 18 2 3 4 3 5" xfId="20580" xr:uid="{00000000-0005-0000-0000-000067500000}"/>
    <cellStyle name="Normal 18 2 3 4 4" xfId="12170" xr:uid="{00000000-0005-0000-0000-00008D2F0000}"/>
    <cellStyle name="Normal 18 2 3 4 4 3" xfId="27268" xr:uid="{00000000-0005-0000-0000-0000876A0000}"/>
    <cellStyle name="Normal 18 2 3 4 5" xfId="7149" xr:uid="{00000000-0005-0000-0000-0000F01B0000}"/>
    <cellStyle name="Normal 18 2 3 4 5 3" xfId="22251" xr:uid="{00000000-0005-0000-0000-0000EE560000}"/>
    <cellStyle name="Normal 18 2 3 4 7" xfId="17238" xr:uid="{00000000-0005-0000-0000-000059430000}"/>
    <cellStyle name="Normal 18 2 3 5" xfId="2931" xr:uid="{00000000-0005-0000-0000-0000760B0000}"/>
    <cellStyle name="Normal 18 2 3 5 2" xfId="13005" xr:uid="{00000000-0005-0000-0000-0000D0320000}"/>
    <cellStyle name="Normal 18 2 3 5 2 3" xfId="28103" xr:uid="{00000000-0005-0000-0000-0000CA6D0000}"/>
    <cellStyle name="Normal 18 2 3 5 3" xfId="7985" xr:uid="{00000000-0005-0000-0000-0000341F0000}"/>
    <cellStyle name="Normal 18 2 3 5 3 3" xfId="23086" xr:uid="{00000000-0005-0000-0000-0000315A0000}"/>
    <cellStyle name="Normal 18 2 3 5 5" xfId="18073" xr:uid="{00000000-0005-0000-0000-00009C460000}"/>
    <cellStyle name="Normal 18 2 3 6" xfId="4624" xr:uid="{00000000-0005-0000-0000-000013120000}"/>
    <cellStyle name="Normal 18 2 3 6 2" xfId="14676" xr:uid="{00000000-0005-0000-0000-000057390000}"/>
    <cellStyle name="Normal 18 2 3 6 2 3" xfId="29774" xr:uid="{00000000-0005-0000-0000-000051740000}"/>
    <cellStyle name="Normal 18 2 3 6 3" xfId="9656" xr:uid="{00000000-0005-0000-0000-0000BB250000}"/>
    <cellStyle name="Normal 18 2 3 6 3 3" xfId="24757" xr:uid="{00000000-0005-0000-0000-0000B8600000}"/>
    <cellStyle name="Normal 18 2 3 6 5" xfId="19744" xr:uid="{00000000-0005-0000-0000-0000234D0000}"/>
    <cellStyle name="Normal 18 2 3 7" xfId="11334" xr:uid="{00000000-0005-0000-0000-0000492C0000}"/>
    <cellStyle name="Normal 18 2 3 7 3" xfId="26432" xr:uid="{00000000-0005-0000-0000-000043670000}"/>
    <cellStyle name="Normal 18 2 3 8" xfId="6313" xr:uid="{00000000-0005-0000-0000-0000AC180000}"/>
    <cellStyle name="Normal 18 2 3 8 3" xfId="21415" xr:uid="{00000000-0005-0000-0000-0000AA530000}"/>
    <cellStyle name="Normal 18 2 4" xfId="1338" xr:uid="{00000000-0005-0000-0000-00003D050000}"/>
    <cellStyle name="Normal 18 2 4 2" xfId="1761" xr:uid="{00000000-0005-0000-0000-0000E4060000}"/>
    <cellStyle name="Normal 18 2 4 2 2" xfId="2600" xr:uid="{00000000-0005-0000-0000-00002B0A0000}"/>
    <cellStyle name="Normal 18 2 4 2 2 2" xfId="4290" xr:uid="{00000000-0005-0000-0000-0000C5100000}"/>
    <cellStyle name="Normal 18 2 4 2 2 2 2" xfId="14363" xr:uid="{00000000-0005-0000-0000-00001E380000}"/>
    <cellStyle name="Normal 18 2 4 2 2 2 2 3" xfId="29461" xr:uid="{00000000-0005-0000-0000-000018730000}"/>
    <cellStyle name="Normal 18 2 4 2 2 2 3" xfId="9343" xr:uid="{00000000-0005-0000-0000-000082240000}"/>
    <cellStyle name="Normal 18 2 4 2 2 2 3 3" xfId="24444" xr:uid="{00000000-0005-0000-0000-00007F5F0000}"/>
    <cellStyle name="Normal 18 2 4 2 2 2 5" xfId="19431" xr:uid="{00000000-0005-0000-0000-0000EA4B0000}"/>
    <cellStyle name="Normal 18 2 4 2 2 3" xfId="5982" xr:uid="{00000000-0005-0000-0000-000061170000}"/>
    <cellStyle name="Normal 18 2 4 2 2 3 2" xfId="16034" xr:uid="{00000000-0005-0000-0000-0000A53E0000}"/>
    <cellStyle name="Normal 18 2 4 2 2 3 2 3" xfId="31132" xr:uid="{00000000-0005-0000-0000-00009F790000}"/>
    <cellStyle name="Normal 18 2 4 2 2 3 3" xfId="11014" xr:uid="{00000000-0005-0000-0000-0000092B0000}"/>
    <cellStyle name="Normal 18 2 4 2 2 3 3 3" xfId="26115" xr:uid="{00000000-0005-0000-0000-000006660000}"/>
    <cellStyle name="Normal 18 2 4 2 2 3 5" xfId="21102" xr:uid="{00000000-0005-0000-0000-000071520000}"/>
    <cellStyle name="Normal 18 2 4 2 2 4" xfId="12692" xr:uid="{00000000-0005-0000-0000-000097310000}"/>
    <cellStyle name="Normal 18 2 4 2 2 4 3" xfId="27790" xr:uid="{00000000-0005-0000-0000-0000916C0000}"/>
    <cellStyle name="Normal 18 2 4 2 2 5" xfId="7671" xr:uid="{00000000-0005-0000-0000-0000FA1D0000}"/>
    <cellStyle name="Normal 18 2 4 2 2 5 3" xfId="22773" xr:uid="{00000000-0005-0000-0000-0000F8580000}"/>
    <cellStyle name="Normal 18 2 4 2 2 7" xfId="17760" xr:uid="{00000000-0005-0000-0000-000063450000}"/>
    <cellStyle name="Normal 18 2 4 2 3" xfId="3453" xr:uid="{00000000-0005-0000-0000-0000800D0000}"/>
    <cellStyle name="Normal 18 2 4 2 3 2" xfId="13527" xr:uid="{00000000-0005-0000-0000-0000DA340000}"/>
    <cellStyle name="Normal 18 2 4 2 3 2 3" xfId="28625" xr:uid="{00000000-0005-0000-0000-0000D46F0000}"/>
    <cellStyle name="Normal 18 2 4 2 3 3" xfId="8507" xr:uid="{00000000-0005-0000-0000-00003E210000}"/>
    <cellStyle name="Normal 18 2 4 2 3 3 3" xfId="23608" xr:uid="{00000000-0005-0000-0000-00003B5C0000}"/>
    <cellStyle name="Normal 18 2 4 2 3 5" xfId="18595" xr:uid="{00000000-0005-0000-0000-0000A6480000}"/>
    <cellStyle name="Normal 18 2 4 2 4" xfId="5146" xr:uid="{00000000-0005-0000-0000-00001D140000}"/>
    <cellStyle name="Normal 18 2 4 2 4 2" xfId="15198" xr:uid="{00000000-0005-0000-0000-0000613B0000}"/>
    <cellStyle name="Normal 18 2 4 2 4 2 3" xfId="30296" xr:uid="{00000000-0005-0000-0000-00005B760000}"/>
    <cellStyle name="Normal 18 2 4 2 4 3" xfId="10178" xr:uid="{00000000-0005-0000-0000-0000C5270000}"/>
    <cellStyle name="Normal 18 2 4 2 4 3 3" xfId="25279" xr:uid="{00000000-0005-0000-0000-0000C2620000}"/>
    <cellStyle name="Normal 18 2 4 2 4 5" xfId="20266" xr:uid="{00000000-0005-0000-0000-00002D4F0000}"/>
    <cellStyle name="Normal 18 2 4 2 5" xfId="11856" xr:uid="{00000000-0005-0000-0000-0000532E0000}"/>
    <cellStyle name="Normal 18 2 4 2 5 3" xfId="26954" xr:uid="{00000000-0005-0000-0000-00004D690000}"/>
    <cellStyle name="Normal 18 2 4 2 6" xfId="6835" xr:uid="{00000000-0005-0000-0000-0000B61A0000}"/>
    <cellStyle name="Normal 18 2 4 2 6 3" xfId="21937" xr:uid="{00000000-0005-0000-0000-0000B4550000}"/>
    <cellStyle name="Normal 18 2 4 2 8" xfId="16924" xr:uid="{00000000-0005-0000-0000-00001F420000}"/>
    <cellStyle name="Normal 18 2 4 3" xfId="2182" xr:uid="{00000000-0005-0000-0000-000089080000}"/>
    <cellStyle name="Normal 18 2 4 3 2" xfId="3872" xr:uid="{00000000-0005-0000-0000-0000230F0000}"/>
    <cellStyle name="Normal 18 2 4 3 2 2" xfId="13945" xr:uid="{00000000-0005-0000-0000-00007C360000}"/>
    <cellStyle name="Normal 18 2 4 3 2 2 3" xfId="29043" xr:uid="{00000000-0005-0000-0000-000076710000}"/>
    <cellStyle name="Normal 18 2 4 3 2 3" xfId="8925" xr:uid="{00000000-0005-0000-0000-0000E0220000}"/>
    <cellStyle name="Normal 18 2 4 3 2 3 3" xfId="24026" xr:uid="{00000000-0005-0000-0000-0000DD5D0000}"/>
    <cellStyle name="Normal 18 2 4 3 2 5" xfId="19013" xr:uid="{00000000-0005-0000-0000-0000484A0000}"/>
    <cellStyle name="Normal 18 2 4 3 3" xfId="5564" xr:uid="{00000000-0005-0000-0000-0000BF150000}"/>
    <cellStyle name="Normal 18 2 4 3 3 2" xfId="15616" xr:uid="{00000000-0005-0000-0000-0000033D0000}"/>
    <cellStyle name="Normal 18 2 4 3 3 2 3" xfId="30714" xr:uid="{00000000-0005-0000-0000-0000FD770000}"/>
    <cellStyle name="Normal 18 2 4 3 3 3" xfId="10596" xr:uid="{00000000-0005-0000-0000-000067290000}"/>
    <cellStyle name="Normal 18 2 4 3 3 3 3" xfId="25697" xr:uid="{00000000-0005-0000-0000-000064640000}"/>
    <cellStyle name="Normal 18 2 4 3 3 5" xfId="20684" xr:uid="{00000000-0005-0000-0000-0000CF500000}"/>
    <cellStyle name="Normal 18 2 4 3 4" xfId="12274" xr:uid="{00000000-0005-0000-0000-0000F52F0000}"/>
    <cellStyle name="Normal 18 2 4 3 4 3" xfId="27372" xr:uid="{00000000-0005-0000-0000-0000EF6A0000}"/>
    <cellStyle name="Normal 18 2 4 3 5" xfId="7253" xr:uid="{00000000-0005-0000-0000-0000581C0000}"/>
    <cellStyle name="Normal 18 2 4 3 5 3" xfId="22355" xr:uid="{00000000-0005-0000-0000-000056570000}"/>
    <cellStyle name="Normal 18 2 4 3 7" xfId="17342" xr:uid="{00000000-0005-0000-0000-0000C1430000}"/>
    <cellStyle name="Normal 18 2 4 4" xfId="3035" xr:uid="{00000000-0005-0000-0000-0000DE0B0000}"/>
    <cellStyle name="Normal 18 2 4 4 2" xfId="13109" xr:uid="{00000000-0005-0000-0000-000038330000}"/>
    <cellStyle name="Normal 18 2 4 4 2 3" xfId="28207" xr:uid="{00000000-0005-0000-0000-0000326E0000}"/>
    <cellStyle name="Normal 18 2 4 4 3" xfId="8089" xr:uid="{00000000-0005-0000-0000-00009C1F0000}"/>
    <cellStyle name="Normal 18 2 4 4 3 3" xfId="23190" xr:uid="{00000000-0005-0000-0000-0000995A0000}"/>
    <cellStyle name="Normal 18 2 4 4 5" xfId="18177" xr:uid="{00000000-0005-0000-0000-000004470000}"/>
    <cellStyle name="Normal 18 2 4 5" xfId="4728" xr:uid="{00000000-0005-0000-0000-00007B120000}"/>
    <cellStyle name="Normal 18 2 4 5 2" xfId="14780" xr:uid="{00000000-0005-0000-0000-0000BF390000}"/>
    <cellStyle name="Normal 18 2 4 5 2 3" xfId="29878" xr:uid="{00000000-0005-0000-0000-0000B9740000}"/>
    <cellStyle name="Normal 18 2 4 5 3" xfId="9760" xr:uid="{00000000-0005-0000-0000-000023260000}"/>
    <cellStyle name="Normal 18 2 4 5 3 3" xfId="24861" xr:uid="{00000000-0005-0000-0000-000020610000}"/>
    <cellStyle name="Normal 18 2 4 5 5" xfId="19848" xr:uid="{00000000-0005-0000-0000-00008B4D0000}"/>
    <cellStyle name="Normal 18 2 4 6" xfId="11438" xr:uid="{00000000-0005-0000-0000-0000B12C0000}"/>
    <cellStyle name="Normal 18 2 4 6 3" xfId="26536" xr:uid="{00000000-0005-0000-0000-0000AB670000}"/>
    <cellStyle name="Normal 18 2 4 7" xfId="6417" xr:uid="{00000000-0005-0000-0000-000014190000}"/>
    <cellStyle name="Normal 18 2 4 7 3" xfId="21519" xr:uid="{00000000-0005-0000-0000-000012540000}"/>
    <cellStyle name="Normal 18 2 4 9" xfId="16506" xr:uid="{00000000-0005-0000-0000-00007D400000}"/>
    <cellStyle name="Normal 18 2 5" xfId="1551" xr:uid="{00000000-0005-0000-0000-000012060000}"/>
    <cellStyle name="Normal 18 2 5 2" xfId="2392" xr:uid="{00000000-0005-0000-0000-00005B090000}"/>
    <cellStyle name="Normal 18 2 5 2 2" xfId="4082" xr:uid="{00000000-0005-0000-0000-0000F50F0000}"/>
    <cellStyle name="Normal 18 2 5 2 2 2" xfId="14155" xr:uid="{00000000-0005-0000-0000-00004E370000}"/>
    <cellStyle name="Normal 18 2 5 2 2 2 3" xfId="29253" xr:uid="{00000000-0005-0000-0000-000048720000}"/>
    <cellStyle name="Normal 18 2 5 2 2 3" xfId="9135" xr:uid="{00000000-0005-0000-0000-0000B2230000}"/>
    <cellStyle name="Normal 18 2 5 2 2 3 3" xfId="24236" xr:uid="{00000000-0005-0000-0000-0000AF5E0000}"/>
    <cellStyle name="Normal 18 2 5 2 2 5" xfId="19223" xr:uid="{00000000-0005-0000-0000-00001A4B0000}"/>
    <cellStyle name="Normal 18 2 5 2 3" xfId="5774" xr:uid="{00000000-0005-0000-0000-000091160000}"/>
    <cellStyle name="Normal 18 2 5 2 3 2" xfId="15826" xr:uid="{00000000-0005-0000-0000-0000D53D0000}"/>
    <cellStyle name="Normal 18 2 5 2 3 2 3" xfId="30924" xr:uid="{00000000-0005-0000-0000-0000CF780000}"/>
    <cellStyle name="Normal 18 2 5 2 3 3" xfId="10806" xr:uid="{00000000-0005-0000-0000-0000392A0000}"/>
    <cellStyle name="Normal 18 2 5 2 3 3 3" xfId="25907" xr:uid="{00000000-0005-0000-0000-000036650000}"/>
    <cellStyle name="Normal 18 2 5 2 3 5" xfId="20894" xr:uid="{00000000-0005-0000-0000-0000A1510000}"/>
    <cellStyle name="Normal 18 2 5 2 4" xfId="12484" xr:uid="{00000000-0005-0000-0000-0000C7300000}"/>
    <cellStyle name="Normal 18 2 5 2 4 3" xfId="27582" xr:uid="{00000000-0005-0000-0000-0000C16B0000}"/>
    <cellStyle name="Normal 18 2 5 2 5" xfId="7463" xr:uid="{00000000-0005-0000-0000-00002A1D0000}"/>
    <cellStyle name="Normal 18 2 5 2 5 3" xfId="22565" xr:uid="{00000000-0005-0000-0000-000028580000}"/>
    <cellStyle name="Normal 18 2 5 2 7" xfId="17552" xr:uid="{00000000-0005-0000-0000-000093440000}"/>
    <cellStyle name="Normal 18 2 5 3" xfId="3245" xr:uid="{00000000-0005-0000-0000-0000B00C0000}"/>
    <cellStyle name="Normal 18 2 5 3 2" xfId="13319" xr:uid="{00000000-0005-0000-0000-00000A340000}"/>
    <cellStyle name="Normal 18 2 5 3 2 3" xfId="28417" xr:uid="{00000000-0005-0000-0000-0000046F0000}"/>
    <cellStyle name="Normal 18 2 5 3 3" xfId="8299" xr:uid="{00000000-0005-0000-0000-00006E200000}"/>
    <cellStyle name="Normal 18 2 5 3 3 3" xfId="23400" xr:uid="{00000000-0005-0000-0000-00006B5B0000}"/>
    <cellStyle name="Normal 18 2 5 3 5" xfId="18387" xr:uid="{00000000-0005-0000-0000-0000D6470000}"/>
    <cellStyle name="Normal 18 2 5 4" xfId="4938" xr:uid="{00000000-0005-0000-0000-00004D130000}"/>
    <cellStyle name="Normal 18 2 5 4 2" xfId="14990" xr:uid="{00000000-0005-0000-0000-0000913A0000}"/>
    <cellStyle name="Normal 18 2 5 4 2 3" xfId="30088" xr:uid="{00000000-0005-0000-0000-00008B750000}"/>
    <cellStyle name="Normal 18 2 5 4 3" xfId="9970" xr:uid="{00000000-0005-0000-0000-0000F5260000}"/>
    <cellStyle name="Normal 18 2 5 4 3 3" xfId="25071" xr:uid="{00000000-0005-0000-0000-0000F2610000}"/>
    <cellStyle name="Normal 18 2 5 4 5" xfId="20058" xr:uid="{00000000-0005-0000-0000-00005D4E0000}"/>
    <cellStyle name="Normal 18 2 5 5" xfId="11648" xr:uid="{00000000-0005-0000-0000-0000832D0000}"/>
    <cellStyle name="Normal 18 2 5 5 3" xfId="26746" xr:uid="{00000000-0005-0000-0000-00007D680000}"/>
    <cellStyle name="Normal 18 2 5 6" xfId="6627" xr:uid="{00000000-0005-0000-0000-0000E6190000}"/>
    <cellStyle name="Normal 18 2 5 6 3" xfId="21729" xr:uid="{00000000-0005-0000-0000-0000E4540000}"/>
    <cellStyle name="Normal 18 2 5 8" xfId="16716" xr:uid="{00000000-0005-0000-0000-00004F410000}"/>
    <cellStyle name="Normal 18 2 6" xfId="1972" xr:uid="{00000000-0005-0000-0000-0000B7070000}"/>
    <cellStyle name="Normal 18 2 6 2" xfId="3664" xr:uid="{00000000-0005-0000-0000-0000530E0000}"/>
    <cellStyle name="Normal 18 2 6 2 2" xfId="13737" xr:uid="{00000000-0005-0000-0000-0000AC350000}"/>
    <cellStyle name="Normal 18 2 6 2 2 3" xfId="28835" xr:uid="{00000000-0005-0000-0000-0000A6700000}"/>
    <cellStyle name="Normal 18 2 6 2 3" xfId="8717" xr:uid="{00000000-0005-0000-0000-000010220000}"/>
    <cellStyle name="Normal 18 2 6 2 3 3" xfId="23818" xr:uid="{00000000-0005-0000-0000-00000D5D0000}"/>
    <cellStyle name="Normal 18 2 6 2 5" xfId="18805" xr:uid="{00000000-0005-0000-0000-000078490000}"/>
    <cellStyle name="Normal 18 2 6 3" xfId="5356" xr:uid="{00000000-0005-0000-0000-0000EF140000}"/>
    <cellStyle name="Normal 18 2 6 3 2" xfId="15408" xr:uid="{00000000-0005-0000-0000-0000333C0000}"/>
    <cellStyle name="Normal 18 2 6 3 2 3" xfId="30506" xr:uid="{00000000-0005-0000-0000-00002D770000}"/>
    <cellStyle name="Normal 18 2 6 3 3" xfId="10388" xr:uid="{00000000-0005-0000-0000-000097280000}"/>
    <cellStyle name="Normal 18 2 6 3 3 3" xfId="25489" xr:uid="{00000000-0005-0000-0000-000094630000}"/>
    <cellStyle name="Normal 18 2 6 3 5" xfId="20476" xr:uid="{00000000-0005-0000-0000-0000FF4F0000}"/>
    <cellStyle name="Normal 18 2 6 4" xfId="12066" xr:uid="{00000000-0005-0000-0000-0000252F0000}"/>
    <cellStyle name="Normal 18 2 6 4 3" xfId="27164" xr:uid="{00000000-0005-0000-0000-00001F6A0000}"/>
    <cellStyle name="Normal 18 2 6 5" xfId="7045" xr:uid="{00000000-0005-0000-0000-0000881B0000}"/>
    <cellStyle name="Normal 18 2 6 5 3" xfId="22147" xr:uid="{00000000-0005-0000-0000-000086560000}"/>
    <cellStyle name="Normal 18 2 6 7" xfId="17134" xr:uid="{00000000-0005-0000-0000-0000F1420000}"/>
    <cellStyle name="Normal 18 2 7" xfId="2823" xr:uid="{00000000-0005-0000-0000-00000A0B0000}"/>
    <cellStyle name="Normal 18 2 7 2" xfId="12901" xr:uid="{00000000-0005-0000-0000-000068320000}"/>
    <cellStyle name="Normal 18 2 7 2 3" xfId="27999" xr:uid="{00000000-0005-0000-0000-0000626D0000}"/>
    <cellStyle name="Normal 18 2 7 3" xfId="7881" xr:uid="{00000000-0005-0000-0000-0000CC1E0000}"/>
    <cellStyle name="Normal 18 2 7 3 3" xfId="22982" xr:uid="{00000000-0005-0000-0000-0000C9590000}"/>
    <cellStyle name="Normal 18 2 7 5" xfId="17969" xr:uid="{00000000-0005-0000-0000-000034460000}"/>
    <cellStyle name="Normal 18 2 8" xfId="4517" xr:uid="{00000000-0005-0000-0000-0000A8110000}"/>
    <cellStyle name="Normal 18 2 8 2" xfId="14572" xr:uid="{00000000-0005-0000-0000-0000EF380000}"/>
    <cellStyle name="Normal 18 2 8 2 3" xfId="29670" xr:uid="{00000000-0005-0000-0000-0000E9730000}"/>
    <cellStyle name="Normal 18 2 8 3" xfId="9552" xr:uid="{00000000-0005-0000-0000-000053250000}"/>
    <cellStyle name="Normal 18 2 8 3 3" xfId="24653" xr:uid="{00000000-0005-0000-0000-000050600000}"/>
    <cellStyle name="Normal 18 2 8 5" xfId="19640" xr:uid="{00000000-0005-0000-0000-0000BB4C0000}"/>
    <cellStyle name="Normal 18 2 9" xfId="11228" xr:uid="{00000000-0005-0000-0000-0000DF2B0000}"/>
    <cellStyle name="Normal 18 2 9 3" xfId="26328" xr:uid="{00000000-0005-0000-0000-0000DB660000}"/>
    <cellStyle name="Normal 19" xfId="137" xr:uid="{00000000-0005-0000-0000-000089000000}"/>
    <cellStyle name="Normal 19 2" xfId="840" xr:uid="{00000000-0005-0000-0000-00004A030000}"/>
    <cellStyle name="Normal 19 2 10" xfId="6208" xr:uid="{00000000-0005-0000-0000-000043180000}"/>
    <cellStyle name="Normal 19 2 10 3" xfId="21312" xr:uid="{00000000-0005-0000-0000-000043530000}"/>
    <cellStyle name="Normal 19 2 12" xfId="16297" xr:uid="{00000000-0005-0000-0000-0000AC3F0000}"/>
    <cellStyle name="Normal 19 2 2" xfId="1172" xr:uid="{00000000-0005-0000-0000-000097040000}"/>
    <cellStyle name="Normal 19 2 2 11" xfId="16351" xr:uid="{00000000-0005-0000-0000-0000E23F0000}"/>
    <cellStyle name="Normal 19 2 2 2" xfId="1280" xr:uid="{00000000-0005-0000-0000-000003050000}"/>
    <cellStyle name="Normal 19 2 2 2 10" xfId="16455" xr:uid="{00000000-0005-0000-0000-00004A400000}"/>
    <cellStyle name="Normal 19 2 2 2 2" xfId="1497" xr:uid="{00000000-0005-0000-0000-0000DC050000}"/>
    <cellStyle name="Normal 19 2 2 2 2 2" xfId="1918" xr:uid="{00000000-0005-0000-0000-000081070000}"/>
    <cellStyle name="Normal 19 2 2 2 2 2 2" xfId="2757" xr:uid="{00000000-0005-0000-0000-0000C80A0000}"/>
    <cellStyle name="Normal 19 2 2 2 2 2 2 2" xfId="4447" xr:uid="{00000000-0005-0000-0000-000062110000}"/>
    <cellStyle name="Normal 19 2 2 2 2 2 2 2 2" xfId="14520" xr:uid="{00000000-0005-0000-0000-0000BB380000}"/>
    <cellStyle name="Normal 19 2 2 2 2 2 2 2 2 3" xfId="29618" xr:uid="{00000000-0005-0000-0000-0000B5730000}"/>
    <cellStyle name="Normal 19 2 2 2 2 2 2 2 3" xfId="9500" xr:uid="{00000000-0005-0000-0000-00001F250000}"/>
    <cellStyle name="Normal 19 2 2 2 2 2 2 2 3 3" xfId="24601" xr:uid="{00000000-0005-0000-0000-00001C600000}"/>
    <cellStyle name="Normal 19 2 2 2 2 2 2 2 5" xfId="19588" xr:uid="{00000000-0005-0000-0000-0000874C0000}"/>
    <cellStyle name="Normal 19 2 2 2 2 2 2 3" xfId="6139" xr:uid="{00000000-0005-0000-0000-0000FE170000}"/>
    <cellStyle name="Normal 19 2 2 2 2 2 2 3 2" xfId="16191" xr:uid="{00000000-0005-0000-0000-0000423F0000}"/>
    <cellStyle name="Normal 19 2 2 2 2 2 2 3 2 3" xfId="31289" xr:uid="{00000000-0005-0000-0000-00003C7A0000}"/>
    <cellStyle name="Normal 19 2 2 2 2 2 2 3 3" xfId="11171" xr:uid="{00000000-0005-0000-0000-0000A62B0000}"/>
    <cellStyle name="Normal 19 2 2 2 2 2 2 3 3 3" xfId="26272" xr:uid="{00000000-0005-0000-0000-0000A3660000}"/>
    <cellStyle name="Normal 19 2 2 2 2 2 2 3 5" xfId="21259" xr:uid="{00000000-0005-0000-0000-00000E530000}"/>
    <cellStyle name="Normal 19 2 2 2 2 2 2 4" xfId="12849" xr:uid="{00000000-0005-0000-0000-000034320000}"/>
    <cellStyle name="Normal 19 2 2 2 2 2 2 4 3" xfId="27947" xr:uid="{00000000-0005-0000-0000-00002E6D0000}"/>
    <cellStyle name="Normal 19 2 2 2 2 2 2 5" xfId="7828" xr:uid="{00000000-0005-0000-0000-0000971E0000}"/>
    <cellStyle name="Normal 19 2 2 2 2 2 2 5 3" xfId="22930" xr:uid="{00000000-0005-0000-0000-000095590000}"/>
    <cellStyle name="Normal 19 2 2 2 2 2 2 7" xfId="17917" xr:uid="{00000000-0005-0000-0000-000000460000}"/>
    <cellStyle name="Normal 19 2 2 2 2 2 3" xfId="3610" xr:uid="{00000000-0005-0000-0000-00001D0E0000}"/>
    <cellStyle name="Normal 19 2 2 2 2 2 3 2" xfId="13684" xr:uid="{00000000-0005-0000-0000-000077350000}"/>
    <cellStyle name="Normal 19 2 2 2 2 2 3 2 3" xfId="28782" xr:uid="{00000000-0005-0000-0000-000071700000}"/>
    <cellStyle name="Normal 19 2 2 2 2 2 3 3" xfId="8664" xr:uid="{00000000-0005-0000-0000-0000DB210000}"/>
    <cellStyle name="Normal 19 2 2 2 2 2 3 3 3" xfId="23765" xr:uid="{00000000-0005-0000-0000-0000D85C0000}"/>
    <cellStyle name="Normal 19 2 2 2 2 2 3 5" xfId="18752" xr:uid="{00000000-0005-0000-0000-000043490000}"/>
    <cellStyle name="Normal 19 2 2 2 2 2 4" xfId="5303" xr:uid="{00000000-0005-0000-0000-0000BA140000}"/>
    <cellStyle name="Normal 19 2 2 2 2 2 4 2" xfId="15355" xr:uid="{00000000-0005-0000-0000-0000FE3B0000}"/>
    <cellStyle name="Normal 19 2 2 2 2 2 4 2 3" xfId="30453" xr:uid="{00000000-0005-0000-0000-0000F8760000}"/>
    <cellStyle name="Normal 19 2 2 2 2 2 4 3" xfId="10335" xr:uid="{00000000-0005-0000-0000-000062280000}"/>
    <cellStyle name="Normal 19 2 2 2 2 2 4 3 3" xfId="25436" xr:uid="{00000000-0005-0000-0000-00005F630000}"/>
    <cellStyle name="Normal 19 2 2 2 2 2 4 5" xfId="20423" xr:uid="{00000000-0005-0000-0000-0000CA4F0000}"/>
    <cellStyle name="Normal 19 2 2 2 2 2 5" xfId="12013" xr:uid="{00000000-0005-0000-0000-0000F02E0000}"/>
    <cellStyle name="Normal 19 2 2 2 2 2 5 3" xfId="27111" xr:uid="{00000000-0005-0000-0000-0000EA690000}"/>
    <cellStyle name="Normal 19 2 2 2 2 2 6" xfId="6992" xr:uid="{00000000-0005-0000-0000-0000531B0000}"/>
    <cellStyle name="Normal 19 2 2 2 2 2 6 3" xfId="22094" xr:uid="{00000000-0005-0000-0000-000051560000}"/>
    <cellStyle name="Normal 19 2 2 2 2 2 8" xfId="17081" xr:uid="{00000000-0005-0000-0000-0000BC420000}"/>
    <cellStyle name="Normal 19 2 2 2 2 3" xfId="2339" xr:uid="{00000000-0005-0000-0000-000026090000}"/>
    <cellStyle name="Normal 19 2 2 2 2 3 2" xfId="4029" xr:uid="{00000000-0005-0000-0000-0000C00F0000}"/>
    <cellStyle name="Normal 19 2 2 2 2 3 2 2" xfId="14102" xr:uid="{00000000-0005-0000-0000-000019370000}"/>
    <cellStyle name="Normal 19 2 2 2 2 3 2 2 3" xfId="29200" xr:uid="{00000000-0005-0000-0000-000013720000}"/>
    <cellStyle name="Normal 19 2 2 2 2 3 2 3" xfId="9082" xr:uid="{00000000-0005-0000-0000-00007D230000}"/>
    <cellStyle name="Normal 19 2 2 2 2 3 2 3 3" xfId="24183" xr:uid="{00000000-0005-0000-0000-00007A5E0000}"/>
    <cellStyle name="Normal 19 2 2 2 2 3 2 5" xfId="19170" xr:uid="{00000000-0005-0000-0000-0000E54A0000}"/>
    <cellStyle name="Normal 19 2 2 2 2 3 3" xfId="5721" xr:uid="{00000000-0005-0000-0000-00005C160000}"/>
    <cellStyle name="Normal 19 2 2 2 2 3 3 2" xfId="15773" xr:uid="{00000000-0005-0000-0000-0000A03D0000}"/>
    <cellStyle name="Normal 19 2 2 2 2 3 3 2 3" xfId="30871" xr:uid="{00000000-0005-0000-0000-00009A780000}"/>
    <cellStyle name="Normal 19 2 2 2 2 3 3 3" xfId="10753" xr:uid="{00000000-0005-0000-0000-0000042A0000}"/>
    <cellStyle name="Normal 19 2 2 2 2 3 3 3 3" xfId="25854" xr:uid="{00000000-0005-0000-0000-000001650000}"/>
    <cellStyle name="Normal 19 2 2 2 2 3 3 5" xfId="20841" xr:uid="{00000000-0005-0000-0000-00006C510000}"/>
    <cellStyle name="Normal 19 2 2 2 2 3 4" xfId="12431" xr:uid="{00000000-0005-0000-0000-000092300000}"/>
    <cellStyle name="Normal 19 2 2 2 2 3 4 3" xfId="27529" xr:uid="{00000000-0005-0000-0000-00008C6B0000}"/>
    <cellStyle name="Normal 19 2 2 2 2 3 5" xfId="7410" xr:uid="{00000000-0005-0000-0000-0000F51C0000}"/>
    <cellStyle name="Normal 19 2 2 2 2 3 5 3" xfId="22512" xr:uid="{00000000-0005-0000-0000-0000F3570000}"/>
    <cellStyle name="Normal 19 2 2 2 2 3 7" xfId="17499" xr:uid="{00000000-0005-0000-0000-00005E440000}"/>
    <cellStyle name="Normal 19 2 2 2 2 4" xfId="3192" xr:uid="{00000000-0005-0000-0000-00007B0C0000}"/>
    <cellStyle name="Normal 19 2 2 2 2 4 2" xfId="13266" xr:uid="{00000000-0005-0000-0000-0000D5330000}"/>
    <cellStyle name="Normal 19 2 2 2 2 4 2 3" xfId="28364" xr:uid="{00000000-0005-0000-0000-0000CF6E0000}"/>
    <cellStyle name="Normal 19 2 2 2 2 4 3" xfId="8246" xr:uid="{00000000-0005-0000-0000-000039200000}"/>
    <cellStyle name="Normal 19 2 2 2 2 4 3 3" xfId="23347" xr:uid="{00000000-0005-0000-0000-0000365B0000}"/>
    <cellStyle name="Normal 19 2 2 2 2 4 5" xfId="18334" xr:uid="{00000000-0005-0000-0000-0000A1470000}"/>
    <cellStyle name="Normal 19 2 2 2 2 5" xfId="4885" xr:uid="{00000000-0005-0000-0000-000018130000}"/>
    <cellStyle name="Normal 19 2 2 2 2 5 2" xfId="14937" xr:uid="{00000000-0005-0000-0000-00005C3A0000}"/>
    <cellStyle name="Normal 19 2 2 2 2 5 2 3" xfId="30035" xr:uid="{00000000-0005-0000-0000-000056750000}"/>
    <cellStyle name="Normal 19 2 2 2 2 5 3" xfId="9917" xr:uid="{00000000-0005-0000-0000-0000C0260000}"/>
    <cellStyle name="Normal 19 2 2 2 2 5 3 3" xfId="25018" xr:uid="{00000000-0005-0000-0000-0000BD610000}"/>
    <cellStyle name="Normal 19 2 2 2 2 5 5" xfId="20005" xr:uid="{00000000-0005-0000-0000-0000284E0000}"/>
    <cellStyle name="Normal 19 2 2 2 2 6" xfId="11595" xr:uid="{00000000-0005-0000-0000-00004E2D0000}"/>
    <cellStyle name="Normal 19 2 2 2 2 6 3" xfId="26693" xr:uid="{00000000-0005-0000-0000-000048680000}"/>
    <cellStyle name="Normal 19 2 2 2 2 7" xfId="6574" xr:uid="{00000000-0005-0000-0000-0000B1190000}"/>
    <cellStyle name="Normal 19 2 2 2 2 7 3" xfId="21676" xr:uid="{00000000-0005-0000-0000-0000AF540000}"/>
    <cellStyle name="Normal 19 2 2 2 2 9" xfId="16663" xr:uid="{00000000-0005-0000-0000-00001A410000}"/>
    <cellStyle name="Normal 19 2 2 2 3" xfId="1710" xr:uid="{00000000-0005-0000-0000-0000B1060000}"/>
    <cellStyle name="Normal 19 2 2 2 3 2" xfId="2549" xr:uid="{00000000-0005-0000-0000-0000F8090000}"/>
    <cellStyle name="Normal 19 2 2 2 3 2 2" xfId="4239" xr:uid="{00000000-0005-0000-0000-000092100000}"/>
    <cellStyle name="Normal 19 2 2 2 3 2 2 2" xfId="14312" xr:uid="{00000000-0005-0000-0000-0000EB370000}"/>
    <cellStyle name="Normal 19 2 2 2 3 2 2 2 3" xfId="29410" xr:uid="{00000000-0005-0000-0000-0000E5720000}"/>
    <cellStyle name="Normal 19 2 2 2 3 2 2 3" xfId="9292" xr:uid="{00000000-0005-0000-0000-00004F240000}"/>
    <cellStyle name="Normal 19 2 2 2 3 2 2 3 3" xfId="24393" xr:uid="{00000000-0005-0000-0000-00004C5F0000}"/>
    <cellStyle name="Normal 19 2 2 2 3 2 2 5" xfId="19380" xr:uid="{00000000-0005-0000-0000-0000B74B0000}"/>
    <cellStyle name="Normal 19 2 2 2 3 2 3" xfId="5931" xr:uid="{00000000-0005-0000-0000-00002E170000}"/>
    <cellStyle name="Normal 19 2 2 2 3 2 3 2" xfId="15983" xr:uid="{00000000-0005-0000-0000-0000723E0000}"/>
    <cellStyle name="Normal 19 2 2 2 3 2 3 2 3" xfId="31081" xr:uid="{00000000-0005-0000-0000-00006C790000}"/>
    <cellStyle name="Normal 19 2 2 2 3 2 3 3" xfId="10963" xr:uid="{00000000-0005-0000-0000-0000D62A0000}"/>
    <cellStyle name="Normal 19 2 2 2 3 2 3 3 3" xfId="26064" xr:uid="{00000000-0005-0000-0000-0000D3650000}"/>
    <cellStyle name="Normal 19 2 2 2 3 2 3 5" xfId="21051" xr:uid="{00000000-0005-0000-0000-00003E520000}"/>
    <cellStyle name="Normal 19 2 2 2 3 2 4" xfId="12641" xr:uid="{00000000-0005-0000-0000-000064310000}"/>
    <cellStyle name="Normal 19 2 2 2 3 2 4 3" xfId="27739" xr:uid="{00000000-0005-0000-0000-00005E6C0000}"/>
    <cellStyle name="Normal 19 2 2 2 3 2 5" xfId="7620" xr:uid="{00000000-0005-0000-0000-0000C71D0000}"/>
    <cellStyle name="Normal 19 2 2 2 3 2 5 3" xfId="22722" xr:uid="{00000000-0005-0000-0000-0000C5580000}"/>
    <cellStyle name="Normal 19 2 2 2 3 2 7" xfId="17709" xr:uid="{00000000-0005-0000-0000-000030450000}"/>
    <cellStyle name="Normal 19 2 2 2 3 3" xfId="3402" xr:uid="{00000000-0005-0000-0000-00004D0D0000}"/>
    <cellStyle name="Normal 19 2 2 2 3 3 2" xfId="13476" xr:uid="{00000000-0005-0000-0000-0000A7340000}"/>
    <cellStyle name="Normal 19 2 2 2 3 3 2 3" xfId="28574" xr:uid="{00000000-0005-0000-0000-0000A16F0000}"/>
    <cellStyle name="Normal 19 2 2 2 3 3 3" xfId="8456" xr:uid="{00000000-0005-0000-0000-00000B210000}"/>
    <cellStyle name="Normal 19 2 2 2 3 3 3 3" xfId="23557" xr:uid="{00000000-0005-0000-0000-0000085C0000}"/>
    <cellStyle name="Normal 19 2 2 2 3 3 5" xfId="18544" xr:uid="{00000000-0005-0000-0000-000073480000}"/>
    <cellStyle name="Normal 19 2 2 2 3 4" xfId="5095" xr:uid="{00000000-0005-0000-0000-0000EA130000}"/>
    <cellStyle name="Normal 19 2 2 2 3 4 2" xfId="15147" xr:uid="{00000000-0005-0000-0000-00002E3B0000}"/>
    <cellStyle name="Normal 19 2 2 2 3 4 2 3" xfId="30245" xr:uid="{00000000-0005-0000-0000-000028760000}"/>
    <cellStyle name="Normal 19 2 2 2 3 4 3" xfId="10127" xr:uid="{00000000-0005-0000-0000-000092270000}"/>
    <cellStyle name="Normal 19 2 2 2 3 4 3 3" xfId="25228" xr:uid="{00000000-0005-0000-0000-00008F620000}"/>
    <cellStyle name="Normal 19 2 2 2 3 4 5" xfId="20215" xr:uid="{00000000-0005-0000-0000-0000FA4E0000}"/>
    <cellStyle name="Normal 19 2 2 2 3 5" xfId="11805" xr:uid="{00000000-0005-0000-0000-0000202E0000}"/>
    <cellStyle name="Normal 19 2 2 2 3 5 3" xfId="26903" xr:uid="{00000000-0005-0000-0000-00001A690000}"/>
    <cellStyle name="Normal 19 2 2 2 3 6" xfId="6784" xr:uid="{00000000-0005-0000-0000-0000831A0000}"/>
    <cellStyle name="Normal 19 2 2 2 3 6 3" xfId="21886" xr:uid="{00000000-0005-0000-0000-000081550000}"/>
    <cellStyle name="Normal 19 2 2 2 3 8" xfId="16873" xr:uid="{00000000-0005-0000-0000-0000EC410000}"/>
    <cellStyle name="Normal 19 2 2 2 4" xfId="2131" xr:uid="{00000000-0005-0000-0000-000056080000}"/>
    <cellStyle name="Normal 19 2 2 2 4 2" xfId="3821" xr:uid="{00000000-0005-0000-0000-0000F00E0000}"/>
    <cellStyle name="Normal 19 2 2 2 4 2 2" xfId="13894" xr:uid="{00000000-0005-0000-0000-000049360000}"/>
    <cellStyle name="Normal 19 2 2 2 4 2 2 3" xfId="28992" xr:uid="{00000000-0005-0000-0000-000043710000}"/>
    <cellStyle name="Normal 19 2 2 2 4 2 3" xfId="8874" xr:uid="{00000000-0005-0000-0000-0000AD220000}"/>
    <cellStyle name="Normal 19 2 2 2 4 2 3 3" xfId="23975" xr:uid="{00000000-0005-0000-0000-0000AA5D0000}"/>
    <cellStyle name="Normal 19 2 2 2 4 2 5" xfId="18962" xr:uid="{00000000-0005-0000-0000-0000154A0000}"/>
    <cellStyle name="Normal 19 2 2 2 4 3" xfId="5513" xr:uid="{00000000-0005-0000-0000-00008C150000}"/>
    <cellStyle name="Normal 19 2 2 2 4 3 2" xfId="15565" xr:uid="{00000000-0005-0000-0000-0000D03C0000}"/>
    <cellStyle name="Normal 19 2 2 2 4 3 2 3" xfId="30663" xr:uid="{00000000-0005-0000-0000-0000CA770000}"/>
    <cellStyle name="Normal 19 2 2 2 4 3 3" xfId="10545" xr:uid="{00000000-0005-0000-0000-000034290000}"/>
    <cellStyle name="Normal 19 2 2 2 4 3 3 3" xfId="25646" xr:uid="{00000000-0005-0000-0000-000031640000}"/>
    <cellStyle name="Normal 19 2 2 2 4 3 5" xfId="20633" xr:uid="{00000000-0005-0000-0000-00009C500000}"/>
    <cellStyle name="Normal 19 2 2 2 4 4" xfId="12223" xr:uid="{00000000-0005-0000-0000-0000C22F0000}"/>
    <cellStyle name="Normal 19 2 2 2 4 4 3" xfId="27321" xr:uid="{00000000-0005-0000-0000-0000BC6A0000}"/>
    <cellStyle name="Normal 19 2 2 2 4 5" xfId="7202" xr:uid="{00000000-0005-0000-0000-0000251C0000}"/>
    <cellStyle name="Normal 19 2 2 2 4 5 3" xfId="22304" xr:uid="{00000000-0005-0000-0000-000023570000}"/>
    <cellStyle name="Normal 19 2 2 2 4 7" xfId="17291" xr:uid="{00000000-0005-0000-0000-00008E430000}"/>
    <cellStyle name="Normal 19 2 2 2 5" xfId="2984" xr:uid="{00000000-0005-0000-0000-0000AB0B0000}"/>
    <cellStyle name="Normal 19 2 2 2 5 2" xfId="13058" xr:uid="{00000000-0005-0000-0000-000005330000}"/>
    <cellStyle name="Normal 19 2 2 2 5 2 3" xfId="28156" xr:uid="{00000000-0005-0000-0000-0000FF6D0000}"/>
    <cellStyle name="Normal 19 2 2 2 5 3" xfId="8038" xr:uid="{00000000-0005-0000-0000-0000691F0000}"/>
    <cellStyle name="Normal 19 2 2 2 5 3 3" xfId="23139" xr:uid="{00000000-0005-0000-0000-0000665A0000}"/>
    <cellStyle name="Normal 19 2 2 2 5 5" xfId="18126" xr:uid="{00000000-0005-0000-0000-0000D1460000}"/>
    <cellStyle name="Normal 19 2 2 2 6" xfId="4677" xr:uid="{00000000-0005-0000-0000-000048120000}"/>
    <cellStyle name="Normal 19 2 2 2 6 2" xfId="14729" xr:uid="{00000000-0005-0000-0000-00008C390000}"/>
    <cellStyle name="Normal 19 2 2 2 6 2 3" xfId="29827" xr:uid="{00000000-0005-0000-0000-000086740000}"/>
    <cellStyle name="Normal 19 2 2 2 6 3" xfId="9709" xr:uid="{00000000-0005-0000-0000-0000F0250000}"/>
    <cellStyle name="Normal 19 2 2 2 6 3 3" xfId="24810" xr:uid="{00000000-0005-0000-0000-0000ED600000}"/>
    <cellStyle name="Normal 19 2 2 2 6 5" xfId="19797" xr:uid="{00000000-0005-0000-0000-0000584D0000}"/>
    <cellStyle name="Normal 19 2 2 2 7" xfId="11387" xr:uid="{00000000-0005-0000-0000-00007E2C0000}"/>
    <cellStyle name="Normal 19 2 2 2 7 3" xfId="26485" xr:uid="{00000000-0005-0000-0000-000078670000}"/>
    <cellStyle name="Normal 19 2 2 2 8" xfId="6366" xr:uid="{00000000-0005-0000-0000-0000E1180000}"/>
    <cellStyle name="Normal 19 2 2 2 8 3" xfId="21468" xr:uid="{00000000-0005-0000-0000-0000DF530000}"/>
    <cellStyle name="Normal 19 2 2 3" xfId="1393" xr:uid="{00000000-0005-0000-0000-000074050000}"/>
    <cellStyle name="Normal 19 2 2 3 2" xfId="1814" xr:uid="{00000000-0005-0000-0000-000019070000}"/>
    <cellStyle name="Normal 19 2 2 3 2 2" xfId="2653" xr:uid="{00000000-0005-0000-0000-0000600A0000}"/>
    <cellStyle name="Normal 19 2 2 3 2 2 2" xfId="4343" xr:uid="{00000000-0005-0000-0000-0000FA100000}"/>
    <cellStyle name="Normal 19 2 2 3 2 2 2 2" xfId="14416" xr:uid="{00000000-0005-0000-0000-000053380000}"/>
    <cellStyle name="Normal 19 2 2 3 2 2 2 2 3" xfId="29514" xr:uid="{00000000-0005-0000-0000-00004D730000}"/>
    <cellStyle name="Normal 19 2 2 3 2 2 2 3" xfId="9396" xr:uid="{00000000-0005-0000-0000-0000B7240000}"/>
    <cellStyle name="Normal 19 2 2 3 2 2 2 3 3" xfId="24497" xr:uid="{00000000-0005-0000-0000-0000B45F0000}"/>
    <cellStyle name="Normal 19 2 2 3 2 2 2 5" xfId="19484" xr:uid="{00000000-0005-0000-0000-00001F4C0000}"/>
    <cellStyle name="Normal 19 2 2 3 2 2 3" xfId="6035" xr:uid="{00000000-0005-0000-0000-000096170000}"/>
    <cellStyle name="Normal 19 2 2 3 2 2 3 2" xfId="16087" xr:uid="{00000000-0005-0000-0000-0000DA3E0000}"/>
    <cellStyle name="Normal 19 2 2 3 2 2 3 2 3" xfId="31185" xr:uid="{00000000-0005-0000-0000-0000D4790000}"/>
    <cellStyle name="Normal 19 2 2 3 2 2 3 3" xfId="11067" xr:uid="{00000000-0005-0000-0000-00003E2B0000}"/>
    <cellStyle name="Normal 19 2 2 3 2 2 3 3 3" xfId="26168" xr:uid="{00000000-0005-0000-0000-00003B660000}"/>
    <cellStyle name="Normal 19 2 2 3 2 2 3 5" xfId="21155" xr:uid="{00000000-0005-0000-0000-0000A6520000}"/>
    <cellStyle name="Normal 19 2 2 3 2 2 4" xfId="12745" xr:uid="{00000000-0005-0000-0000-0000CC310000}"/>
    <cellStyle name="Normal 19 2 2 3 2 2 4 3" xfId="27843" xr:uid="{00000000-0005-0000-0000-0000C66C0000}"/>
    <cellStyle name="Normal 19 2 2 3 2 2 5" xfId="7724" xr:uid="{00000000-0005-0000-0000-00002F1E0000}"/>
    <cellStyle name="Normal 19 2 2 3 2 2 5 3" xfId="22826" xr:uid="{00000000-0005-0000-0000-00002D590000}"/>
    <cellStyle name="Normal 19 2 2 3 2 2 7" xfId="17813" xr:uid="{00000000-0005-0000-0000-000098450000}"/>
    <cellStyle name="Normal 19 2 2 3 2 3" xfId="3506" xr:uid="{00000000-0005-0000-0000-0000B50D0000}"/>
    <cellStyle name="Normal 19 2 2 3 2 3 2" xfId="13580" xr:uid="{00000000-0005-0000-0000-00000F350000}"/>
    <cellStyle name="Normal 19 2 2 3 2 3 2 3" xfId="28678" xr:uid="{00000000-0005-0000-0000-000009700000}"/>
    <cellStyle name="Normal 19 2 2 3 2 3 3" xfId="8560" xr:uid="{00000000-0005-0000-0000-000073210000}"/>
    <cellStyle name="Normal 19 2 2 3 2 3 3 3" xfId="23661" xr:uid="{00000000-0005-0000-0000-0000705C0000}"/>
    <cellStyle name="Normal 19 2 2 3 2 3 5" xfId="18648" xr:uid="{00000000-0005-0000-0000-0000DB480000}"/>
    <cellStyle name="Normal 19 2 2 3 2 4" xfId="5199" xr:uid="{00000000-0005-0000-0000-000052140000}"/>
    <cellStyle name="Normal 19 2 2 3 2 4 2" xfId="15251" xr:uid="{00000000-0005-0000-0000-0000963B0000}"/>
    <cellStyle name="Normal 19 2 2 3 2 4 2 3" xfId="30349" xr:uid="{00000000-0005-0000-0000-000090760000}"/>
    <cellStyle name="Normal 19 2 2 3 2 4 3" xfId="10231" xr:uid="{00000000-0005-0000-0000-0000FA270000}"/>
    <cellStyle name="Normal 19 2 2 3 2 4 3 3" xfId="25332" xr:uid="{00000000-0005-0000-0000-0000F7620000}"/>
    <cellStyle name="Normal 19 2 2 3 2 4 5" xfId="20319" xr:uid="{00000000-0005-0000-0000-0000624F0000}"/>
    <cellStyle name="Normal 19 2 2 3 2 5" xfId="11909" xr:uid="{00000000-0005-0000-0000-0000882E0000}"/>
    <cellStyle name="Normal 19 2 2 3 2 5 3" xfId="27007" xr:uid="{00000000-0005-0000-0000-000082690000}"/>
    <cellStyle name="Normal 19 2 2 3 2 6" xfId="6888" xr:uid="{00000000-0005-0000-0000-0000EB1A0000}"/>
    <cellStyle name="Normal 19 2 2 3 2 6 3" xfId="21990" xr:uid="{00000000-0005-0000-0000-0000E9550000}"/>
    <cellStyle name="Normal 19 2 2 3 2 8" xfId="16977" xr:uid="{00000000-0005-0000-0000-000054420000}"/>
    <cellStyle name="Normal 19 2 2 3 3" xfId="2235" xr:uid="{00000000-0005-0000-0000-0000BE080000}"/>
    <cellStyle name="Normal 19 2 2 3 3 2" xfId="3925" xr:uid="{00000000-0005-0000-0000-0000580F0000}"/>
    <cellStyle name="Normal 19 2 2 3 3 2 2" xfId="13998" xr:uid="{00000000-0005-0000-0000-0000B1360000}"/>
    <cellStyle name="Normal 19 2 2 3 3 2 2 3" xfId="29096" xr:uid="{00000000-0005-0000-0000-0000AB710000}"/>
    <cellStyle name="Normal 19 2 2 3 3 2 3" xfId="8978" xr:uid="{00000000-0005-0000-0000-000015230000}"/>
    <cellStyle name="Normal 19 2 2 3 3 2 3 3" xfId="24079" xr:uid="{00000000-0005-0000-0000-0000125E0000}"/>
    <cellStyle name="Normal 19 2 2 3 3 2 5" xfId="19066" xr:uid="{00000000-0005-0000-0000-00007D4A0000}"/>
    <cellStyle name="Normal 19 2 2 3 3 3" xfId="5617" xr:uid="{00000000-0005-0000-0000-0000F4150000}"/>
    <cellStyle name="Normal 19 2 2 3 3 3 2" xfId="15669" xr:uid="{00000000-0005-0000-0000-0000383D0000}"/>
    <cellStyle name="Normal 19 2 2 3 3 3 2 3" xfId="30767" xr:uid="{00000000-0005-0000-0000-000032780000}"/>
    <cellStyle name="Normal 19 2 2 3 3 3 3" xfId="10649" xr:uid="{00000000-0005-0000-0000-00009C290000}"/>
    <cellStyle name="Normal 19 2 2 3 3 3 3 3" xfId="25750" xr:uid="{00000000-0005-0000-0000-000099640000}"/>
    <cellStyle name="Normal 19 2 2 3 3 3 5" xfId="20737" xr:uid="{00000000-0005-0000-0000-000004510000}"/>
    <cellStyle name="Normal 19 2 2 3 3 4" xfId="12327" xr:uid="{00000000-0005-0000-0000-00002A300000}"/>
    <cellStyle name="Normal 19 2 2 3 3 4 3" xfId="27425" xr:uid="{00000000-0005-0000-0000-0000246B0000}"/>
    <cellStyle name="Normal 19 2 2 3 3 5" xfId="7306" xr:uid="{00000000-0005-0000-0000-00008D1C0000}"/>
    <cellStyle name="Normal 19 2 2 3 3 5 3" xfId="22408" xr:uid="{00000000-0005-0000-0000-00008B570000}"/>
    <cellStyle name="Normal 19 2 2 3 3 7" xfId="17395" xr:uid="{00000000-0005-0000-0000-0000F6430000}"/>
    <cellStyle name="Normal 19 2 2 3 4" xfId="3088" xr:uid="{00000000-0005-0000-0000-0000130C0000}"/>
    <cellStyle name="Normal 19 2 2 3 4 2" xfId="13162" xr:uid="{00000000-0005-0000-0000-00006D330000}"/>
    <cellStyle name="Normal 19 2 2 3 4 2 3" xfId="28260" xr:uid="{00000000-0005-0000-0000-0000676E0000}"/>
    <cellStyle name="Normal 19 2 2 3 4 3" xfId="8142" xr:uid="{00000000-0005-0000-0000-0000D11F0000}"/>
    <cellStyle name="Normal 19 2 2 3 4 3 3" xfId="23243" xr:uid="{00000000-0005-0000-0000-0000CE5A0000}"/>
    <cellStyle name="Normal 19 2 2 3 4 5" xfId="18230" xr:uid="{00000000-0005-0000-0000-000039470000}"/>
    <cellStyle name="Normal 19 2 2 3 5" xfId="4781" xr:uid="{00000000-0005-0000-0000-0000B0120000}"/>
    <cellStyle name="Normal 19 2 2 3 5 2" xfId="14833" xr:uid="{00000000-0005-0000-0000-0000F4390000}"/>
    <cellStyle name="Normal 19 2 2 3 5 2 3" xfId="29931" xr:uid="{00000000-0005-0000-0000-0000EE740000}"/>
    <cellStyle name="Normal 19 2 2 3 5 3" xfId="9813" xr:uid="{00000000-0005-0000-0000-000058260000}"/>
    <cellStyle name="Normal 19 2 2 3 5 3 3" xfId="24914" xr:uid="{00000000-0005-0000-0000-000055610000}"/>
    <cellStyle name="Normal 19 2 2 3 5 5" xfId="19901" xr:uid="{00000000-0005-0000-0000-0000C04D0000}"/>
    <cellStyle name="Normal 19 2 2 3 6" xfId="11491" xr:uid="{00000000-0005-0000-0000-0000E62C0000}"/>
    <cellStyle name="Normal 19 2 2 3 6 3" xfId="26589" xr:uid="{00000000-0005-0000-0000-0000E0670000}"/>
    <cellStyle name="Normal 19 2 2 3 7" xfId="6470" xr:uid="{00000000-0005-0000-0000-000049190000}"/>
    <cellStyle name="Normal 19 2 2 3 7 3" xfId="21572" xr:uid="{00000000-0005-0000-0000-000047540000}"/>
    <cellStyle name="Normal 19 2 2 3 9" xfId="16559" xr:uid="{00000000-0005-0000-0000-0000B2400000}"/>
    <cellStyle name="Normal 19 2 2 4" xfId="1606" xr:uid="{00000000-0005-0000-0000-000049060000}"/>
    <cellStyle name="Normal 19 2 2 4 2" xfId="2445" xr:uid="{00000000-0005-0000-0000-000090090000}"/>
    <cellStyle name="Normal 19 2 2 4 2 2" xfId="4135" xr:uid="{00000000-0005-0000-0000-00002A100000}"/>
    <cellStyle name="Normal 19 2 2 4 2 2 2" xfId="14208" xr:uid="{00000000-0005-0000-0000-000083370000}"/>
    <cellStyle name="Normal 19 2 2 4 2 2 2 3" xfId="29306" xr:uid="{00000000-0005-0000-0000-00007D720000}"/>
    <cellStyle name="Normal 19 2 2 4 2 2 3" xfId="9188" xr:uid="{00000000-0005-0000-0000-0000E7230000}"/>
    <cellStyle name="Normal 19 2 2 4 2 2 3 3" xfId="24289" xr:uid="{00000000-0005-0000-0000-0000E45E0000}"/>
    <cellStyle name="Normal 19 2 2 4 2 2 5" xfId="19276" xr:uid="{00000000-0005-0000-0000-00004F4B0000}"/>
    <cellStyle name="Normal 19 2 2 4 2 3" xfId="5827" xr:uid="{00000000-0005-0000-0000-0000C6160000}"/>
    <cellStyle name="Normal 19 2 2 4 2 3 2" xfId="15879" xr:uid="{00000000-0005-0000-0000-00000A3E0000}"/>
    <cellStyle name="Normal 19 2 2 4 2 3 2 3" xfId="30977" xr:uid="{00000000-0005-0000-0000-000004790000}"/>
    <cellStyle name="Normal 19 2 2 4 2 3 3" xfId="10859" xr:uid="{00000000-0005-0000-0000-00006E2A0000}"/>
    <cellStyle name="Normal 19 2 2 4 2 3 3 3" xfId="25960" xr:uid="{00000000-0005-0000-0000-00006B650000}"/>
    <cellStyle name="Normal 19 2 2 4 2 3 5" xfId="20947" xr:uid="{00000000-0005-0000-0000-0000D6510000}"/>
    <cellStyle name="Normal 19 2 2 4 2 4" xfId="12537" xr:uid="{00000000-0005-0000-0000-0000FC300000}"/>
    <cellStyle name="Normal 19 2 2 4 2 4 3" xfId="27635" xr:uid="{00000000-0005-0000-0000-0000F66B0000}"/>
    <cellStyle name="Normal 19 2 2 4 2 5" xfId="7516" xr:uid="{00000000-0005-0000-0000-00005F1D0000}"/>
    <cellStyle name="Normal 19 2 2 4 2 5 3" xfId="22618" xr:uid="{00000000-0005-0000-0000-00005D580000}"/>
    <cellStyle name="Normal 19 2 2 4 2 7" xfId="17605" xr:uid="{00000000-0005-0000-0000-0000C8440000}"/>
    <cellStyle name="Normal 19 2 2 4 3" xfId="3298" xr:uid="{00000000-0005-0000-0000-0000E50C0000}"/>
    <cellStyle name="Normal 19 2 2 4 3 2" xfId="13372" xr:uid="{00000000-0005-0000-0000-00003F340000}"/>
    <cellStyle name="Normal 19 2 2 4 3 2 3" xfId="28470" xr:uid="{00000000-0005-0000-0000-0000396F0000}"/>
    <cellStyle name="Normal 19 2 2 4 3 3" xfId="8352" xr:uid="{00000000-0005-0000-0000-0000A3200000}"/>
    <cellStyle name="Normal 19 2 2 4 3 3 3" xfId="23453" xr:uid="{00000000-0005-0000-0000-0000A05B0000}"/>
    <cellStyle name="Normal 19 2 2 4 3 5" xfId="18440" xr:uid="{00000000-0005-0000-0000-00000B480000}"/>
    <cellStyle name="Normal 19 2 2 4 4" xfId="4991" xr:uid="{00000000-0005-0000-0000-000082130000}"/>
    <cellStyle name="Normal 19 2 2 4 4 2" xfId="15043" xr:uid="{00000000-0005-0000-0000-0000C63A0000}"/>
    <cellStyle name="Normal 19 2 2 4 4 2 3" xfId="30141" xr:uid="{00000000-0005-0000-0000-0000C0750000}"/>
    <cellStyle name="Normal 19 2 2 4 4 3" xfId="10023" xr:uid="{00000000-0005-0000-0000-00002A270000}"/>
    <cellStyle name="Normal 19 2 2 4 4 3 3" xfId="25124" xr:uid="{00000000-0005-0000-0000-000027620000}"/>
    <cellStyle name="Normal 19 2 2 4 4 5" xfId="20111" xr:uid="{00000000-0005-0000-0000-0000924E0000}"/>
    <cellStyle name="Normal 19 2 2 4 5" xfId="11701" xr:uid="{00000000-0005-0000-0000-0000B82D0000}"/>
    <cellStyle name="Normal 19 2 2 4 5 3" xfId="26799" xr:uid="{00000000-0005-0000-0000-0000B2680000}"/>
    <cellStyle name="Normal 19 2 2 4 6" xfId="6680" xr:uid="{00000000-0005-0000-0000-00001B1A0000}"/>
    <cellStyle name="Normal 19 2 2 4 6 3" xfId="21782" xr:uid="{00000000-0005-0000-0000-000019550000}"/>
    <cellStyle name="Normal 19 2 2 4 8" xfId="16769" xr:uid="{00000000-0005-0000-0000-000084410000}"/>
    <cellStyle name="Normal 19 2 2 5" xfId="2027" xr:uid="{00000000-0005-0000-0000-0000EE070000}"/>
    <cellStyle name="Normal 19 2 2 5 2" xfId="3717" xr:uid="{00000000-0005-0000-0000-0000880E0000}"/>
    <cellStyle name="Normal 19 2 2 5 2 2" xfId="13790" xr:uid="{00000000-0005-0000-0000-0000E1350000}"/>
    <cellStyle name="Normal 19 2 2 5 2 2 3" xfId="28888" xr:uid="{00000000-0005-0000-0000-0000DB700000}"/>
    <cellStyle name="Normal 19 2 2 5 2 3" xfId="8770" xr:uid="{00000000-0005-0000-0000-000045220000}"/>
    <cellStyle name="Normal 19 2 2 5 2 3 3" xfId="23871" xr:uid="{00000000-0005-0000-0000-0000425D0000}"/>
    <cellStyle name="Normal 19 2 2 5 2 5" xfId="18858" xr:uid="{00000000-0005-0000-0000-0000AD490000}"/>
    <cellStyle name="Normal 19 2 2 5 3" xfId="5409" xr:uid="{00000000-0005-0000-0000-000024150000}"/>
    <cellStyle name="Normal 19 2 2 5 3 2" xfId="15461" xr:uid="{00000000-0005-0000-0000-0000683C0000}"/>
    <cellStyle name="Normal 19 2 2 5 3 2 3" xfId="30559" xr:uid="{00000000-0005-0000-0000-000062770000}"/>
    <cellStyle name="Normal 19 2 2 5 3 3" xfId="10441" xr:uid="{00000000-0005-0000-0000-0000CC280000}"/>
    <cellStyle name="Normal 19 2 2 5 3 3 3" xfId="25542" xr:uid="{00000000-0005-0000-0000-0000C9630000}"/>
    <cellStyle name="Normal 19 2 2 5 3 5" xfId="20529" xr:uid="{00000000-0005-0000-0000-000034500000}"/>
    <cellStyle name="Normal 19 2 2 5 4" xfId="12119" xr:uid="{00000000-0005-0000-0000-00005A2F0000}"/>
    <cellStyle name="Normal 19 2 2 5 4 3" xfId="27217" xr:uid="{00000000-0005-0000-0000-0000546A0000}"/>
    <cellStyle name="Normal 19 2 2 5 5" xfId="7098" xr:uid="{00000000-0005-0000-0000-0000BD1B0000}"/>
    <cellStyle name="Normal 19 2 2 5 5 3" xfId="22200" xr:uid="{00000000-0005-0000-0000-0000BB560000}"/>
    <cellStyle name="Normal 19 2 2 5 7" xfId="17187" xr:uid="{00000000-0005-0000-0000-000026430000}"/>
    <cellStyle name="Normal 19 2 2 6" xfId="2880" xr:uid="{00000000-0005-0000-0000-0000430B0000}"/>
    <cellStyle name="Normal 19 2 2 6 2" xfId="12954" xr:uid="{00000000-0005-0000-0000-00009D320000}"/>
    <cellStyle name="Normal 19 2 2 6 2 3" xfId="28052" xr:uid="{00000000-0005-0000-0000-0000976D0000}"/>
    <cellStyle name="Normal 19 2 2 6 3" xfId="7934" xr:uid="{00000000-0005-0000-0000-0000011F0000}"/>
    <cellStyle name="Normal 19 2 2 6 3 3" xfId="23035" xr:uid="{00000000-0005-0000-0000-0000FE590000}"/>
    <cellStyle name="Normal 19 2 2 6 5" xfId="18022" xr:uid="{00000000-0005-0000-0000-000069460000}"/>
    <cellStyle name="Normal 19 2 2 7" xfId="4573" xr:uid="{00000000-0005-0000-0000-0000E0110000}"/>
    <cellStyle name="Normal 19 2 2 7 2" xfId="14625" xr:uid="{00000000-0005-0000-0000-000024390000}"/>
    <cellStyle name="Normal 19 2 2 7 2 3" xfId="29723" xr:uid="{00000000-0005-0000-0000-00001E740000}"/>
    <cellStyle name="Normal 19 2 2 7 3" xfId="9605" xr:uid="{00000000-0005-0000-0000-000088250000}"/>
    <cellStyle name="Normal 19 2 2 7 3 3" xfId="24706" xr:uid="{00000000-0005-0000-0000-000085600000}"/>
    <cellStyle name="Normal 19 2 2 7 5" xfId="19693" xr:uid="{00000000-0005-0000-0000-0000F04C0000}"/>
    <cellStyle name="Normal 19 2 2 8" xfId="11283" xr:uid="{00000000-0005-0000-0000-0000162C0000}"/>
    <cellStyle name="Normal 19 2 2 8 3" xfId="26381" xr:uid="{00000000-0005-0000-0000-000010670000}"/>
    <cellStyle name="Normal 19 2 2 9" xfId="6262" xr:uid="{00000000-0005-0000-0000-000079180000}"/>
    <cellStyle name="Normal 19 2 2 9 3" xfId="21364" xr:uid="{00000000-0005-0000-0000-000077530000}"/>
    <cellStyle name="Normal 19 2 3" xfId="1226" xr:uid="{00000000-0005-0000-0000-0000CD040000}"/>
    <cellStyle name="Normal 19 2 3 10" xfId="16403" xr:uid="{00000000-0005-0000-0000-000016400000}"/>
    <cellStyle name="Normal 19 2 3 2" xfId="1445" xr:uid="{00000000-0005-0000-0000-0000A8050000}"/>
    <cellStyle name="Normal 19 2 3 2 2" xfId="1866" xr:uid="{00000000-0005-0000-0000-00004D070000}"/>
    <cellStyle name="Normal 19 2 3 2 2 2" xfId="2705" xr:uid="{00000000-0005-0000-0000-0000940A0000}"/>
    <cellStyle name="Normal 19 2 3 2 2 2 2" xfId="4395" xr:uid="{00000000-0005-0000-0000-00002E110000}"/>
    <cellStyle name="Normal 19 2 3 2 2 2 2 2" xfId="14468" xr:uid="{00000000-0005-0000-0000-000087380000}"/>
    <cellStyle name="Normal 19 2 3 2 2 2 2 2 3" xfId="29566" xr:uid="{00000000-0005-0000-0000-000081730000}"/>
    <cellStyle name="Normal 19 2 3 2 2 2 2 3" xfId="9448" xr:uid="{00000000-0005-0000-0000-0000EB240000}"/>
    <cellStyle name="Normal 19 2 3 2 2 2 2 3 3" xfId="24549" xr:uid="{00000000-0005-0000-0000-0000E85F0000}"/>
    <cellStyle name="Normal 19 2 3 2 2 2 2 5" xfId="19536" xr:uid="{00000000-0005-0000-0000-0000534C0000}"/>
    <cellStyle name="Normal 19 2 3 2 2 2 3" xfId="6087" xr:uid="{00000000-0005-0000-0000-0000CA170000}"/>
    <cellStyle name="Normal 19 2 3 2 2 2 3 2" xfId="16139" xr:uid="{00000000-0005-0000-0000-00000E3F0000}"/>
    <cellStyle name="Normal 19 2 3 2 2 2 3 2 3" xfId="31237" xr:uid="{00000000-0005-0000-0000-0000087A0000}"/>
    <cellStyle name="Normal 19 2 3 2 2 2 3 3" xfId="11119" xr:uid="{00000000-0005-0000-0000-0000722B0000}"/>
    <cellStyle name="Normal 19 2 3 2 2 2 3 3 3" xfId="26220" xr:uid="{00000000-0005-0000-0000-00006F660000}"/>
    <cellStyle name="Normal 19 2 3 2 2 2 3 5" xfId="21207" xr:uid="{00000000-0005-0000-0000-0000DA520000}"/>
    <cellStyle name="Normal 19 2 3 2 2 2 4" xfId="12797" xr:uid="{00000000-0005-0000-0000-000000320000}"/>
    <cellStyle name="Normal 19 2 3 2 2 2 4 3" xfId="27895" xr:uid="{00000000-0005-0000-0000-0000FA6C0000}"/>
    <cellStyle name="Normal 19 2 3 2 2 2 5" xfId="7776" xr:uid="{00000000-0005-0000-0000-0000631E0000}"/>
    <cellStyle name="Normal 19 2 3 2 2 2 5 3" xfId="22878" xr:uid="{00000000-0005-0000-0000-000061590000}"/>
    <cellStyle name="Normal 19 2 3 2 2 2 7" xfId="17865" xr:uid="{00000000-0005-0000-0000-0000CC450000}"/>
    <cellStyle name="Normal 19 2 3 2 2 3" xfId="3558" xr:uid="{00000000-0005-0000-0000-0000E90D0000}"/>
    <cellStyle name="Normal 19 2 3 2 2 3 2" xfId="13632" xr:uid="{00000000-0005-0000-0000-000043350000}"/>
    <cellStyle name="Normal 19 2 3 2 2 3 2 3" xfId="28730" xr:uid="{00000000-0005-0000-0000-00003D700000}"/>
    <cellStyle name="Normal 19 2 3 2 2 3 3" xfId="8612" xr:uid="{00000000-0005-0000-0000-0000A7210000}"/>
    <cellStyle name="Normal 19 2 3 2 2 3 3 3" xfId="23713" xr:uid="{00000000-0005-0000-0000-0000A45C0000}"/>
    <cellStyle name="Normal 19 2 3 2 2 3 5" xfId="18700" xr:uid="{00000000-0005-0000-0000-00000F490000}"/>
    <cellStyle name="Normal 19 2 3 2 2 4" xfId="5251" xr:uid="{00000000-0005-0000-0000-000086140000}"/>
    <cellStyle name="Normal 19 2 3 2 2 4 2" xfId="15303" xr:uid="{00000000-0005-0000-0000-0000CA3B0000}"/>
    <cellStyle name="Normal 19 2 3 2 2 4 2 3" xfId="30401" xr:uid="{00000000-0005-0000-0000-0000C4760000}"/>
    <cellStyle name="Normal 19 2 3 2 2 4 3" xfId="10283" xr:uid="{00000000-0005-0000-0000-00002E280000}"/>
    <cellStyle name="Normal 19 2 3 2 2 4 3 3" xfId="25384" xr:uid="{00000000-0005-0000-0000-00002B630000}"/>
    <cellStyle name="Normal 19 2 3 2 2 4 5" xfId="20371" xr:uid="{00000000-0005-0000-0000-0000964F0000}"/>
    <cellStyle name="Normal 19 2 3 2 2 5" xfId="11961" xr:uid="{00000000-0005-0000-0000-0000BC2E0000}"/>
    <cellStyle name="Normal 19 2 3 2 2 5 3" xfId="27059" xr:uid="{00000000-0005-0000-0000-0000B6690000}"/>
    <cellStyle name="Normal 19 2 3 2 2 6" xfId="6940" xr:uid="{00000000-0005-0000-0000-00001F1B0000}"/>
    <cellStyle name="Normal 19 2 3 2 2 6 3" xfId="22042" xr:uid="{00000000-0005-0000-0000-00001D560000}"/>
    <cellStyle name="Normal 19 2 3 2 2 8" xfId="17029" xr:uid="{00000000-0005-0000-0000-000088420000}"/>
    <cellStyle name="Normal 19 2 3 2 3" xfId="2287" xr:uid="{00000000-0005-0000-0000-0000F2080000}"/>
    <cellStyle name="Normal 19 2 3 2 3 2" xfId="3977" xr:uid="{00000000-0005-0000-0000-00008C0F0000}"/>
    <cellStyle name="Normal 19 2 3 2 3 2 2" xfId="14050" xr:uid="{00000000-0005-0000-0000-0000E5360000}"/>
    <cellStyle name="Normal 19 2 3 2 3 2 2 3" xfId="29148" xr:uid="{00000000-0005-0000-0000-0000DF710000}"/>
    <cellStyle name="Normal 19 2 3 2 3 2 3" xfId="9030" xr:uid="{00000000-0005-0000-0000-000049230000}"/>
    <cellStyle name="Normal 19 2 3 2 3 2 3 3" xfId="24131" xr:uid="{00000000-0005-0000-0000-0000465E0000}"/>
    <cellStyle name="Normal 19 2 3 2 3 2 5" xfId="19118" xr:uid="{00000000-0005-0000-0000-0000B14A0000}"/>
    <cellStyle name="Normal 19 2 3 2 3 3" xfId="5669" xr:uid="{00000000-0005-0000-0000-000028160000}"/>
    <cellStyle name="Normal 19 2 3 2 3 3 2" xfId="15721" xr:uid="{00000000-0005-0000-0000-00006C3D0000}"/>
    <cellStyle name="Normal 19 2 3 2 3 3 2 3" xfId="30819" xr:uid="{00000000-0005-0000-0000-000066780000}"/>
    <cellStyle name="Normal 19 2 3 2 3 3 3" xfId="10701" xr:uid="{00000000-0005-0000-0000-0000D0290000}"/>
    <cellStyle name="Normal 19 2 3 2 3 3 3 3" xfId="25802" xr:uid="{00000000-0005-0000-0000-0000CD640000}"/>
    <cellStyle name="Normal 19 2 3 2 3 3 5" xfId="20789" xr:uid="{00000000-0005-0000-0000-000038510000}"/>
    <cellStyle name="Normal 19 2 3 2 3 4" xfId="12379" xr:uid="{00000000-0005-0000-0000-00005E300000}"/>
    <cellStyle name="Normal 19 2 3 2 3 4 3" xfId="27477" xr:uid="{00000000-0005-0000-0000-0000586B0000}"/>
    <cellStyle name="Normal 19 2 3 2 3 5" xfId="7358" xr:uid="{00000000-0005-0000-0000-0000C11C0000}"/>
    <cellStyle name="Normal 19 2 3 2 3 5 3" xfId="22460" xr:uid="{00000000-0005-0000-0000-0000BF570000}"/>
    <cellStyle name="Normal 19 2 3 2 3 7" xfId="17447" xr:uid="{00000000-0005-0000-0000-00002A440000}"/>
    <cellStyle name="Normal 19 2 3 2 4" xfId="3140" xr:uid="{00000000-0005-0000-0000-0000470C0000}"/>
    <cellStyle name="Normal 19 2 3 2 4 2" xfId="13214" xr:uid="{00000000-0005-0000-0000-0000A1330000}"/>
    <cellStyle name="Normal 19 2 3 2 4 2 3" xfId="28312" xr:uid="{00000000-0005-0000-0000-00009B6E0000}"/>
    <cellStyle name="Normal 19 2 3 2 4 3" xfId="8194" xr:uid="{00000000-0005-0000-0000-000005200000}"/>
    <cellStyle name="Normal 19 2 3 2 4 3 3" xfId="23295" xr:uid="{00000000-0005-0000-0000-0000025B0000}"/>
    <cellStyle name="Normal 19 2 3 2 4 5" xfId="18282" xr:uid="{00000000-0005-0000-0000-00006D470000}"/>
    <cellStyle name="Normal 19 2 3 2 5" xfId="4833" xr:uid="{00000000-0005-0000-0000-0000E4120000}"/>
    <cellStyle name="Normal 19 2 3 2 5 2" xfId="14885" xr:uid="{00000000-0005-0000-0000-0000283A0000}"/>
    <cellStyle name="Normal 19 2 3 2 5 2 3" xfId="29983" xr:uid="{00000000-0005-0000-0000-000022750000}"/>
    <cellStyle name="Normal 19 2 3 2 5 3" xfId="9865" xr:uid="{00000000-0005-0000-0000-00008C260000}"/>
    <cellStyle name="Normal 19 2 3 2 5 3 3" xfId="24966" xr:uid="{00000000-0005-0000-0000-000089610000}"/>
    <cellStyle name="Normal 19 2 3 2 5 5" xfId="19953" xr:uid="{00000000-0005-0000-0000-0000F44D0000}"/>
    <cellStyle name="Normal 19 2 3 2 6" xfId="11543" xr:uid="{00000000-0005-0000-0000-00001A2D0000}"/>
    <cellStyle name="Normal 19 2 3 2 6 3" xfId="26641" xr:uid="{00000000-0005-0000-0000-000014680000}"/>
    <cellStyle name="Normal 19 2 3 2 7" xfId="6522" xr:uid="{00000000-0005-0000-0000-00007D190000}"/>
    <cellStyle name="Normal 19 2 3 2 7 3" xfId="21624" xr:uid="{00000000-0005-0000-0000-00007B540000}"/>
    <cellStyle name="Normal 19 2 3 2 9" xfId="16611" xr:uid="{00000000-0005-0000-0000-0000E6400000}"/>
    <cellStyle name="Normal 19 2 3 3" xfId="1658" xr:uid="{00000000-0005-0000-0000-00007D060000}"/>
    <cellStyle name="Normal 19 2 3 3 2" xfId="2497" xr:uid="{00000000-0005-0000-0000-0000C4090000}"/>
    <cellStyle name="Normal 19 2 3 3 2 2" xfId="4187" xr:uid="{00000000-0005-0000-0000-00005E100000}"/>
    <cellStyle name="Normal 19 2 3 3 2 2 2" xfId="14260" xr:uid="{00000000-0005-0000-0000-0000B7370000}"/>
    <cellStyle name="Normal 19 2 3 3 2 2 2 3" xfId="29358" xr:uid="{00000000-0005-0000-0000-0000B1720000}"/>
    <cellStyle name="Normal 19 2 3 3 2 2 3" xfId="9240" xr:uid="{00000000-0005-0000-0000-00001B240000}"/>
    <cellStyle name="Normal 19 2 3 3 2 2 3 3" xfId="24341" xr:uid="{00000000-0005-0000-0000-0000185F0000}"/>
    <cellStyle name="Normal 19 2 3 3 2 2 5" xfId="19328" xr:uid="{00000000-0005-0000-0000-0000834B0000}"/>
    <cellStyle name="Normal 19 2 3 3 2 3" xfId="5879" xr:uid="{00000000-0005-0000-0000-0000FA160000}"/>
    <cellStyle name="Normal 19 2 3 3 2 3 2" xfId="15931" xr:uid="{00000000-0005-0000-0000-00003E3E0000}"/>
    <cellStyle name="Normal 19 2 3 3 2 3 2 3" xfId="31029" xr:uid="{00000000-0005-0000-0000-000038790000}"/>
    <cellStyle name="Normal 19 2 3 3 2 3 3" xfId="10911" xr:uid="{00000000-0005-0000-0000-0000A22A0000}"/>
    <cellStyle name="Normal 19 2 3 3 2 3 3 3" xfId="26012" xr:uid="{00000000-0005-0000-0000-00009F650000}"/>
    <cellStyle name="Normal 19 2 3 3 2 3 5" xfId="20999" xr:uid="{00000000-0005-0000-0000-00000A520000}"/>
    <cellStyle name="Normal 19 2 3 3 2 4" xfId="12589" xr:uid="{00000000-0005-0000-0000-000030310000}"/>
    <cellStyle name="Normal 19 2 3 3 2 4 3" xfId="27687" xr:uid="{00000000-0005-0000-0000-00002A6C0000}"/>
    <cellStyle name="Normal 19 2 3 3 2 5" xfId="7568" xr:uid="{00000000-0005-0000-0000-0000931D0000}"/>
    <cellStyle name="Normal 19 2 3 3 2 5 3" xfId="22670" xr:uid="{00000000-0005-0000-0000-000091580000}"/>
    <cellStyle name="Normal 19 2 3 3 2 7" xfId="17657" xr:uid="{00000000-0005-0000-0000-0000FC440000}"/>
    <cellStyle name="Normal 19 2 3 3 3" xfId="3350" xr:uid="{00000000-0005-0000-0000-0000190D0000}"/>
    <cellStyle name="Normal 19 2 3 3 3 2" xfId="13424" xr:uid="{00000000-0005-0000-0000-000073340000}"/>
    <cellStyle name="Normal 19 2 3 3 3 2 3" xfId="28522" xr:uid="{00000000-0005-0000-0000-00006D6F0000}"/>
    <cellStyle name="Normal 19 2 3 3 3 3" xfId="8404" xr:uid="{00000000-0005-0000-0000-0000D7200000}"/>
    <cellStyle name="Normal 19 2 3 3 3 3 3" xfId="23505" xr:uid="{00000000-0005-0000-0000-0000D45B0000}"/>
    <cellStyle name="Normal 19 2 3 3 3 5" xfId="18492" xr:uid="{00000000-0005-0000-0000-00003F480000}"/>
    <cellStyle name="Normal 19 2 3 3 4" xfId="5043" xr:uid="{00000000-0005-0000-0000-0000B6130000}"/>
    <cellStyle name="Normal 19 2 3 3 4 2" xfId="15095" xr:uid="{00000000-0005-0000-0000-0000FA3A0000}"/>
    <cellStyle name="Normal 19 2 3 3 4 2 3" xfId="30193" xr:uid="{00000000-0005-0000-0000-0000F4750000}"/>
    <cellStyle name="Normal 19 2 3 3 4 3" xfId="10075" xr:uid="{00000000-0005-0000-0000-00005E270000}"/>
    <cellStyle name="Normal 19 2 3 3 4 3 3" xfId="25176" xr:uid="{00000000-0005-0000-0000-00005B620000}"/>
    <cellStyle name="Normal 19 2 3 3 4 5" xfId="20163" xr:uid="{00000000-0005-0000-0000-0000C64E0000}"/>
    <cellStyle name="Normal 19 2 3 3 5" xfId="11753" xr:uid="{00000000-0005-0000-0000-0000EC2D0000}"/>
    <cellStyle name="Normal 19 2 3 3 5 3" xfId="26851" xr:uid="{00000000-0005-0000-0000-0000E6680000}"/>
    <cellStyle name="Normal 19 2 3 3 6" xfId="6732" xr:uid="{00000000-0005-0000-0000-00004F1A0000}"/>
    <cellStyle name="Normal 19 2 3 3 6 3" xfId="21834" xr:uid="{00000000-0005-0000-0000-00004D550000}"/>
    <cellStyle name="Normal 19 2 3 3 8" xfId="16821" xr:uid="{00000000-0005-0000-0000-0000B8410000}"/>
    <cellStyle name="Normal 19 2 3 4" xfId="2079" xr:uid="{00000000-0005-0000-0000-000022080000}"/>
    <cellStyle name="Normal 19 2 3 4 2" xfId="3769" xr:uid="{00000000-0005-0000-0000-0000BC0E0000}"/>
    <cellStyle name="Normal 19 2 3 4 2 2" xfId="13842" xr:uid="{00000000-0005-0000-0000-000015360000}"/>
    <cellStyle name="Normal 19 2 3 4 2 2 3" xfId="28940" xr:uid="{00000000-0005-0000-0000-00000F710000}"/>
    <cellStyle name="Normal 19 2 3 4 2 3" xfId="8822" xr:uid="{00000000-0005-0000-0000-000079220000}"/>
    <cellStyle name="Normal 19 2 3 4 2 3 3" xfId="23923" xr:uid="{00000000-0005-0000-0000-0000765D0000}"/>
    <cellStyle name="Normal 19 2 3 4 2 5" xfId="18910" xr:uid="{00000000-0005-0000-0000-0000E1490000}"/>
    <cellStyle name="Normal 19 2 3 4 3" xfId="5461" xr:uid="{00000000-0005-0000-0000-000058150000}"/>
    <cellStyle name="Normal 19 2 3 4 3 2" xfId="15513" xr:uid="{00000000-0005-0000-0000-00009C3C0000}"/>
    <cellStyle name="Normal 19 2 3 4 3 2 3" xfId="30611" xr:uid="{00000000-0005-0000-0000-000096770000}"/>
    <cellStyle name="Normal 19 2 3 4 3 3" xfId="10493" xr:uid="{00000000-0005-0000-0000-000000290000}"/>
    <cellStyle name="Normal 19 2 3 4 3 3 3" xfId="25594" xr:uid="{00000000-0005-0000-0000-0000FD630000}"/>
    <cellStyle name="Normal 19 2 3 4 3 5" xfId="20581" xr:uid="{00000000-0005-0000-0000-000068500000}"/>
    <cellStyle name="Normal 19 2 3 4 4" xfId="12171" xr:uid="{00000000-0005-0000-0000-00008E2F0000}"/>
    <cellStyle name="Normal 19 2 3 4 4 3" xfId="27269" xr:uid="{00000000-0005-0000-0000-0000886A0000}"/>
    <cellStyle name="Normal 19 2 3 4 5" xfId="7150" xr:uid="{00000000-0005-0000-0000-0000F11B0000}"/>
    <cellStyle name="Normal 19 2 3 4 5 3" xfId="22252" xr:uid="{00000000-0005-0000-0000-0000EF560000}"/>
    <cellStyle name="Normal 19 2 3 4 7" xfId="17239" xr:uid="{00000000-0005-0000-0000-00005A430000}"/>
    <cellStyle name="Normal 19 2 3 5" xfId="2932" xr:uid="{00000000-0005-0000-0000-0000770B0000}"/>
    <cellStyle name="Normal 19 2 3 5 2" xfId="13006" xr:uid="{00000000-0005-0000-0000-0000D1320000}"/>
    <cellStyle name="Normal 19 2 3 5 2 3" xfId="28104" xr:uid="{00000000-0005-0000-0000-0000CB6D0000}"/>
    <cellStyle name="Normal 19 2 3 5 3" xfId="7986" xr:uid="{00000000-0005-0000-0000-0000351F0000}"/>
    <cellStyle name="Normal 19 2 3 5 3 3" xfId="23087" xr:uid="{00000000-0005-0000-0000-0000325A0000}"/>
    <cellStyle name="Normal 19 2 3 5 5" xfId="18074" xr:uid="{00000000-0005-0000-0000-00009D460000}"/>
    <cellStyle name="Normal 19 2 3 6" xfId="4625" xr:uid="{00000000-0005-0000-0000-000014120000}"/>
    <cellStyle name="Normal 19 2 3 6 2" xfId="14677" xr:uid="{00000000-0005-0000-0000-000058390000}"/>
    <cellStyle name="Normal 19 2 3 6 2 3" xfId="29775" xr:uid="{00000000-0005-0000-0000-000052740000}"/>
    <cellStyle name="Normal 19 2 3 6 3" xfId="9657" xr:uid="{00000000-0005-0000-0000-0000BC250000}"/>
    <cellStyle name="Normal 19 2 3 6 3 3" xfId="24758" xr:uid="{00000000-0005-0000-0000-0000B9600000}"/>
    <cellStyle name="Normal 19 2 3 6 5" xfId="19745" xr:uid="{00000000-0005-0000-0000-0000244D0000}"/>
    <cellStyle name="Normal 19 2 3 7" xfId="11335" xr:uid="{00000000-0005-0000-0000-00004A2C0000}"/>
    <cellStyle name="Normal 19 2 3 7 3" xfId="26433" xr:uid="{00000000-0005-0000-0000-000044670000}"/>
    <cellStyle name="Normal 19 2 3 8" xfId="6314" xr:uid="{00000000-0005-0000-0000-0000AD180000}"/>
    <cellStyle name="Normal 19 2 3 8 3" xfId="21416" xr:uid="{00000000-0005-0000-0000-0000AB530000}"/>
    <cellStyle name="Normal 19 2 4" xfId="1339" xr:uid="{00000000-0005-0000-0000-00003E050000}"/>
    <cellStyle name="Normal 19 2 4 2" xfId="1762" xr:uid="{00000000-0005-0000-0000-0000E5060000}"/>
    <cellStyle name="Normal 19 2 4 2 2" xfId="2601" xr:uid="{00000000-0005-0000-0000-00002C0A0000}"/>
    <cellStyle name="Normal 19 2 4 2 2 2" xfId="4291" xr:uid="{00000000-0005-0000-0000-0000C6100000}"/>
    <cellStyle name="Normal 19 2 4 2 2 2 2" xfId="14364" xr:uid="{00000000-0005-0000-0000-00001F380000}"/>
    <cellStyle name="Normal 19 2 4 2 2 2 2 3" xfId="29462" xr:uid="{00000000-0005-0000-0000-000019730000}"/>
    <cellStyle name="Normal 19 2 4 2 2 2 3" xfId="9344" xr:uid="{00000000-0005-0000-0000-000083240000}"/>
    <cellStyle name="Normal 19 2 4 2 2 2 3 3" xfId="24445" xr:uid="{00000000-0005-0000-0000-0000805F0000}"/>
    <cellStyle name="Normal 19 2 4 2 2 2 5" xfId="19432" xr:uid="{00000000-0005-0000-0000-0000EB4B0000}"/>
    <cellStyle name="Normal 19 2 4 2 2 3" xfId="5983" xr:uid="{00000000-0005-0000-0000-000062170000}"/>
    <cellStyle name="Normal 19 2 4 2 2 3 2" xfId="16035" xr:uid="{00000000-0005-0000-0000-0000A63E0000}"/>
    <cellStyle name="Normal 19 2 4 2 2 3 2 3" xfId="31133" xr:uid="{00000000-0005-0000-0000-0000A0790000}"/>
    <cellStyle name="Normal 19 2 4 2 2 3 3" xfId="11015" xr:uid="{00000000-0005-0000-0000-00000A2B0000}"/>
    <cellStyle name="Normal 19 2 4 2 2 3 3 3" xfId="26116" xr:uid="{00000000-0005-0000-0000-000007660000}"/>
    <cellStyle name="Normal 19 2 4 2 2 3 5" xfId="21103" xr:uid="{00000000-0005-0000-0000-000072520000}"/>
    <cellStyle name="Normal 19 2 4 2 2 4" xfId="12693" xr:uid="{00000000-0005-0000-0000-000098310000}"/>
    <cellStyle name="Normal 19 2 4 2 2 4 3" xfId="27791" xr:uid="{00000000-0005-0000-0000-0000926C0000}"/>
    <cellStyle name="Normal 19 2 4 2 2 5" xfId="7672" xr:uid="{00000000-0005-0000-0000-0000FB1D0000}"/>
    <cellStyle name="Normal 19 2 4 2 2 5 3" xfId="22774" xr:uid="{00000000-0005-0000-0000-0000F9580000}"/>
    <cellStyle name="Normal 19 2 4 2 2 7" xfId="17761" xr:uid="{00000000-0005-0000-0000-000064450000}"/>
    <cellStyle name="Normal 19 2 4 2 3" xfId="3454" xr:uid="{00000000-0005-0000-0000-0000810D0000}"/>
    <cellStyle name="Normal 19 2 4 2 3 2" xfId="13528" xr:uid="{00000000-0005-0000-0000-0000DB340000}"/>
    <cellStyle name="Normal 19 2 4 2 3 2 3" xfId="28626" xr:uid="{00000000-0005-0000-0000-0000D56F0000}"/>
    <cellStyle name="Normal 19 2 4 2 3 3" xfId="8508" xr:uid="{00000000-0005-0000-0000-00003F210000}"/>
    <cellStyle name="Normal 19 2 4 2 3 3 3" xfId="23609" xr:uid="{00000000-0005-0000-0000-00003C5C0000}"/>
    <cellStyle name="Normal 19 2 4 2 3 5" xfId="18596" xr:uid="{00000000-0005-0000-0000-0000A7480000}"/>
    <cellStyle name="Normal 19 2 4 2 4" xfId="5147" xr:uid="{00000000-0005-0000-0000-00001E140000}"/>
    <cellStyle name="Normal 19 2 4 2 4 2" xfId="15199" xr:uid="{00000000-0005-0000-0000-0000623B0000}"/>
    <cellStyle name="Normal 19 2 4 2 4 2 3" xfId="30297" xr:uid="{00000000-0005-0000-0000-00005C760000}"/>
    <cellStyle name="Normal 19 2 4 2 4 3" xfId="10179" xr:uid="{00000000-0005-0000-0000-0000C6270000}"/>
    <cellStyle name="Normal 19 2 4 2 4 3 3" xfId="25280" xr:uid="{00000000-0005-0000-0000-0000C3620000}"/>
    <cellStyle name="Normal 19 2 4 2 4 5" xfId="20267" xr:uid="{00000000-0005-0000-0000-00002E4F0000}"/>
    <cellStyle name="Normal 19 2 4 2 5" xfId="11857" xr:uid="{00000000-0005-0000-0000-0000542E0000}"/>
    <cellStyle name="Normal 19 2 4 2 5 3" xfId="26955" xr:uid="{00000000-0005-0000-0000-00004E690000}"/>
    <cellStyle name="Normal 19 2 4 2 6" xfId="6836" xr:uid="{00000000-0005-0000-0000-0000B71A0000}"/>
    <cellStyle name="Normal 19 2 4 2 6 3" xfId="21938" xr:uid="{00000000-0005-0000-0000-0000B5550000}"/>
    <cellStyle name="Normal 19 2 4 2 8" xfId="16925" xr:uid="{00000000-0005-0000-0000-000020420000}"/>
    <cellStyle name="Normal 19 2 4 3" xfId="2183" xr:uid="{00000000-0005-0000-0000-00008A080000}"/>
    <cellStyle name="Normal 19 2 4 3 2" xfId="3873" xr:uid="{00000000-0005-0000-0000-0000240F0000}"/>
    <cellStyle name="Normal 19 2 4 3 2 2" xfId="13946" xr:uid="{00000000-0005-0000-0000-00007D360000}"/>
    <cellStyle name="Normal 19 2 4 3 2 2 3" xfId="29044" xr:uid="{00000000-0005-0000-0000-000077710000}"/>
    <cellStyle name="Normal 19 2 4 3 2 3" xfId="8926" xr:uid="{00000000-0005-0000-0000-0000E1220000}"/>
    <cellStyle name="Normal 19 2 4 3 2 3 3" xfId="24027" xr:uid="{00000000-0005-0000-0000-0000DE5D0000}"/>
    <cellStyle name="Normal 19 2 4 3 2 5" xfId="19014" xr:uid="{00000000-0005-0000-0000-0000494A0000}"/>
    <cellStyle name="Normal 19 2 4 3 3" xfId="5565" xr:uid="{00000000-0005-0000-0000-0000C0150000}"/>
    <cellStyle name="Normal 19 2 4 3 3 2" xfId="15617" xr:uid="{00000000-0005-0000-0000-0000043D0000}"/>
    <cellStyle name="Normal 19 2 4 3 3 2 3" xfId="30715" xr:uid="{00000000-0005-0000-0000-0000FE770000}"/>
    <cellStyle name="Normal 19 2 4 3 3 3" xfId="10597" xr:uid="{00000000-0005-0000-0000-000068290000}"/>
    <cellStyle name="Normal 19 2 4 3 3 3 3" xfId="25698" xr:uid="{00000000-0005-0000-0000-000065640000}"/>
    <cellStyle name="Normal 19 2 4 3 3 5" xfId="20685" xr:uid="{00000000-0005-0000-0000-0000D0500000}"/>
    <cellStyle name="Normal 19 2 4 3 4" xfId="12275" xr:uid="{00000000-0005-0000-0000-0000F62F0000}"/>
    <cellStyle name="Normal 19 2 4 3 4 3" xfId="27373" xr:uid="{00000000-0005-0000-0000-0000F06A0000}"/>
    <cellStyle name="Normal 19 2 4 3 5" xfId="7254" xr:uid="{00000000-0005-0000-0000-0000591C0000}"/>
    <cellStyle name="Normal 19 2 4 3 5 3" xfId="22356" xr:uid="{00000000-0005-0000-0000-000057570000}"/>
    <cellStyle name="Normal 19 2 4 3 7" xfId="17343" xr:uid="{00000000-0005-0000-0000-0000C2430000}"/>
    <cellStyle name="Normal 19 2 4 4" xfId="3036" xr:uid="{00000000-0005-0000-0000-0000DF0B0000}"/>
    <cellStyle name="Normal 19 2 4 4 2" xfId="13110" xr:uid="{00000000-0005-0000-0000-000039330000}"/>
    <cellStyle name="Normal 19 2 4 4 2 3" xfId="28208" xr:uid="{00000000-0005-0000-0000-0000336E0000}"/>
    <cellStyle name="Normal 19 2 4 4 3" xfId="8090" xr:uid="{00000000-0005-0000-0000-00009D1F0000}"/>
    <cellStyle name="Normal 19 2 4 4 3 3" xfId="23191" xr:uid="{00000000-0005-0000-0000-00009A5A0000}"/>
    <cellStyle name="Normal 19 2 4 4 5" xfId="18178" xr:uid="{00000000-0005-0000-0000-000005470000}"/>
    <cellStyle name="Normal 19 2 4 5" xfId="4729" xr:uid="{00000000-0005-0000-0000-00007C120000}"/>
    <cellStyle name="Normal 19 2 4 5 2" xfId="14781" xr:uid="{00000000-0005-0000-0000-0000C0390000}"/>
    <cellStyle name="Normal 19 2 4 5 2 3" xfId="29879" xr:uid="{00000000-0005-0000-0000-0000BA740000}"/>
    <cellStyle name="Normal 19 2 4 5 3" xfId="9761" xr:uid="{00000000-0005-0000-0000-000024260000}"/>
    <cellStyle name="Normal 19 2 4 5 3 3" xfId="24862" xr:uid="{00000000-0005-0000-0000-000021610000}"/>
    <cellStyle name="Normal 19 2 4 5 5" xfId="19849" xr:uid="{00000000-0005-0000-0000-00008C4D0000}"/>
    <cellStyle name="Normal 19 2 4 6" xfId="11439" xr:uid="{00000000-0005-0000-0000-0000B22C0000}"/>
    <cellStyle name="Normal 19 2 4 6 3" xfId="26537" xr:uid="{00000000-0005-0000-0000-0000AC670000}"/>
    <cellStyle name="Normal 19 2 4 7" xfId="6418" xr:uid="{00000000-0005-0000-0000-000015190000}"/>
    <cellStyle name="Normal 19 2 4 7 3" xfId="21520" xr:uid="{00000000-0005-0000-0000-000013540000}"/>
    <cellStyle name="Normal 19 2 4 9" xfId="16507" xr:uid="{00000000-0005-0000-0000-00007E400000}"/>
    <cellStyle name="Normal 19 2 5" xfId="1552" xr:uid="{00000000-0005-0000-0000-000013060000}"/>
    <cellStyle name="Normal 19 2 5 2" xfId="2393" xr:uid="{00000000-0005-0000-0000-00005C090000}"/>
    <cellStyle name="Normal 19 2 5 2 2" xfId="4083" xr:uid="{00000000-0005-0000-0000-0000F60F0000}"/>
    <cellStyle name="Normal 19 2 5 2 2 2" xfId="14156" xr:uid="{00000000-0005-0000-0000-00004F370000}"/>
    <cellStyle name="Normal 19 2 5 2 2 2 3" xfId="29254" xr:uid="{00000000-0005-0000-0000-000049720000}"/>
    <cellStyle name="Normal 19 2 5 2 2 3" xfId="9136" xr:uid="{00000000-0005-0000-0000-0000B3230000}"/>
    <cellStyle name="Normal 19 2 5 2 2 3 3" xfId="24237" xr:uid="{00000000-0005-0000-0000-0000B05E0000}"/>
    <cellStyle name="Normal 19 2 5 2 2 5" xfId="19224" xr:uid="{00000000-0005-0000-0000-00001B4B0000}"/>
    <cellStyle name="Normal 19 2 5 2 3" xfId="5775" xr:uid="{00000000-0005-0000-0000-000092160000}"/>
    <cellStyle name="Normal 19 2 5 2 3 2" xfId="15827" xr:uid="{00000000-0005-0000-0000-0000D63D0000}"/>
    <cellStyle name="Normal 19 2 5 2 3 2 3" xfId="30925" xr:uid="{00000000-0005-0000-0000-0000D0780000}"/>
    <cellStyle name="Normal 19 2 5 2 3 3" xfId="10807" xr:uid="{00000000-0005-0000-0000-00003A2A0000}"/>
    <cellStyle name="Normal 19 2 5 2 3 3 3" xfId="25908" xr:uid="{00000000-0005-0000-0000-000037650000}"/>
    <cellStyle name="Normal 19 2 5 2 3 5" xfId="20895" xr:uid="{00000000-0005-0000-0000-0000A2510000}"/>
    <cellStyle name="Normal 19 2 5 2 4" xfId="12485" xr:uid="{00000000-0005-0000-0000-0000C8300000}"/>
    <cellStyle name="Normal 19 2 5 2 4 3" xfId="27583" xr:uid="{00000000-0005-0000-0000-0000C26B0000}"/>
    <cellStyle name="Normal 19 2 5 2 5" xfId="7464" xr:uid="{00000000-0005-0000-0000-00002B1D0000}"/>
    <cellStyle name="Normal 19 2 5 2 5 3" xfId="22566" xr:uid="{00000000-0005-0000-0000-000029580000}"/>
    <cellStyle name="Normal 19 2 5 2 7" xfId="17553" xr:uid="{00000000-0005-0000-0000-000094440000}"/>
    <cellStyle name="Normal 19 2 5 3" xfId="3246" xr:uid="{00000000-0005-0000-0000-0000B10C0000}"/>
    <cellStyle name="Normal 19 2 5 3 2" xfId="13320" xr:uid="{00000000-0005-0000-0000-00000B340000}"/>
    <cellStyle name="Normal 19 2 5 3 2 3" xfId="28418" xr:uid="{00000000-0005-0000-0000-0000056F0000}"/>
    <cellStyle name="Normal 19 2 5 3 3" xfId="8300" xr:uid="{00000000-0005-0000-0000-00006F200000}"/>
    <cellStyle name="Normal 19 2 5 3 3 3" xfId="23401" xr:uid="{00000000-0005-0000-0000-00006C5B0000}"/>
    <cellStyle name="Normal 19 2 5 3 5" xfId="18388" xr:uid="{00000000-0005-0000-0000-0000D7470000}"/>
    <cellStyle name="Normal 19 2 5 4" xfId="4939" xr:uid="{00000000-0005-0000-0000-00004E130000}"/>
    <cellStyle name="Normal 19 2 5 4 2" xfId="14991" xr:uid="{00000000-0005-0000-0000-0000923A0000}"/>
    <cellStyle name="Normal 19 2 5 4 2 3" xfId="30089" xr:uid="{00000000-0005-0000-0000-00008C750000}"/>
    <cellStyle name="Normal 19 2 5 4 3" xfId="9971" xr:uid="{00000000-0005-0000-0000-0000F6260000}"/>
    <cellStyle name="Normal 19 2 5 4 3 3" xfId="25072" xr:uid="{00000000-0005-0000-0000-0000F3610000}"/>
    <cellStyle name="Normal 19 2 5 4 5" xfId="20059" xr:uid="{00000000-0005-0000-0000-00005E4E0000}"/>
    <cellStyle name="Normal 19 2 5 5" xfId="11649" xr:uid="{00000000-0005-0000-0000-0000842D0000}"/>
    <cellStyle name="Normal 19 2 5 5 3" xfId="26747" xr:uid="{00000000-0005-0000-0000-00007E680000}"/>
    <cellStyle name="Normal 19 2 5 6" xfId="6628" xr:uid="{00000000-0005-0000-0000-0000E7190000}"/>
    <cellStyle name="Normal 19 2 5 6 3" xfId="21730" xr:uid="{00000000-0005-0000-0000-0000E5540000}"/>
    <cellStyle name="Normal 19 2 5 8" xfId="16717" xr:uid="{00000000-0005-0000-0000-000050410000}"/>
    <cellStyle name="Normal 19 2 6" xfId="1973" xr:uid="{00000000-0005-0000-0000-0000B8070000}"/>
    <cellStyle name="Normal 19 2 6 2" xfId="3665" xr:uid="{00000000-0005-0000-0000-0000540E0000}"/>
    <cellStyle name="Normal 19 2 6 2 2" xfId="13738" xr:uid="{00000000-0005-0000-0000-0000AD350000}"/>
    <cellStyle name="Normal 19 2 6 2 2 3" xfId="28836" xr:uid="{00000000-0005-0000-0000-0000A7700000}"/>
    <cellStyle name="Normal 19 2 6 2 3" xfId="8718" xr:uid="{00000000-0005-0000-0000-000011220000}"/>
    <cellStyle name="Normal 19 2 6 2 3 3" xfId="23819" xr:uid="{00000000-0005-0000-0000-00000E5D0000}"/>
    <cellStyle name="Normal 19 2 6 2 5" xfId="18806" xr:uid="{00000000-0005-0000-0000-000079490000}"/>
    <cellStyle name="Normal 19 2 6 3" xfId="5357" xr:uid="{00000000-0005-0000-0000-0000F0140000}"/>
    <cellStyle name="Normal 19 2 6 3 2" xfId="15409" xr:uid="{00000000-0005-0000-0000-0000343C0000}"/>
    <cellStyle name="Normal 19 2 6 3 2 3" xfId="30507" xr:uid="{00000000-0005-0000-0000-00002E770000}"/>
    <cellStyle name="Normal 19 2 6 3 3" xfId="10389" xr:uid="{00000000-0005-0000-0000-000098280000}"/>
    <cellStyle name="Normal 19 2 6 3 3 3" xfId="25490" xr:uid="{00000000-0005-0000-0000-000095630000}"/>
    <cellStyle name="Normal 19 2 6 3 5" xfId="20477" xr:uid="{00000000-0005-0000-0000-000000500000}"/>
    <cellStyle name="Normal 19 2 6 4" xfId="12067" xr:uid="{00000000-0005-0000-0000-0000262F0000}"/>
    <cellStyle name="Normal 19 2 6 4 3" xfId="27165" xr:uid="{00000000-0005-0000-0000-0000206A0000}"/>
    <cellStyle name="Normal 19 2 6 5" xfId="7046" xr:uid="{00000000-0005-0000-0000-0000891B0000}"/>
    <cellStyle name="Normal 19 2 6 5 3" xfId="22148" xr:uid="{00000000-0005-0000-0000-000087560000}"/>
    <cellStyle name="Normal 19 2 6 7" xfId="17135" xr:uid="{00000000-0005-0000-0000-0000F2420000}"/>
    <cellStyle name="Normal 19 2 7" xfId="2824" xr:uid="{00000000-0005-0000-0000-00000B0B0000}"/>
    <cellStyle name="Normal 19 2 7 2" xfId="12902" xr:uid="{00000000-0005-0000-0000-000069320000}"/>
    <cellStyle name="Normal 19 2 7 2 3" xfId="28000" xr:uid="{00000000-0005-0000-0000-0000636D0000}"/>
    <cellStyle name="Normal 19 2 7 3" xfId="7882" xr:uid="{00000000-0005-0000-0000-0000CD1E0000}"/>
    <cellStyle name="Normal 19 2 7 3 3" xfId="22983" xr:uid="{00000000-0005-0000-0000-0000CA590000}"/>
    <cellStyle name="Normal 19 2 7 5" xfId="17970" xr:uid="{00000000-0005-0000-0000-000035460000}"/>
    <cellStyle name="Normal 19 2 8" xfId="4518" xr:uid="{00000000-0005-0000-0000-0000A9110000}"/>
    <cellStyle name="Normal 19 2 8 2" xfId="14573" xr:uid="{00000000-0005-0000-0000-0000F0380000}"/>
    <cellStyle name="Normal 19 2 8 2 3" xfId="29671" xr:uid="{00000000-0005-0000-0000-0000EA730000}"/>
    <cellStyle name="Normal 19 2 8 3" xfId="9553" xr:uid="{00000000-0005-0000-0000-000054250000}"/>
    <cellStyle name="Normal 19 2 8 3 3" xfId="24654" xr:uid="{00000000-0005-0000-0000-000051600000}"/>
    <cellStyle name="Normal 19 2 8 5" xfId="19641" xr:uid="{00000000-0005-0000-0000-0000BC4C0000}"/>
    <cellStyle name="Normal 19 2 9" xfId="11229" xr:uid="{00000000-0005-0000-0000-0000E02B0000}"/>
    <cellStyle name="Normal 19 2 9 3" xfId="26329" xr:uid="{00000000-0005-0000-0000-0000DC660000}"/>
    <cellStyle name="Normal 2" xfId="138" xr:uid="{00000000-0005-0000-0000-00008A000000}"/>
    <cellStyle name="Normal 2 2" xfId="139" xr:uid="{00000000-0005-0000-0000-00008B000000}"/>
    <cellStyle name="Normal 2 2 2" xfId="528" xr:uid="{00000000-0005-0000-0000-000012020000}"/>
    <cellStyle name="Normal 2 2 3" xfId="841" xr:uid="{00000000-0005-0000-0000-00004B030000}"/>
    <cellStyle name="Normal 2 2 3 10" xfId="6209" xr:uid="{00000000-0005-0000-0000-000044180000}"/>
    <cellStyle name="Normal 2 2 3 10 3" xfId="21313" xr:uid="{00000000-0005-0000-0000-000044530000}"/>
    <cellStyle name="Normal 2 2 3 12" xfId="16298" xr:uid="{00000000-0005-0000-0000-0000AD3F0000}"/>
    <cellStyle name="Normal 2 2 3 2" xfId="1173" xr:uid="{00000000-0005-0000-0000-000098040000}"/>
    <cellStyle name="Normal 2 2 3 2 11" xfId="16352" xr:uid="{00000000-0005-0000-0000-0000E33F0000}"/>
    <cellStyle name="Normal 2 2 3 2 2" xfId="1281" xr:uid="{00000000-0005-0000-0000-000004050000}"/>
    <cellStyle name="Normal 2 2 3 2 2 10" xfId="16456" xr:uid="{00000000-0005-0000-0000-00004B400000}"/>
    <cellStyle name="Normal 2 2 3 2 2 2" xfId="1498" xr:uid="{00000000-0005-0000-0000-0000DD050000}"/>
    <cellStyle name="Normal 2 2 3 2 2 2 2" xfId="1919" xr:uid="{00000000-0005-0000-0000-000082070000}"/>
    <cellStyle name="Normal 2 2 3 2 2 2 2 2" xfId="2758" xr:uid="{00000000-0005-0000-0000-0000C90A0000}"/>
    <cellStyle name="Normal 2 2 3 2 2 2 2 2 2" xfId="4448" xr:uid="{00000000-0005-0000-0000-000063110000}"/>
    <cellStyle name="Normal 2 2 3 2 2 2 2 2 2 2" xfId="14521" xr:uid="{00000000-0005-0000-0000-0000BC380000}"/>
    <cellStyle name="Normal 2 2 3 2 2 2 2 2 2 2 3" xfId="29619" xr:uid="{00000000-0005-0000-0000-0000B6730000}"/>
    <cellStyle name="Normal 2 2 3 2 2 2 2 2 2 3" xfId="9501" xr:uid="{00000000-0005-0000-0000-000020250000}"/>
    <cellStyle name="Normal 2 2 3 2 2 2 2 2 2 3 3" xfId="24602" xr:uid="{00000000-0005-0000-0000-00001D600000}"/>
    <cellStyle name="Normal 2 2 3 2 2 2 2 2 2 5" xfId="19589" xr:uid="{00000000-0005-0000-0000-0000884C0000}"/>
    <cellStyle name="Normal 2 2 3 2 2 2 2 2 3" xfId="6140" xr:uid="{00000000-0005-0000-0000-0000FF170000}"/>
    <cellStyle name="Normal 2 2 3 2 2 2 2 2 3 2" xfId="16192" xr:uid="{00000000-0005-0000-0000-0000433F0000}"/>
    <cellStyle name="Normal 2 2 3 2 2 2 2 2 3 2 3" xfId="31290" xr:uid="{00000000-0005-0000-0000-00003D7A0000}"/>
    <cellStyle name="Normal 2 2 3 2 2 2 2 2 3 3" xfId="11172" xr:uid="{00000000-0005-0000-0000-0000A72B0000}"/>
    <cellStyle name="Normal 2 2 3 2 2 2 2 2 3 3 3" xfId="26273" xr:uid="{00000000-0005-0000-0000-0000A4660000}"/>
    <cellStyle name="Normal 2 2 3 2 2 2 2 2 3 5" xfId="21260" xr:uid="{00000000-0005-0000-0000-00000F530000}"/>
    <cellStyle name="Normal 2 2 3 2 2 2 2 2 4" xfId="12850" xr:uid="{00000000-0005-0000-0000-000035320000}"/>
    <cellStyle name="Normal 2 2 3 2 2 2 2 2 4 3" xfId="27948" xr:uid="{00000000-0005-0000-0000-00002F6D0000}"/>
    <cellStyle name="Normal 2 2 3 2 2 2 2 2 5" xfId="7829" xr:uid="{00000000-0005-0000-0000-0000981E0000}"/>
    <cellStyle name="Normal 2 2 3 2 2 2 2 2 5 3" xfId="22931" xr:uid="{00000000-0005-0000-0000-000096590000}"/>
    <cellStyle name="Normal 2 2 3 2 2 2 2 2 7" xfId="17918" xr:uid="{00000000-0005-0000-0000-000001460000}"/>
    <cellStyle name="Normal 2 2 3 2 2 2 2 3" xfId="3611" xr:uid="{00000000-0005-0000-0000-00001E0E0000}"/>
    <cellStyle name="Normal 2 2 3 2 2 2 2 3 2" xfId="13685" xr:uid="{00000000-0005-0000-0000-000078350000}"/>
    <cellStyle name="Normal 2 2 3 2 2 2 2 3 2 3" xfId="28783" xr:uid="{00000000-0005-0000-0000-000072700000}"/>
    <cellStyle name="Normal 2 2 3 2 2 2 2 3 3" xfId="8665" xr:uid="{00000000-0005-0000-0000-0000DC210000}"/>
    <cellStyle name="Normal 2 2 3 2 2 2 2 3 3 3" xfId="23766" xr:uid="{00000000-0005-0000-0000-0000D95C0000}"/>
    <cellStyle name="Normal 2 2 3 2 2 2 2 3 5" xfId="18753" xr:uid="{00000000-0005-0000-0000-000044490000}"/>
    <cellStyle name="Normal 2 2 3 2 2 2 2 4" xfId="5304" xr:uid="{00000000-0005-0000-0000-0000BB140000}"/>
    <cellStyle name="Normal 2 2 3 2 2 2 2 4 2" xfId="15356" xr:uid="{00000000-0005-0000-0000-0000FF3B0000}"/>
    <cellStyle name="Normal 2 2 3 2 2 2 2 4 2 3" xfId="30454" xr:uid="{00000000-0005-0000-0000-0000F9760000}"/>
    <cellStyle name="Normal 2 2 3 2 2 2 2 4 3" xfId="10336" xr:uid="{00000000-0005-0000-0000-000063280000}"/>
    <cellStyle name="Normal 2 2 3 2 2 2 2 4 3 3" xfId="25437" xr:uid="{00000000-0005-0000-0000-000060630000}"/>
    <cellStyle name="Normal 2 2 3 2 2 2 2 4 5" xfId="20424" xr:uid="{00000000-0005-0000-0000-0000CB4F0000}"/>
    <cellStyle name="Normal 2 2 3 2 2 2 2 5" xfId="12014" xr:uid="{00000000-0005-0000-0000-0000F12E0000}"/>
    <cellStyle name="Normal 2 2 3 2 2 2 2 5 3" xfId="27112" xr:uid="{00000000-0005-0000-0000-0000EB690000}"/>
    <cellStyle name="Normal 2 2 3 2 2 2 2 6" xfId="6993" xr:uid="{00000000-0005-0000-0000-0000541B0000}"/>
    <cellStyle name="Normal 2 2 3 2 2 2 2 6 3" xfId="22095" xr:uid="{00000000-0005-0000-0000-000052560000}"/>
    <cellStyle name="Normal 2 2 3 2 2 2 2 8" xfId="17082" xr:uid="{00000000-0005-0000-0000-0000BD420000}"/>
    <cellStyle name="Normal 2 2 3 2 2 2 3" xfId="2340" xr:uid="{00000000-0005-0000-0000-000027090000}"/>
    <cellStyle name="Normal 2 2 3 2 2 2 3 2" xfId="4030" xr:uid="{00000000-0005-0000-0000-0000C10F0000}"/>
    <cellStyle name="Normal 2 2 3 2 2 2 3 2 2" xfId="14103" xr:uid="{00000000-0005-0000-0000-00001A370000}"/>
    <cellStyle name="Normal 2 2 3 2 2 2 3 2 2 3" xfId="29201" xr:uid="{00000000-0005-0000-0000-000014720000}"/>
    <cellStyle name="Normal 2 2 3 2 2 2 3 2 3" xfId="9083" xr:uid="{00000000-0005-0000-0000-00007E230000}"/>
    <cellStyle name="Normal 2 2 3 2 2 2 3 2 3 3" xfId="24184" xr:uid="{00000000-0005-0000-0000-00007B5E0000}"/>
    <cellStyle name="Normal 2 2 3 2 2 2 3 2 5" xfId="19171" xr:uid="{00000000-0005-0000-0000-0000E64A0000}"/>
    <cellStyle name="Normal 2 2 3 2 2 2 3 3" xfId="5722" xr:uid="{00000000-0005-0000-0000-00005D160000}"/>
    <cellStyle name="Normal 2 2 3 2 2 2 3 3 2" xfId="15774" xr:uid="{00000000-0005-0000-0000-0000A13D0000}"/>
    <cellStyle name="Normal 2 2 3 2 2 2 3 3 2 3" xfId="30872" xr:uid="{00000000-0005-0000-0000-00009B780000}"/>
    <cellStyle name="Normal 2 2 3 2 2 2 3 3 3" xfId="10754" xr:uid="{00000000-0005-0000-0000-0000052A0000}"/>
    <cellStyle name="Normal 2 2 3 2 2 2 3 3 3 3" xfId="25855" xr:uid="{00000000-0005-0000-0000-000002650000}"/>
    <cellStyle name="Normal 2 2 3 2 2 2 3 3 5" xfId="20842" xr:uid="{00000000-0005-0000-0000-00006D510000}"/>
    <cellStyle name="Normal 2 2 3 2 2 2 3 4" xfId="12432" xr:uid="{00000000-0005-0000-0000-000093300000}"/>
    <cellStyle name="Normal 2 2 3 2 2 2 3 4 3" xfId="27530" xr:uid="{00000000-0005-0000-0000-00008D6B0000}"/>
    <cellStyle name="Normal 2 2 3 2 2 2 3 5" xfId="7411" xr:uid="{00000000-0005-0000-0000-0000F61C0000}"/>
    <cellStyle name="Normal 2 2 3 2 2 2 3 5 3" xfId="22513" xr:uid="{00000000-0005-0000-0000-0000F4570000}"/>
    <cellStyle name="Normal 2 2 3 2 2 2 3 7" xfId="17500" xr:uid="{00000000-0005-0000-0000-00005F440000}"/>
    <cellStyle name="Normal 2 2 3 2 2 2 4" xfId="3193" xr:uid="{00000000-0005-0000-0000-00007C0C0000}"/>
    <cellStyle name="Normal 2 2 3 2 2 2 4 2" xfId="13267" xr:uid="{00000000-0005-0000-0000-0000D6330000}"/>
    <cellStyle name="Normal 2 2 3 2 2 2 4 2 3" xfId="28365" xr:uid="{00000000-0005-0000-0000-0000D06E0000}"/>
    <cellStyle name="Normal 2 2 3 2 2 2 4 3" xfId="8247" xr:uid="{00000000-0005-0000-0000-00003A200000}"/>
    <cellStyle name="Normal 2 2 3 2 2 2 4 3 3" xfId="23348" xr:uid="{00000000-0005-0000-0000-0000375B0000}"/>
    <cellStyle name="Normal 2 2 3 2 2 2 4 5" xfId="18335" xr:uid="{00000000-0005-0000-0000-0000A2470000}"/>
    <cellStyle name="Normal 2 2 3 2 2 2 5" xfId="4886" xr:uid="{00000000-0005-0000-0000-000019130000}"/>
    <cellStyle name="Normal 2 2 3 2 2 2 5 2" xfId="14938" xr:uid="{00000000-0005-0000-0000-00005D3A0000}"/>
    <cellStyle name="Normal 2 2 3 2 2 2 5 2 3" xfId="30036" xr:uid="{00000000-0005-0000-0000-000057750000}"/>
    <cellStyle name="Normal 2 2 3 2 2 2 5 3" xfId="9918" xr:uid="{00000000-0005-0000-0000-0000C1260000}"/>
    <cellStyle name="Normal 2 2 3 2 2 2 5 3 3" xfId="25019" xr:uid="{00000000-0005-0000-0000-0000BE610000}"/>
    <cellStyle name="Normal 2 2 3 2 2 2 5 5" xfId="20006" xr:uid="{00000000-0005-0000-0000-0000294E0000}"/>
    <cellStyle name="Normal 2 2 3 2 2 2 6" xfId="11596" xr:uid="{00000000-0005-0000-0000-00004F2D0000}"/>
    <cellStyle name="Normal 2 2 3 2 2 2 6 3" xfId="26694" xr:uid="{00000000-0005-0000-0000-000049680000}"/>
    <cellStyle name="Normal 2 2 3 2 2 2 7" xfId="6575" xr:uid="{00000000-0005-0000-0000-0000B2190000}"/>
    <cellStyle name="Normal 2 2 3 2 2 2 7 3" xfId="21677" xr:uid="{00000000-0005-0000-0000-0000B0540000}"/>
    <cellStyle name="Normal 2 2 3 2 2 2 9" xfId="16664" xr:uid="{00000000-0005-0000-0000-00001B410000}"/>
    <cellStyle name="Normal 2 2 3 2 2 3" xfId="1711" xr:uid="{00000000-0005-0000-0000-0000B2060000}"/>
    <cellStyle name="Normal 2 2 3 2 2 3 2" xfId="2550" xr:uid="{00000000-0005-0000-0000-0000F9090000}"/>
    <cellStyle name="Normal 2 2 3 2 2 3 2 2" xfId="4240" xr:uid="{00000000-0005-0000-0000-000093100000}"/>
    <cellStyle name="Normal 2 2 3 2 2 3 2 2 2" xfId="14313" xr:uid="{00000000-0005-0000-0000-0000EC370000}"/>
    <cellStyle name="Normal 2 2 3 2 2 3 2 2 2 3" xfId="29411" xr:uid="{00000000-0005-0000-0000-0000E6720000}"/>
    <cellStyle name="Normal 2 2 3 2 2 3 2 2 3" xfId="9293" xr:uid="{00000000-0005-0000-0000-000050240000}"/>
    <cellStyle name="Normal 2 2 3 2 2 3 2 2 3 3" xfId="24394" xr:uid="{00000000-0005-0000-0000-00004D5F0000}"/>
    <cellStyle name="Normal 2 2 3 2 2 3 2 2 5" xfId="19381" xr:uid="{00000000-0005-0000-0000-0000B84B0000}"/>
    <cellStyle name="Normal 2 2 3 2 2 3 2 3" xfId="5932" xr:uid="{00000000-0005-0000-0000-00002F170000}"/>
    <cellStyle name="Normal 2 2 3 2 2 3 2 3 2" xfId="15984" xr:uid="{00000000-0005-0000-0000-0000733E0000}"/>
    <cellStyle name="Normal 2 2 3 2 2 3 2 3 2 3" xfId="31082" xr:uid="{00000000-0005-0000-0000-00006D790000}"/>
    <cellStyle name="Normal 2 2 3 2 2 3 2 3 3" xfId="10964" xr:uid="{00000000-0005-0000-0000-0000D72A0000}"/>
    <cellStyle name="Normal 2 2 3 2 2 3 2 3 3 3" xfId="26065" xr:uid="{00000000-0005-0000-0000-0000D4650000}"/>
    <cellStyle name="Normal 2 2 3 2 2 3 2 3 5" xfId="21052" xr:uid="{00000000-0005-0000-0000-00003F520000}"/>
    <cellStyle name="Normal 2 2 3 2 2 3 2 4" xfId="12642" xr:uid="{00000000-0005-0000-0000-000065310000}"/>
    <cellStyle name="Normal 2 2 3 2 2 3 2 4 3" xfId="27740" xr:uid="{00000000-0005-0000-0000-00005F6C0000}"/>
    <cellStyle name="Normal 2 2 3 2 2 3 2 5" xfId="7621" xr:uid="{00000000-0005-0000-0000-0000C81D0000}"/>
    <cellStyle name="Normal 2 2 3 2 2 3 2 5 3" xfId="22723" xr:uid="{00000000-0005-0000-0000-0000C6580000}"/>
    <cellStyle name="Normal 2 2 3 2 2 3 2 7" xfId="17710" xr:uid="{00000000-0005-0000-0000-000031450000}"/>
    <cellStyle name="Normal 2 2 3 2 2 3 3" xfId="3403" xr:uid="{00000000-0005-0000-0000-00004E0D0000}"/>
    <cellStyle name="Normal 2 2 3 2 2 3 3 2" xfId="13477" xr:uid="{00000000-0005-0000-0000-0000A8340000}"/>
    <cellStyle name="Normal 2 2 3 2 2 3 3 2 3" xfId="28575" xr:uid="{00000000-0005-0000-0000-0000A26F0000}"/>
    <cellStyle name="Normal 2 2 3 2 2 3 3 3" xfId="8457" xr:uid="{00000000-0005-0000-0000-00000C210000}"/>
    <cellStyle name="Normal 2 2 3 2 2 3 3 3 3" xfId="23558" xr:uid="{00000000-0005-0000-0000-0000095C0000}"/>
    <cellStyle name="Normal 2 2 3 2 2 3 3 5" xfId="18545" xr:uid="{00000000-0005-0000-0000-000074480000}"/>
    <cellStyle name="Normal 2 2 3 2 2 3 4" xfId="5096" xr:uid="{00000000-0005-0000-0000-0000EB130000}"/>
    <cellStyle name="Normal 2 2 3 2 2 3 4 2" xfId="15148" xr:uid="{00000000-0005-0000-0000-00002F3B0000}"/>
    <cellStyle name="Normal 2 2 3 2 2 3 4 2 3" xfId="30246" xr:uid="{00000000-0005-0000-0000-000029760000}"/>
    <cellStyle name="Normal 2 2 3 2 2 3 4 3" xfId="10128" xr:uid="{00000000-0005-0000-0000-000093270000}"/>
    <cellStyle name="Normal 2 2 3 2 2 3 4 3 3" xfId="25229" xr:uid="{00000000-0005-0000-0000-000090620000}"/>
    <cellStyle name="Normal 2 2 3 2 2 3 4 5" xfId="20216" xr:uid="{00000000-0005-0000-0000-0000FB4E0000}"/>
    <cellStyle name="Normal 2 2 3 2 2 3 5" xfId="11806" xr:uid="{00000000-0005-0000-0000-0000212E0000}"/>
    <cellStyle name="Normal 2 2 3 2 2 3 5 3" xfId="26904" xr:uid="{00000000-0005-0000-0000-00001B690000}"/>
    <cellStyle name="Normal 2 2 3 2 2 3 6" xfId="6785" xr:uid="{00000000-0005-0000-0000-0000841A0000}"/>
    <cellStyle name="Normal 2 2 3 2 2 3 6 3" xfId="21887" xr:uid="{00000000-0005-0000-0000-000082550000}"/>
    <cellStyle name="Normal 2 2 3 2 2 3 8" xfId="16874" xr:uid="{00000000-0005-0000-0000-0000ED410000}"/>
    <cellStyle name="Normal 2 2 3 2 2 4" xfId="2132" xr:uid="{00000000-0005-0000-0000-000057080000}"/>
    <cellStyle name="Normal 2 2 3 2 2 4 2" xfId="3822" xr:uid="{00000000-0005-0000-0000-0000F10E0000}"/>
    <cellStyle name="Normal 2 2 3 2 2 4 2 2" xfId="13895" xr:uid="{00000000-0005-0000-0000-00004A360000}"/>
    <cellStyle name="Normal 2 2 3 2 2 4 2 2 3" xfId="28993" xr:uid="{00000000-0005-0000-0000-000044710000}"/>
    <cellStyle name="Normal 2 2 3 2 2 4 2 3" xfId="8875" xr:uid="{00000000-0005-0000-0000-0000AE220000}"/>
    <cellStyle name="Normal 2 2 3 2 2 4 2 3 3" xfId="23976" xr:uid="{00000000-0005-0000-0000-0000AB5D0000}"/>
    <cellStyle name="Normal 2 2 3 2 2 4 2 5" xfId="18963" xr:uid="{00000000-0005-0000-0000-0000164A0000}"/>
    <cellStyle name="Normal 2 2 3 2 2 4 3" xfId="5514" xr:uid="{00000000-0005-0000-0000-00008D150000}"/>
    <cellStyle name="Normal 2 2 3 2 2 4 3 2" xfId="15566" xr:uid="{00000000-0005-0000-0000-0000D13C0000}"/>
    <cellStyle name="Normal 2 2 3 2 2 4 3 2 3" xfId="30664" xr:uid="{00000000-0005-0000-0000-0000CB770000}"/>
    <cellStyle name="Normal 2 2 3 2 2 4 3 3" xfId="10546" xr:uid="{00000000-0005-0000-0000-000035290000}"/>
    <cellStyle name="Normal 2 2 3 2 2 4 3 3 3" xfId="25647" xr:uid="{00000000-0005-0000-0000-000032640000}"/>
    <cellStyle name="Normal 2 2 3 2 2 4 3 5" xfId="20634" xr:uid="{00000000-0005-0000-0000-00009D500000}"/>
    <cellStyle name="Normal 2 2 3 2 2 4 4" xfId="12224" xr:uid="{00000000-0005-0000-0000-0000C32F0000}"/>
    <cellStyle name="Normal 2 2 3 2 2 4 4 3" xfId="27322" xr:uid="{00000000-0005-0000-0000-0000BD6A0000}"/>
    <cellStyle name="Normal 2 2 3 2 2 4 5" xfId="7203" xr:uid="{00000000-0005-0000-0000-0000261C0000}"/>
    <cellStyle name="Normal 2 2 3 2 2 4 5 3" xfId="22305" xr:uid="{00000000-0005-0000-0000-000024570000}"/>
    <cellStyle name="Normal 2 2 3 2 2 4 7" xfId="17292" xr:uid="{00000000-0005-0000-0000-00008F430000}"/>
    <cellStyle name="Normal 2 2 3 2 2 5" xfId="2985" xr:uid="{00000000-0005-0000-0000-0000AC0B0000}"/>
    <cellStyle name="Normal 2 2 3 2 2 5 2" xfId="13059" xr:uid="{00000000-0005-0000-0000-000006330000}"/>
    <cellStyle name="Normal 2 2 3 2 2 5 2 3" xfId="28157" xr:uid="{00000000-0005-0000-0000-0000006E0000}"/>
    <cellStyle name="Normal 2 2 3 2 2 5 3" xfId="8039" xr:uid="{00000000-0005-0000-0000-00006A1F0000}"/>
    <cellStyle name="Normal 2 2 3 2 2 5 3 3" xfId="23140" xr:uid="{00000000-0005-0000-0000-0000675A0000}"/>
    <cellStyle name="Normal 2 2 3 2 2 5 5" xfId="18127" xr:uid="{00000000-0005-0000-0000-0000D2460000}"/>
    <cellStyle name="Normal 2 2 3 2 2 6" xfId="4678" xr:uid="{00000000-0005-0000-0000-000049120000}"/>
    <cellStyle name="Normal 2 2 3 2 2 6 2" xfId="14730" xr:uid="{00000000-0005-0000-0000-00008D390000}"/>
    <cellStyle name="Normal 2 2 3 2 2 6 2 3" xfId="29828" xr:uid="{00000000-0005-0000-0000-000087740000}"/>
    <cellStyle name="Normal 2 2 3 2 2 6 3" xfId="9710" xr:uid="{00000000-0005-0000-0000-0000F1250000}"/>
    <cellStyle name="Normal 2 2 3 2 2 6 3 3" xfId="24811" xr:uid="{00000000-0005-0000-0000-0000EE600000}"/>
    <cellStyle name="Normal 2 2 3 2 2 6 5" xfId="19798" xr:uid="{00000000-0005-0000-0000-0000594D0000}"/>
    <cellStyle name="Normal 2 2 3 2 2 7" xfId="11388" xr:uid="{00000000-0005-0000-0000-00007F2C0000}"/>
    <cellStyle name="Normal 2 2 3 2 2 7 3" xfId="26486" xr:uid="{00000000-0005-0000-0000-000079670000}"/>
    <cellStyle name="Normal 2 2 3 2 2 8" xfId="6367" xr:uid="{00000000-0005-0000-0000-0000E2180000}"/>
    <cellStyle name="Normal 2 2 3 2 2 8 3" xfId="21469" xr:uid="{00000000-0005-0000-0000-0000E0530000}"/>
    <cellStyle name="Normal 2 2 3 2 3" xfId="1394" xr:uid="{00000000-0005-0000-0000-000075050000}"/>
    <cellStyle name="Normal 2 2 3 2 3 2" xfId="1815" xr:uid="{00000000-0005-0000-0000-00001A070000}"/>
    <cellStyle name="Normal 2 2 3 2 3 2 2" xfId="2654" xr:uid="{00000000-0005-0000-0000-0000610A0000}"/>
    <cellStyle name="Normal 2 2 3 2 3 2 2 2" xfId="4344" xr:uid="{00000000-0005-0000-0000-0000FB100000}"/>
    <cellStyle name="Normal 2 2 3 2 3 2 2 2 2" xfId="14417" xr:uid="{00000000-0005-0000-0000-000054380000}"/>
    <cellStyle name="Normal 2 2 3 2 3 2 2 2 2 3" xfId="29515" xr:uid="{00000000-0005-0000-0000-00004E730000}"/>
    <cellStyle name="Normal 2 2 3 2 3 2 2 2 3" xfId="9397" xr:uid="{00000000-0005-0000-0000-0000B8240000}"/>
    <cellStyle name="Normal 2 2 3 2 3 2 2 2 3 3" xfId="24498" xr:uid="{00000000-0005-0000-0000-0000B55F0000}"/>
    <cellStyle name="Normal 2 2 3 2 3 2 2 2 5" xfId="19485" xr:uid="{00000000-0005-0000-0000-0000204C0000}"/>
    <cellStyle name="Normal 2 2 3 2 3 2 2 3" xfId="6036" xr:uid="{00000000-0005-0000-0000-000097170000}"/>
    <cellStyle name="Normal 2 2 3 2 3 2 2 3 2" xfId="16088" xr:uid="{00000000-0005-0000-0000-0000DB3E0000}"/>
    <cellStyle name="Normal 2 2 3 2 3 2 2 3 2 3" xfId="31186" xr:uid="{00000000-0005-0000-0000-0000D5790000}"/>
    <cellStyle name="Normal 2 2 3 2 3 2 2 3 3" xfId="11068" xr:uid="{00000000-0005-0000-0000-00003F2B0000}"/>
    <cellStyle name="Normal 2 2 3 2 3 2 2 3 3 3" xfId="26169" xr:uid="{00000000-0005-0000-0000-00003C660000}"/>
    <cellStyle name="Normal 2 2 3 2 3 2 2 3 5" xfId="21156" xr:uid="{00000000-0005-0000-0000-0000A7520000}"/>
    <cellStyle name="Normal 2 2 3 2 3 2 2 4" xfId="12746" xr:uid="{00000000-0005-0000-0000-0000CD310000}"/>
    <cellStyle name="Normal 2 2 3 2 3 2 2 4 3" xfId="27844" xr:uid="{00000000-0005-0000-0000-0000C76C0000}"/>
    <cellStyle name="Normal 2 2 3 2 3 2 2 5" xfId="7725" xr:uid="{00000000-0005-0000-0000-0000301E0000}"/>
    <cellStyle name="Normal 2 2 3 2 3 2 2 5 3" xfId="22827" xr:uid="{00000000-0005-0000-0000-00002E590000}"/>
    <cellStyle name="Normal 2 2 3 2 3 2 2 7" xfId="17814" xr:uid="{00000000-0005-0000-0000-000099450000}"/>
    <cellStyle name="Normal 2 2 3 2 3 2 3" xfId="3507" xr:uid="{00000000-0005-0000-0000-0000B60D0000}"/>
    <cellStyle name="Normal 2 2 3 2 3 2 3 2" xfId="13581" xr:uid="{00000000-0005-0000-0000-000010350000}"/>
    <cellStyle name="Normal 2 2 3 2 3 2 3 2 3" xfId="28679" xr:uid="{00000000-0005-0000-0000-00000A700000}"/>
    <cellStyle name="Normal 2 2 3 2 3 2 3 3" xfId="8561" xr:uid="{00000000-0005-0000-0000-000074210000}"/>
    <cellStyle name="Normal 2 2 3 2 3 2 3 3 3" xfId="23662" xr:uid="{00000000-0005-0000-0000-0000715C0000}"/>
    <cellStyle name="Normal 2 2 3 2 3 2 3 5" xfId="18649" xr:uid="{00000000-0005-0000-0000-0000DC480000}"/>
    <cellStyle name="Normal 2 2 3 2 3 2 4" xfId="5200" xr:uid="{00000000-0005-0000-0000-000053140000}"/>
    <cellStyle name="Normal 2 2 3 2 3 2 4 2" xfId="15252" xr:uid="{00000000-0005-0000-0000-0000973B0000}"/>
    <cellStyle name="Normal 2 2 3 2 3 2 4 2 3" xfId="30350" xr:uid="{00000000-0005-0000-0000-000091760000}"/>
    <cellStyle name="Normal 2 2 3 2 3 2 4 3" xfId="10232" xr:uid="{00000000-0005-0000-0000-0000FB270000}"/>
    <cellStyle name="Normal 2 2 3 2 3 2 4 3 3" xfId="25333" xr:uid="{00000000-0005-0000-0000-0000F8620000}"/>
    <cellStyle name="Normal 2 2 3 2 3 2 4 5" xfId="20320" xr:uid="{00000000-0005-0000-0000-0000634F0000}"/>
    <cellStyle name="Normal 2 2 3 2 3 2 5" xfId="11910" xr:uid="{00000000-0005-0000-0000-0000892E0000}"/>
    <cellStyle name="Normal 2 2 3 2 3 2 5 3" xfId="27008" xr:uid="{00000000-0005-0000-0000-000083690000}"/>
    <cellStyle name="Normal 2 2 3 2 3 2 6" xfId="6889" xr:uid="{00000000-0005-0000-0000-0000EC1A0000}"/>
    <cellStyle name="Normal 2 2 3 2 3 2 6 3" xfId="21991" xr:uid="{00000000-0005-0000-0000-0000EA550000}"/>
    <cellStyle name="Normal 2 2 3 2 3 2 8" xfId="16978" xr:uid="{00000000-0005-0000-0000-000055420000}"/>
    <cellStyle name="Normal 2 2 3 2 3 3" xfId="2236" xr:uid="{00000000-0005-0000-0000-0000BF080000}"/>
    <cellStyle name="Normal 2 2 3 2 3 3 2" xfId="3926" xr:uid="{00000000-0005-0000-0000-0000590F0000}"/>
    <cellStyle name="Normal 2 2 3 2 3 3 2 2" xfId="13999" xr:uid="{00000000-0005-0000-0000-0000B2360000}"/>
    <cellStyle name="Normal 2 2 3 2 3 3 2 2 3" xfId="29097" xr:uid="{00000000-0005-0000-0000-0000AC710000}"/>
    <cellStyle name="Normal 2 2 3 2 3 3 2 3" xfId="8979" xr:uid="{00000000-0005-0000-0000-000016230000}"/>
    <cellStyle name="Normal 2 2 3 2 3 3 2 3 3" xfId="24080" xr:uid="{00000000-0005-0000-0000-0000135E0000}"/>
    <cellStyle name="Normal 2 2 3 2 3 3 2 5" xfId="19067" xr:uid="{00000000-0005-0000-0000-00007E4A0000}"/>
    <cellStyle name="Normal 2 2 3 2 3 3 3" xfId="5618" xr:uid="{00000000-0005-0000-0000-0000F5150000}"/>
    <cellStyle name="Normal 2 2 3 2 3 3 3 2" xfId="15670" xr:uid="{00000000-0005-0000-0000-0000393D0000}"/>
    <cellStyle name="Normal 2 2 3 2 3 3 3 2 3" xfId="30768" xr:uid="{00000000-0005-0000-0000-000033780000}"/>
    <cellStyle name="Normal 2 2 3 2 3 3 3 3" xfId="10650" xr:uid="{00000000-0005-0000-0000-00009D290000}"/>
    <cellStyle name="Normal 2 2 3 2 3 3 3 3 3" xfId="25751" xr:uid="{00000000-0005-0000-0000-00009A640000}"/>
    <cellStyle name="Normal 2 2 3 2 3 3 3 5" xfId="20738" xr:uid="{00000000-0005-0000-0000-000005510000}"/>
    <cellStyle name="Normal 2 2 3 2 3 3 4" xfId="12328" xr:uid="{00000000-0005-0000-0000-00002B300000}"/>
    <cellStyle name="Normal 2 2 3 2 3 3 4 3" xfId="27426" xr:uid="{00000000-0005-0000-0000-0000256B0000}"/>
    <cellStyle name="Normal 2 2 3 2 3 3 5" xfId="7307" xr:uid="{00000000-0005-0000-0000-00008E1C0000}"/>
    <cellStyle name="Normal 2 2 3 2 3 3 5 3" xfId="22409" xr:uid="{00000000-0005-0000-0000-00008C570000}"/>
    <cellStyle name="Normal 2 2 3 2 3 3 7" xfId="17396" xr:uid="{00000000-0005-0000-0000-0000F7430000}"/>
    <cellStyle name="Normal 2 2 3 2 3 4" xfId="3089" xr:uid="{00000000-0005-0000-0000-0000140C0000}"/>
    <cellStyle name="Normal 2 2 3 2 3 4 2" xfId="13163" xr:uid="{00000000-0005-0000-0000-00006E330000}"/>
    <cellStyle name="Normal 2 2 3 2 3 4 2 3" xfId="28261" xr:uid="{00000000-0005-0000-0000-0000686E0000}"/>
    <cellStyle name="Normal 2 2 3 2 3 4 3" xfId="8143" xr:uid="{00000000-0005-0000-0000-0000D21F0000}"/>
    <cellStyle name="Normal 2 2 3 2 3 4 3 3" xfId="23244" xr:uid="{00000000-0005-0000-0000-0000CF5A0000}"/>
    <cellStyle name="Normal 2 2 3 2 3 4 5" xfId="18231" xr:uid="{00000000-0005-0000-0000-00003A470000}"/>
    <cellStyle name="Normal 2 2 3 2 3 5" xfId="4782" xr:uid="{00000000-0005-0000-0000-0000B1120000}"/>
    <cellStyle name="Normal 2 2 3 2 3 5 2" xfId="14834" xr:uid="{00000000-0005-0000-0000-0000F5390000}"/>
    <cellStyle name="Normal 2 2 3 2 3 5 2 3" xfId="29932" xr:uid="{00000000-0005-0000-0000-0000EF740000}"/>
    <cellStyle name="Normal 2 2 3 2 3 5 3" xfId="9814" xr:uid="{00000000-0005-0000-0000-000059260000}"/>
    <cellStyle name="Normal 2 2 3 2 3 5 3 3" xfId="24915" xr:uid="{00000000-0005-0000-0000-000056610000}"/>
    <cellStyle name="Normal 2 2 3 2 3 5 5" xfId="19902" xr:uid="{00000000-0005-0000-0000-0000C14D0000}"/>
    <cellStyle name="Normal 2 2 3 2 3 6" xfId="11492" xr:uid="{00000000-0005-0000-0000-0000E72C0000}"/>
    <cellStyle name="Normal 2 2 3 2 3 6 3" xfId="26590" xr:uid="{00000000-0005-0000-0000-0000E1670000}"/>
    <cellStyle name="Normal 2 2 3 2 3 7" xfId="6471" xr:uid="{00000000-0005-0000-0000-00004A190000}"/>
    <cellStyle name="Normal 2 2 3 2 3 7 3" xfId="21573" xr:uid="{00000000-0005-0000-0000-000048540000}"/>
    <cellStyle name="Normal 2 2 3 2 3 9" xfId="16560" xr:uid="{00000000-0005-0000-0000-0000B3400000}"/>
    <cellStyle name="Normal 2 2 3 2 4" xfId="1607" xr:uid="{00000000-0005-0000-0000-00004A060000}"/>
    <cellStyle name="Normal 2 2 3 2 4 2" xfId="2446" xr:uid="{00000000-0005-0000-0000-000091090000}"/>
    <cellStyle name="Normal 2 2 3 2 4 2 2" xfId="4136" xr:uid="{00000000-0005-0000-0000-00002B100000}"/>
    <cellStyle name="Normal 2 2 3 2 4 2 2 2" xfId="14209" xr:uid="{00000000-0005-0000-0000-000084370000}"/>
    <cellStyle name="Normal 2 2 3 2 4 2 2 2 3" xfId="29307" xr:uid="{00000000-0005-0000-0000-00007E720000}"/>
    <cellStyle name="Normal 2 2 3 2 4 2 2 3" xfId="9189" xr:uid="{00000000-0005-0000-0000-0000E8230000}"/>
    <cellStyle name="Normal 2 2 3 2 4 2 2 3 3" xfId="24290" xr:uid="{00000000-0005-0000-0000-0000E55E0000}"/>
    <cellStyle name="Normal 2 2 3 2 4 2 2 5" xfId="19277" xr:uid="{00000000-0005-0000-0000-0000504B0000}"/>
    <cellStyle name="Normal 2 2 3 2 4 2 3" xfId="5828" xr:uid="{00000000-0005-0000-0000-0000C7160000}"/>
    <cellStyle name="Normal 2 2 3 2 4 2 3 2" xfId="15880" xr:uid="{00000000-0005-0000-0000-00000B3E0000}"/>
    <cellStyle name="Normal 2 2 3 2 4 2 3 2 3" xfId="30978" xr:uid="{00000000-0005-0000-0000-000005790000}"/>
    <cellStyle name="Normal 2 2 3 2 4 2 3 3" xfId="10860" xr:uid="{00000000-0005-0000-0000-00006F2A0000}"/>
    <cellStyle name="Normal 2 2 3 2 4 2 3 3 3" xfId="25961" xr:uid="{00000000-0005-0000-0000-00006C650000}"/>
    <cellStyle name="Normal 2 2 3 2 4 2 3 5" xfId="20948" xr:uid="{00000000-0005-0000-0000-0000D7510000}"/>
    <cellStyle name="Normal 2 2 3 2 4 2 4" xfId="12538" xr:uid="{00000000-0005-0000-0000-0000FD300000}"/>
    <cellStyle name="Normal 2 2 3 2 4 2 4 3" xfId="27636" xr:uid="{00000000-0005-0000-0000-0000F76B0000}"/>
    <cellStyle name="Normal 2 2 3 2 4 2 5" xfId="7517" xr:uid="{00000000-0005-0000-0000-0000601D0000}"/>
    <cellStyle name="Normal 2 2 3 2 4 2 5 3" xfId="22619" xr:uid="{00000000-0005-0000-0000-00005E580000}"/>
    <cellStyle name="Normal 2 2 3 2 4 2 7" xfId="17606" xr:uid="{00000000-0005-0000-0000-0000C9440000}"/>
    <cellStyle name="Normal 2 2 3 2 4 3" xfId="3299" xr:uid="{00000000-0005-0000-0000-0000E60C0000}"/>
    <cellStyle name="Normal 2 2 3 2 4 3 2" xfId="13373" xr:uid="{00000000-0005-0000-0000-000040340000}"/>
    <cellStyle name="Normal 2 2 3 2 4 3 2 3" xfId="28471" xr:uid="{00000000-0005-0000-0000-00003A6F0000}"/>
    <cellStyle name="Normal 2 2 3 2 4 3 3" xfId="8353" xr:uid="{00000000-0005-0000-0000-0000A4200000}"/>
    <cellStyle name="Normal 2 2 3 2 4 3 3 3" xfId="23454" xr:uid="{00000000-0005-0000-0000-0000A15B0000}"/>
    <cellStyle name="Normal 2 2 3 2 4 3 5" xfId="18441" xr:uid="{00000000-0005-0000-0000-00000C480000}"/>
    <cellStyle name="Normal 2 2 3 2 4 4" xfId="4992" xr:uid="{00000000-0005-0000-0000-000083130000}"/>
    <cellStyle name="Normal 2 2 3 2 4 4 2" xfId="15044" xr:uid="{00000000-0005-0000-0000-0000C73A0000}"/>
    <cellStyle name="Normal 2 2 3 2 4 4 2 3" xfId="30142" xr:uid="{00000000-0005-0000-0000-0000C1750000}"/>
    <cellStyle name="Normal 2 2 3 2 4 4 3" xfId="10024" xr:uid="{00000000-0005-0000-0000-00002B270000}"/>
    <cellStyle name="Normal 2 2 3 2 4 4 3 3" xfId="25125" xr:uid="{00000000-0005-0000-0000-000028620000}"/>
    <cellStyle name="Normal 2 2 3 2 4 4 5" xfId="20112" xr:uid="{00000000-0005-0000-0000-0000934E0000}"/>
    <cellStyle name="Normal 2 2 3 2 4 5" xfId="11702" xr:uid="{00000000-0005-0000-0000-0000B92D0000}"/>
    <cellStyle name="Normal 2 2 3 2 4 5 3" xfId="26800" xr:uid="{00000000-0005-0000-0000-0000B3680000}"/>
    <cellStyle name="Normal 2 2 3 2 4 6" xfId="6681" xr:uid="{00000000-0005-0000-0000-00001C1A0000}"/>
    <cellStyle name="Normal 2 2 3 2 4 6 3" xfId="21783" xr:uid="{00000000-0005-0000-0000-00001A550000}"/>
    <cellStyle name="Normal 2 2 3 2 4 8" xfId="16770" xr:uid="{00000000-0005-0000-0000-000085410000}"/>
    <cellStyle name="Normal 2 2 3 2 5" xfId="2028" xr:uid="{00000000-0005-0000-0000-0000EF070000}"/>
    <cellStyle name="Normal 2 2 3 2 5 2" xfId="3718" xr:uid="{00000000-0005-0000-0000-0000890E0000}"/>
    <cellStyle name="Normal 2 2 3 2 5 2 2" xfId="13791" xr:uid="{00000000-0005-0000-0000-0000E2350000}"/>
    <cellStyle name="Normal 2 2 3 2 5 2 2 3" xfId="28889" xr:uid="{00000000-0005-0000-0000-0000DC700000}"/>
    <cellStyle name="Normal 2 2 3 2 5 2 3" xfId="8771" xr:uid="{00000000-0005-0000-0000-000046220000}"/>
    <cellStyle name="Normal 2 2 3 2 5 2 3 3" xfId="23872" xr:uid="{00000000-0005-0000-0000-0000435D0000}"/>
    <cellStyle name="Normal 2 2 3 2 5 2 5" xfId="18859" xr:uid="{00000000-0005-0000-0000-0000AE490000}"/>
    <cellStyle name="Normal 2 2 3 2 5 3" xfId="5410" xr:uid="{00000000-0005-0000-0000-000025150000}"/>
    <cellStyle name="Normal 2 2 3 2 5 3 2" xfId="15462" xr:uid="{00000000-0005-0000-0000-0000693C0000}"/>
    <cellStyle name="Normal 2 2 3 2 5 3 2 3" xfId="30560" xr:uid="{00000000-0005-0000-0000-000063770000}"/>
    <cellStyle name="Normal 2 2 3 2 5 3 3" xfId="10442" xr:uid="{00000000-0005-0000-0000-0000CD280000}"/>
    <cellStyle name="Normal 2 2 3 2 5 3 3 3" xfId="25543" xr:uid="{00000000-0005-0000-0000-0000CA630000}"/>
    <cellStyle name="Normal 2 2 3 2 5 3 5" xfId="20530" xr:uid="{00000000-0005-0000-0000-000035500000}"/>
    <cellStyle name="Normal 2 2 3 2 5 4" xfId="12120" xr:uid="{00000000-0005-0000-0000-00005B2F0000}"/>
    <cellStyle name="Normal 2 2 3 2 5 4 3" xfId="27218" xr:uid="{00000000-0005-0000-0000-0000556A0000}"/>
    <cellStyle name="Normal 2 2 3 2 5 5" xfId="7099" xr:uid="{00000000-0005-0000-0000-0000BE1B0000}"/>
    <cellStyle name="Normal 2 2 3 2 5 5 3" xfId="22201" xr:uid="{00000000-0005-0000-0000-0000BC560000}"/>
    <cellStyle name="Normal 2 2 3 2 5 7" xfId="17188" xr:uid="{00000000-0005-0000-0000-000027430000}"/>
    <cellStyle name="Normal 2 2 3 2 6" xfId="2881" xr:uid="{00000000-0005-0000-0000-0000440B0000}"/>
    <cellStyle name="Normal 2 2 3 2 6 2" xfId="12955" xr:uid="{00000000-0005-0000-0000-00009E320000}"/>
    <cellStyle name="Normal 2 2 3 2 6 2 3" xfId="28053" xr:uid="{00000000-0005-0000-0000-0000986D0000}"/>
    <cellStyle name="Normal 2 2 3 2 6 3" xfId="7935" xr:uid="{00000000-0005-0000-0000-0000021F0000}"/>
    <cellStyle name="Normal 2 2 3 2 6 3 3" xfId="23036" xr:uid="{00000000-0005-0000-0000-0000FF590000}"/>
    <cellStyle name="Normal 2 2 3 2 6 5" xfId="18023" xr:uid="{00000000-0005-0000-0000-00006A460000}"/>
    <cellStyle name="Normal 2 2 3 2 7" xfId="4574" xr:uid="{00000000-0005-0000-0000-0000E1110000}"/>
    <cellStyle name="Normal 2 2 3 2 7 2" xfId="14626" xr:uid="{00000000-0005-0000-0000-000025390000}"/>
    <cellStyle name="Normal 2 2 3 2 7 2 3" xfId="29724" xr:uid="{00000000-0005-0000-0000-00001F740000}"/>
    <cellStyle name="Normal 2 2 3 2 7 3" xfId="9606" xr:uid="{00000000-0005-0000-0000-000089250000}"/>
    <cellStyle name="Normal 2 2 3 2 7 3 3" xfId="24707" xr:uid="{00000000-0005-0000-0000-000086600000}"/>
    <cellStyle name="Normal 2 2 3 2 7 5" xfId="19694" xr:uid="{00000000-0005-0000-0000-0000F14C0000}"/>
    <cellStyle name="Normal 2 2 3 2 8" xfId="11284" xr:uid="{00000000-0005-0000-0000-0000172C0000}"/>
    <cellStyle name="Normal 2 2 3 2 8 3" xfId="26382" xr:uid="{00000000-0005-0000-0000-000011670000}"/>
    <cellStyle name="Normal 2 2 3 2 9" xfId="6263" xr:uid="{00000000-0005-0000-0000-00007A180000}"/>
    <cellStyle name="Normal 2 2 3 2 9 3" xfId="21365" xr:uid="{00000000-0005-0000-0000-000078530000}"/>
    <cellStyle name="Normal 2 2 3 3" xfId="1227" xr:uid="{00000000-0005-0000-0000-0000CE040000}"/>
    <cellStyle name="Normal 2 2 3 3 10" xfId="16404" xr:uid="{00000000-0005-0000-0000-000017400000}"/>
    <cellStyle name="Normal 2 2 3 3 2" xfId="1446" xr:uid="{00000000-0005-0000-0000-0000A9050000}"/>
    <cellStyle name="Normal 2 2 3 3 2 2" xfId="1867" xr:uid="{00000000-0005-0000-0000-00004E070000}"/>
    <cellStyle name="Normal 2 2 3 3 2 2 2" xfId="2706" xr:uid="{00000000-0005-0000-0000-0000950A0000}"/>
    <cellStyle name="Normal 2 2 3 3 2 2 2 2" xfId="4396" xr:uid="{00000000-0005-0000-0000-00002F110000}"/>
    <cellStyle name="Normal 2 2 3 3 2 2 2 2 2" xfId="14469" xr:uid="{00000000-0005-0000-0000-000088380000}"/>
    <cellStyle name="Normal 2 2 3 3 2 2 2 2 2 3" xfId="29567" xr:uid="{00000000-0005-0000-0000-000082730000}"/>
    <cellStyle name="Normal 2 2 3 3 2 2 2 2 3" xfId="9449" xr:uid="{00000000-0005-0000-0000-0000EC240000}"/>
    <cellStyle name="Normal 2 2 3 3 2 2 2 2 3 3" xfId="24550" xr:uid="{00000000-0005-0000-0000-0000E95F0000}"/>
    <cellStyle name="Normal 2 2 3 3 2 2 2 2 5" xfId="19537" xr:uid="{00000000-0005-0000-0000-0000544C0000}"/>
    <cellStyle name="Normal 2 2 3 3 2 2 2 3" xfId="6088" xr:uid="{00000000-0005-0000-0000-0000CB170000}"/>
    <cellStyle name="Normal 2 2 3 3 2 2 2 3 2" xfId="16140" xr:uid="{00000000-0005-0000-0000-00000F3F0000}"/>
    <cellStyle name="Normal 2 2 3 3 2 2 2 3 2 3" xfId="31238" xr:uid="{00000000-0005-0000-0000-0000097A0000}"/>
    <cellStyle name="Normal 2 2 3 3 2 2 2 3 3" xfId="11120" xr:uid="{00000000-0005-0000-0000-0000732B0000}"/>
    <cellStyle name="Normal 2 2 3 3 2 2 2 3 3 3" xfId="26221" xr:uid="{00000000-0005-0000-0000-000070660000}"/>
    <cellStyle name="Normal 2 2 3 3 2 2 2 3 5" xfId="21208" xr:uid="{00000000-0005-0000-0000-0000DB520000}"/>
    <cellStyle name="Normal 2 2 3 3 2 2 2 4" xfId="12798" xr:uid="{00000000-0005-0000-0000-000001320000}"/>
    <cellStyle name="Normal 2 2 3 3 2 2 2 4 3" xfId="27896" xr:uid="{00000000-0005-0000-0000-0000FB6C0000}"/>
    <cellStyle name="Normal 2 2 3 3 2 2 2 5" xfId="7777" xr:uid="{00000000-0005-0000-0000-0000641E0000}"/>
    <cellStyle name="Normal 2 2 3 3 2 2 2 5 3" xfId="22879" xr:uid="{00000000-0005-0000-0000-000062590000}"/>
    <cellStyle name="Normal 2 2 3 3 2 2 2 7" xfId="17866" xr:uid="{00000000-0005-0000-0000-0000CD450000}"/>
    <cellStyle name="Normal 2 2 3 3 2 2 3" xfId="3559" xr:uid="{00000000-0005-0000-0000-0000EA0D0000}"/>
    <cellStyle name="Normal 2 2 3 3 2 2 3 2" xfId="13633" xr:uid="{00000000-0005-0000-0000-000044350000}"/>
    <cellStyle name="Normal 2 2 3 3 2 2 3 2 3" xfId="28731" xr:uid="{00000000-0005-0000-0000-00003E700000}"/>
    <cellStyle name="Normal 2 2 3 3 2 2 3 3" xfId="8613" xr:uid="{00000000-0005-0000-0000-0000A8210000}"/>
    <cellStyle name="Normal 2 2 3 3 2 2 3 3 3" xfId="23714" xr:uid="{00000000-0005-0000-0000-0000A55C0000}"/>
    <cellStyle name="Normal 2 2 3 3 2 2 3 5" xfId="18701" xr:uid="{00000000-0005-0000-0000-000010490000}"/>
    <cellStyle name="Normal 2 2 3 3 2 2 4" xfId="5252" xr:uid="{00000000-0005-0000-0000-000087140000}"/>
    <cellStyle name="Normal 2 2 3 3 2 2 4 2" xfId="15304" xr:uid="{00000000-0005-0000-0000-0000CB3B0000}"/>
    <cellStyle name="Normal 2 2 3 3 2 2 4 2 3" xfId="30402" xr:uid="{00000000-0005-0000-0000-0000C5760000}"/>
    <cellStyle name="Normal 2 2 3 3 2 2 4 3" xfId="10284" xr:uid="{00000000-0005-0000-0000-00002F280000}"/>
    <cellStyle name="Normal 2 2 3 3 2 2 4 3 3" xfId="25385" xr:uid="{00000000-0005-0000-0000-00002C630000}"/>
    <cellStyle name="Normal 2 2 3 3 2 2 4 5" xfId="20372" xr:uid="{00000000-0005-0000-0000-0000974F0000}"/>
    <cellStyle name="Normal 2 2 3 3 2 2 5" xfId="11962" xr:uid="{00000000-0005-0000-0000-0000BD2E0000}"/>
    <cellStyle name="Normal 2 2 3 3 2 2 5 3" xfId="27060" xr:uid="{00000000-0005-0000-0000-0000B7690000}"/>
    <cellStyle name="Normal 2 2 3 3 2 2 6" xfId="6941" xr:uid="{00000000-0005-0000-0000-0000201B0000}"/>
    <cellStyle name="Normal 2 2 3 3 2 2 6 3" xfId="22043" xr:uid="{00000000-0005-0000-0000-00001E560000}"/>
    <cellStyle name="Normal 2 2 3 3 2 2 8" xfId="17030" xr:uid="{00000000-0005-0000-0000-000089420000}"/>
    <cellStyle name="Normal 2 2 3 3 2 3" xfId="2288" xr:uid="{00000000-0005-0000-0000-0000F3080000}"/>
    <cellStyle name="Normal 2 2 3 3 2 3 2" xfId="3978" xr:uid="{00000000-0005-0000-0000-00008D0F0000}"/>
    <cellStyle name="Normal 2 2 3 3 2 3 2 2" xfId="14051" xr:uid="{00000000-0005-0000-0000-0000E6360000}"/>
    <cellStyle name="Normal 2 2 3 3 2 3 2 2 3" xfId="29149" xr:uid="{00000000-0005-0000-0000-0000E0710000}"/>
    <cellStyle name="Normal 2 2 3 3 2 3 2 3" xfId="9031" xr:uid="{00000000-0005-0000-0000-00004A230000}"/>
    <cellStyle name="Normal 2 2 3 3 2 3 2 3 3" xfId="24132" xr:uid="{00000000-0005-0000-0000-0000475E0000}"/>
    <cellStyle name="Normal 2 2 3 3 2 3 2 5" xfId="19119" xr:uid="{00000000-0005-0000-0000-0000B24A0000}"/>
    <cellStyle name="Normal 2 2 3 3 2 3 3" xfId="5670" xr:uid="{00000000-0005-0000-0000-000029160000}"/>
    <cellStyle name="Normal 2 2 3 3 2 3 3 2" xfId="15722" xr:uid="{00000000-0005-0000-0000-00006D3D0000}"/>
    <cellStyle name="Normal 2 2 3 3 2 3 3 2 3" xfId="30820" xr:uid="{00000000-0005-0000-0000-000067780000}"/>
    <cellStyle name="Normal 2 2 3 3 2 3 3 3" xfId="10702" xr:uid="{00000000-0005-0000-0000-0000D1290000}"/>
    <cellStyle name="Normal 2 2 3 3 2 3 3 3 3" xfId="25803" xr:uid="{00000000-0005-0000-0000-0000CE640000}"/>
    <cellStyle name="Normal 2 2 3 3 2 3 3 5" xfId="20790" xr:uid="{00000000-0005-0000-0000-000039510000}"/>
    <cellStyle name="Normal 2 2 3 3 2 3 4" xfId="12380" xr:uid="{00000000-0005-0000-0000-00005F300000}"/>
    <cellStyle name="Normal 2 2 3 3 2 3 4 3" xfId="27478" xr:uid="{00000000-0005-0000-0000-0000596B0000}"/>
    <cellStyle name="Normal 2 2 3 3 2 3 5" xfId="7359" xr:uid="{00000000-0005-0000-0000-0000C21C0000}"/>
    <cellStyle name="Normal 2 2 3 3 2 3 5 3" xfId="22461" xr:uid="{00000000-0005-0000-0000-0000C0570000}"/>
    <cellStyle name="Normal 2 2 3 3 2 3 7" xfId="17448" xr:uid="{00000000-0005-0000-0000-00002B440000}"/>
    <cellStyle name="Normal 2 2 3 3 2 4" xfId="3141" xr:uid="{00000000-0005-0000-0000-0000480C0000}"/>
    <cellStyle name="Normal 2 2 3 3 2 4 2" xfId="13215" xr:uid="{00000000-0005-0000-0000-0000A2330000}"/>
    <cellStyle name="Normal 2 2 3 3 2 4 2 3" xfId="28313" xr:uid="{00000000-0005-0000-0000-00009C6E0000}"/>
    <cellStyle name="Normal 2 2 3 3 2 4 3" xfId="8195" xr:uid="{00000000-0005-0000-0000-000006200000}"/>
    <cellStyle name="Normal 2 2 3 3 2 4 3 3" xfId="23296" xr:uid="{00000000-0005-0000-0000-0000035B0000}"/>
    <cellStyle name="Normal 2 2 3 3 2 4 5" xfId="18283" xr:uid="{00000000-0005-0000-0000-00006E470000}"/>
    <cellStyle name="Normal 2 2 3 3 2 5" xfId="4834" xr:uid="{00000000-0005-0000-0000-0000E5120000}"/>
    <cellStyle name="Normal 2 2 3 3 2 5 2" xfId="14886" xr:uid="{00000000-0005-0000-0000-0000293A0000}"/>
    <cellStyle name="Normal 2 2 3 3 2 5 2 3" xfId="29984" xr:uid="{00000000-0005-0000-0000-000023750000}"/>
    <cellStyle name="Normal 2 2 3 3 2 5 3" xfId="9866" xr:uid="{00000000-0005-0000-0000-00008D260000}"/>
    <cellStyle name="Normal 2 2 3 3 2 5 3 3" xfId="24967" xr:uid="{00000000-0005-0000-0000-00008A610000}"/>
    <cellStyle name="Normal 2 2 3 3 2 5 5" xfId="19954" xr:uid="{00000000-0005-0000-0000-0000F54D0000}"/>
    <cellStyle name="Normal 2 2 3 3 2 6" xfId="11544" xr:uid="{00000000-0005-0000-0000-00001B2D0000}"/>
    <cellStyle name="Normal 2 2 3 3 2 6 3" xfId="26642" xr:uid="{00000000-0005-0000-0000-000015680000}"/>
    <cellStyle name="Normal 2 2 3 3 2 7" xfId="6523" xr:uid="{00000000-0005-0000-0000-00007E190000}"/>
    <cellStyle name="Normal 2 2 3 3 2 7 3" xfId="21625" xr:uid="{00000000-0005-0000-0000-00007C540000}"/>
    <cellStyle name="Normal 2 2 3 3 2 9" xfId="16612" xr:uid="{00000000-0005-0000-0000-0000E7400000}"/>
    <cellStyle name="Normal 2 2 3 3 3" xfId="1659" xr:uid="{00000000-0005-0000-0000-00007E060000}"/>
    <cellStyle name="Normal 2 2 3 3 3 2" xfId="2498" xr:uid="{00000000-0005-0000-0000-0000C5090000}"/>
    <cellStyle name="Normal 2 2 3 3 3 2 2" xfId="4188" xr:uid="{00000000-0005-0000-0000-00005F100000}"/>
    <cellStyle name="Normal 2 2 3 3 3 2 2 2" xfId="14261" xr:uid="{00000000-0005-0000-0000-0000B8370000}"/>
    <cellStyle name="Normal 2 2 3 3 3 2 2 2 3" xfId="29359" xr:uid="{00000000-0005-0000-0000-0000B2720000}"/>
    <cellStyle name="Normal 2 2 3 3 3 2 2 3" xfId="9241" xr:uid="{00000000-0005-0000-0000-00001C240000}"/>
    <cellStyle name="Normal 2 2 3 3 3 2 2 3 3" xfId="24342" xr:uid="{00000000-0005-0000-0000-0000195F0000}"/>
    <cellStyle name="Normal 2 2 3 3 3 2 2 5" xfId="19329" xr:uid="{00000000-0005-0000-0000-0000844B0000}"/>
    <cellStyle name="Normal 2 2 3 3 3 2 3" xfId="5880" xr:uid="{00000000-0005-0000-0000-0000FB160000}"/>
    <cellStyle name="Normal 2 2 3 3 3 2 3 2" xfId="15932" xr:uid="{00000000-0005-0000-0000-00003F3E0000}"/>
    <cellStyle name="Normal 2 2 3 3 3 2 3 2 3" xfId="31030" xr:uid="{00000000-0005-0000-0000-000039790000}"/>
    <cellStyle name="Normal 2 2 3 3 3 2 3 3" xfId="10912" xr:uid="{00000000-0005-0000-0000-0000A32A0000}"/>
    <cellStyle name="Normal 2 2 3 3 3 2 3 3 3" xfId="26013" xr:uid="{00000000-0005-0000-0000-0000A0650000}"/>
    <cellStyle name="Normal 2 2 3 3 3 2 3 5" xfId="21000" xr:uid="{00000000-0005-0000-0000-00000B520000}"/>
    <cellStyle name="Normal 2 2 3 3 3 2 4" xfId="12590" xr:uid="{00000000-0005-0000-0000-000031310000}"/>
    <cellStyle name="Normal 2 2 3 3 3 2 4 3" xfId="27688" xr:uid="{00000000-0005-0000-0000-00002B6C0000}"/>
    <cellStyle name="Normal 2 2 3 3 3 2 5" xfId="7569" xr:uid="{00000000-0005-0000-0000-0000941D0000}"/>
    <cellStyle name="Normal 2 2 3 3 3 2 5 3" xfId="22671" xr:uid="{00000000-0005-0000-0000-000092580000}"/>
    <cellStyle name="Normal 2 2 3 3 3 2 7" xfId="17658" xr:uid="{00000000-0005-0000-0000-0000FD440000}"/>
    <cellStyle name="Normal 2 2 3 3 3 3" xfId="3351" xr:uid="{00000000-0005-0000-0000-00001A0D0000}"/>
    <cellStyle name="Normal 2 2 3 3 3 3 2" xfId="13425" xr:uid="{00000000-0005-0000-0000-000074340000}"/>
    <cellStyle name="Normal 2 2 3 3 3 3 2 3" xfId="28523" xr:uid="{00000000-0005-0000-0000-00006E6F0000}"/>
    <cellStyle name="Normal 2 2 3 3 3 3 3" xfId="8405" xr:uid="{00000000-0005-0000-0000-0000D8200000}"/>
    <cellStyle name="Normal 2 2 3 3 3 3 3 3" xfId="23506" xr:uid="{00000000-0005-0000-0000-0000D55B0000}"/>
    <cellStyle name="Normal 2 2 3 3 3 3 5" xfId="18493" xr:uid="{00000000-0005-0000-0000-000040480000}"/>
    <cellStyle name="Normal 2 2 3 3 3 4" xfId="5044" xr:uid="{00000000-0005-0000-0000-0000B7130000}"/>
    <cellStyle name="Normal 2 2 3 3 3 4 2" xfId="15096" xr:uid="{00000000-0005-0000-0000-0000FB3A0000}"/>
    <cellStyle name="Normal 2 2 3 3 3 4 2 3" xfId="30194" xr:uid="{00000000-0005-0000-0000-0000F5750000}"/>
    <cellStyle name="Normal 2 2 3 3 3 4 3" xfId="10076" xr:uid="{00000000-0005-0000-0000-00005F270000}"/>
    <cellStyle name="Normal 2 2 3 3 3 4 3 3" xfId="25177" xr:uid="{00000000-0005-0000-0000-00005C620000}"/>
    <cellStyle name="Normal 2 2 3 3 3 4 5" xfId="20164" xr:uid="{00000000-0005-0000-0000-0000C74E0000}"/>
    <cellStyle name="Normal 2 2 3 3 3 5" xfId="11754" xr:uid="{00000000-0005-0000-0000-0000ED2D0000}"/>
    <cellStyle name="Normal 2 2 3 3 3 5 3" xfId="26852" xr:uid="{00000000-0005-0000-0000-0000E7680000}"/>
    <cellStyle name="Normal 2 2 3 3 3 6" xfId="6733" xr:uid="{00000000-0005-0000-0000-0000501A0000}"/>
    <cellStyle name="Normal 2 2 3 3 3 6 3" xfId="21835" xr:uid="{00000000-0005-0000-0000-00004E550000}"/>
    <cellStyle name="Normal 2 2 3 3 3 8" xfId="16822" xr:uid="{00000000-0005-0000-0000-0000B9410000}"/>
    <cellStyle name="Normal 2 2 3 3 4" xfId="2080" xr:uid="{00000000-0005-0000-0000-000023080000}"/>
    <cellStyle name="Normal 2 2 3 3 4 2" xfId="3770" xr:uid="{00000000-0005-0000-0000-0000BD0E0000}"/>
    <cellStyle name="Normal 2 2 3 3 4 2 2" xfId="13843" xr:uid="{00000000-0005-0000-0000-000016360000}"/>
    <cellStyle name="Normal 2 2 3 3 4 2 2 3" xfId="28941" xr:uid="{00000000-0005-0000-0000-000010710000}"/>
    <cellStyle name="Normal 2 2 3 3 4 2 3" xfId="8823" xr:uid="{00000000-0005-0000-0000-00007A220000}"/>
    <cellStyle name="Normal 2 2 3 3 4 2 3 3" xfId="23924" xr:uid="{00000000-0005-0000-0000-0000775D0000}"/>
    <cellStyle name="Normal 2 2 3 3 4 2 5" xfId="18911" xr:uid="{00000000-0005-0000-0000-0000E2490000}"/>
    <cellStyle name="Normal 2 2 3 3 4 3" xfId="5462" xr:uid="{00000000-0005-0000-0000-000059150000}"/>
    <cellStyle name="Normal 2 2 3 3 4 3 2" xfId="15514" xr:uid="{00000000-0005-0000-0000-00009D3C0000}"/>
    <cellStyle name="Normal 2 2 3 3 4 3 2 3" xfId="30612" xr:uid="{00000000-0005-0000-0000-000097770000}"/>
    <cellStyle name="Normal 2 2 3 3 4 3 3" xfId="10494" xr:uid="{00000000-0005-0000-0000-000001290000}"/>
    <cellStyle name="Normal 2 2 3 3 4 3 3 3" xfId="25595" xr:uid="{00000000-0005-0000-0000-0000FE630000}"/>
    <cellStyle name="Normal 2 2 3 3 4 3 5" xfId="20582" xr:uid="{00000000-0005-0000-0000-000069500000}"/>
    <cellStyle name="Normal 2 2 3 3 4 4" xfId="12172" xr:uid="{00000000-0005-0000-0000-00008F2F0000}"/>
    <cellStyle name="Normal 2 2 3 3 4 4 3" xfId="27270" xr:uid="{00000000-0005-0000-0000-0000896A0000}"/>
    <cellStyle name="Normal 2 2 3 3 4 5" xfId="7151" xr:uid="{00000000-0005-0000-0000-0000F21B0000}"/>
    <cellStyle name="Normal 2 2 3 3 4 5 3" xfId="22253" xr:uid="{00000000-0005-0000-0000-0000F0560000}"/>
    <cellStyle name="Normal 2 2 3 3 4 7" xfId="17240" xr:uid="{00000000-0005-0000-0000-00005B430000}"/>
    <cellStyle name="Normal 2 2 3 3 5" xfId="2933" xr:uid="{00000000-0005-0000-0000-0000780B0000}"/>
    <cellStyle name="Normal 2 2 3 3 5 2" xfId="13007" xr:uid="{00000000-0005-0000-0000-0000D2320000}"/>
    <cellStyle name="Normal 2 2 3 3 5 2 3" xfId="28105" xr:uid="{00000000-0005-0000-0000-0000CC6D0000}"/>
    <cellStyle name="Normal 2 2 3 3 5 3" xfId="7987" xr:uid="{00000000-0005-0000-0000-0000361F0000}"/>
    <cellStyle name="Normal 2 2 3 3 5 3 3" xfId="23088" xr:uid="{00000000-0005-0000-0000-0000335A0000}"/>
    <cellStyle name="Normal 2 2 3 3 5 5" xfId="18075" xr:uid="{00000000-0005-0000-0000-00009E460000}"/>
    <cellStyle name="Normal 2 2 3 3 6" xfId="4626" xr:uid="{00000000-0005-0000-0000-000015120000}"/>
    <cellStyle name="Normal 2 2 3 3 6 2" xfId="14678" xr:uid="{00000000-0005-0000-0000-000059390000}"/>
    <cellStyle name="Normal 2 2 3 3 6 2 3" xfId="29776" xr:uid="{00000000-0005-0000-0000-000053740000}"/>
    <cellStyle name="Normal 2 2 3 3 6 3" xfId="9658" xr:uid="{00000000-0005-0000-0000-0000BD250000}"/>
    <cellStyle name="Normal 2 2 3 3 6 3 3" xfId="24759" xr:uid="{00000000-0005-0000-0000-0000BA600000}"/>
    <cellStyle name="Normal 2 2 3 3 6 5" xfId="19746" xr:uid="{00000000-0005-0000-0000-0000254D0000}"/>
    <cellStyle name="Normal 2 2 3 3 7" xfId="11336" xr:uid="{00000000-0005-0000-0000-00004B2C0000}"/>
    <cellStyle name="Normal 2 2 3 3 7 3" xfId="26434" xr:uid="{00000000-0005-0000-0000-000045670000}"/>
    <cellStyle name="Normal 2 2 3 3 8" xfId="6315" xr:uid="{00000000-0005-0000-0000-0000AE180000}"/>
    <cellStyle name="Normal 2 2 3 3 8 3" xfId="21417" xr:uid="{00000000-0005-0000-0000-0000AC530000}"/>
    <cellStyle name="Normal 2 2 3 4" xfId="1340" xr:uid="{00000000-0005-0000-0000-00003F050000}"/>
    <cellStyle name="Normal 2 2 3 4 2" xfId="1763" xr:uid="{00000000-0005-0000-0000-0000E6060000}"/>
    <cellStyle name="Normal 2 2 3 4 2 2" xfId="2602" xr:uid="{00000000-0005-0000-0000-00002D0A0000}"/>
    <cellStyle name="Normal 2 2 3 4 2 2 2" xfId="4292" xr:uid="{00000000-0005-0000-0000-0000C7100000}"/>
    <cellStyle name="Normal 2 2 3 4 2 2 2 2" xfId="14365" xr:uid="{00000000-0005-0000-0000-000020380000}"/>
    <cellStyle name="Normal 2 2 3 4 2 2 2 2 3" xfId="29463" xr:uid="{00000000-0005-0000-0000-00001A730000}"/>
    <cellStyle name="Normal 2 2 3 4 2 2 2 3" xfId="9345" xr:uid="{00000000-0005-0000-0000-000084240000}"/>
    <cellStyle name="Normal 2 2 3 4 2 2 2 3 3" xfId="24446" xr:uid="{00000000-0005-0000-0000-0000815F0000}"/>
    <cellStyle name="Normal 2 2 3 4 2 2 2 5" xfId="19433" xr:uid="{00000000-0005-0000-0000-0000EC4B0000}"/>
    <cellStyle name="Normal 2 2 3 4 2 2 3" xfId="5984" xr:uid="{00000000-0005-0000-0000-000063170000}"/>
    <cellStyle name="Normal 2 2 3 4 2 2 3 2" xfId="16036" xr:uid="{00000000-0005-0000-0000-0000A73E0000}"/>
    <cellStyle name="Normal 2 2 3 4 2 2 3 2 3" xfId="31134" xr:uid="{00000000-0005-0000-0000-0000A1790000}"/>
    <cellStyle name="Normal 2 2 3 4 2 2 3 3" xfId="11016" xr:uid="{00000000-0005-0000-0000-00000B2B0000}"/>
    <cellStyle name="Normal 2 2 3 4 2 2 3 3 3" xfId="26117" xr:uid="{00000000-0005-0000-0000-000008660000}"/>
    <cellStyle name="Normal 2 2 3 4 2 2 3 5" xfId="21104" xr:uid="{00000000-0005-0000-0000-000073520000}"/>
    <cellStyle name="Normal 2 2 3 4 2 2 4" xfId="12694" xr:uid="{00000000-0005-0000-0000-000099310000}"/>
    <cellStyle name="Normal 2 2 3 4 2 2 4 3" xfId="27792" xr:uid="{00000000-0005-0000-0000-0000936C0000}"/>
    <cellStyle name="Normal 2 2 3 4 2 2 5" xfId="7673" xr:uid="{00000000-0005-0000-0000-0000FC1D0000}"/>
    <cellStyle name="Normal 2 2 3 4 2 2 5 3" xfId="22775" xr:uid="{00000000-0005-0000-0000-0000FA580000}"/>
    <cellStyle name="Normal 2 2 3 4 2 2 7" xfId="17762" xr:uid="{00000000-0005-0000-0000-000065450000}"/>
    <cellStyle name="Normal 2 2 3 4 2 3" xfId="3455" xr:uid="{00000000-0005-0000-0000-0000820D0000}"/>
    <cellStyle name="Normal 2 2 3 4 2 3 2" xfId="13529" xr:uid="{00000000-0005-0000-0000-0000DC340000}"/>
    <cellStyle name="Normal 2 2 3 4 2 3 2 3" xfId="28627" xr:uid="{00000000-0005-0000-0000-0000D66F0000}"/>
    <cellStyle name="Normal 2 2 3 4 2 3 3" xfId="8509" xr:uid="{00000000-0005-0000-0000-000040210000}"/>
    <cellStyle name="Normal 2 2 3 4 2 3 3 3" xfId="23610" xr:uid="{00000000-0005-0000-0000-00003D5C0000}"/>
    <cellStyle name="Normal 2 2 3 4 2 3 5" xfId="18597" xr:uid="{00000000-0005-0000-0000-0000A8480000}"/>
    <cellStyle name="Normal 2 2 3 4 2 4" xfId="5148" xr:uid="{00000000-0005-0000-0000-00001F140000}"/>
    <cellStyle name="Normal 2 2 3 4 2 4 2" xfId="15200" xr:uid="{00000000-0005-0000-0000-0000633B0000}"/>
    <cellStyle name="Normal 2 2 3 4 2 4 2 3" xfId="30298" xr:uid="{00000000-0005-0000-0000-00005D760000}"/>
    <cellStyle name="Normal 2 2 3 4 2 4 3" xfId="10180" xr:uid="{00000000-0005-0000-0000-0000C7270000}"/>
    <cellStyle name="Normal 2 2 3 4 2 4 3 3" xfId="25281" xr:uid="{00000000-0005-0000-0000-0000C4620000}"/>
    <cellStyle name="Normal 2 2 3 4 2 4 5" xfId="20268" xr:uid="{00000000-0005-0000-0000-00002F4F0000}"/>
    <cellStyle name="Normal 2 2 3 4 2 5" xfId="11858" xr:uid="{00000000-0005-0000-0000-0000552E0000}"/>
    <cellStyle name="Normal 2 2 3 4 2 5 3" xfId="26956" xr:uid="{00000000-0005-0000-0000-00004F690000}"/>
    <cellStyle name="Normal 2 2 3 4 2 6" xfId="6837" xr:uid="{00000000-0005-0000-0000-0000B81A0000}"/>
    <cellStyle name="Normal 2 2 3 4 2 6 3" xfId="21939" xr:uid="{00000000-0005-0000-0000-0000B6550000}"/>
    <cellStyle name="Normal 2 2 3 4 2 8" xfId="16926" xr:uid="{00000000-0005-0000-0000-000021420000}"/>
    <cellStyle name="Normal 2 2 3 4 3" xfId="2184" xr:uid="{00000000-0005-0000-0000-00008B080000}"/>
    <cellStyle name="Normal 2 2 3 4 3 2" xfId="3874" xr:uid="{00000000-0005-0000-0000-0000250F0000}"/>
    <cellStyle name="Normal 2 2 3 4 3 2 2" xfId="13947" xr:uid="{00000000-0005-0000-0000-00007E360000}"/>
    <cellStyle name="Normal 2 2 3 4 3 2 2 3" xfId="29045" xr:uid="{00000000-0005-0000-0000-000078710000}"/>
    <cellStyle name="Normal 2 2 3 4 3 2 3" xfId="8927" xr:uid="{00000000-0005-0000-0000-0000E2220000}"/>
    <cellStyle name="Normal 2 2 3 4 3 2 3 3" xfId="24028" xr:uid="{00000000-0005-0000-0000-0000DF5D0000}"/>
    <cellStyle name="Normal 2 2 3 4 3 2 5" xfId="19015" xr:uid="{00000000-0005-0000-0000-00004A4A0000}"/>
    <cellStyle name="Normal 2 2 3 4 3 3" xfId="5566" xr:uid="{00000000-0005-0000-0000-0000C1150000}"/>
    <cellStyle name="Normal 2 2 3 4 3 3 2" xfId="15618" xr:uid="{00000000-0005-0000-0000-0000053D0000}"/>
    <cellStyle name="Normal 2 2 3 4 3 3 2 3" xfId="30716" xr:uid="{00000000-0005-0000-0000-0000FF770000}"/>
    <cellStyle name="Normal 2 2 3 4 3 3 3" xfId="10598" xr:uid="{00000000-0005-0000-0000-000069290000}"/>
    <cellStyle name="Normal 2 2 3 4 3 3 3 3" xfId="25699" xr:uid="{00000000-0005-0000-0000-000066640000}"/>
    <cellStyle name="Normal 2 2 3 4 3 3 5" xfId="20686" xr:uid="{00000000-0005-0000-0000-0000D1500000}"/>
    <cellStyle name="Normal 2 2 3 4 3 4" xfId="12276" xr:uid="{00000000-0005-0000-0000-0000F72F0000}"/>
    <cellStyle name="Normal 2 2 3 4 3 4 3" xfId="27374" xr:uid="{00000000-0005-0000-0000-0000F16A0000}"/>
    <cellStyle name="Normal 2 2 3 4 3 5" xfId="7255" xr:uid="{00000000-0005-0000-0000-00005A1C0000}"/>
    <cellStyle name="Normal 2 2 3 4 3 5 3" xfId="22357" xr:uid="{00000000-0005-0000-0000-000058570000}"/>
    <cellStyle name="Normal 2 2 3 4 3 7" xfId="17344" xr:uid="{00000000-0005-0000-0000-0000C3430000}"/>
    <cellStyle name="Normal 2 2 3 4 4" xfId="3037" xr:uid="{00000000-0005-0000-0000-0000E00B0000}"/>
    <cellStyle name="Normal 2 2 3 4 4 2" xfId="13111" xr:uid="{00000000-0005-0000-0000-00003A330000}"/>
    <cellStyle name="Normal 2 2 3 4 4 2 3" xfId="28209" xr:uid="{00000000-0005-0000-0000-0000346E0000}"/>
    <cellStyle name="Normal 2 2 3 4 4 3" xfId="8091" xr:uid="{00000000-0005-0000-0000-00009E1F0000}"/>
    <cellStyle name="Normal 2 2 3 4 4 3 3" xfId="23192" xr:uid="{00000000-0005-0000-0000-00009B5A0000}"/>
    <cellStyle name="Normal 2 2 3 4 4 5" xfId="18179" xr:uid="{00000000-0005-0000-0000-000006470000}"/>
    <cellStyle name="Normal 2 2 3 4 5" xfId="4730" xr:uid="{00000000-0005-0000-0000-00007D120000}"/>
    <cellStyle name="Normal 2 2 3 4 5 2" xfId="14782" xr:uid="{00000000-0005-0000-0000-0000C1390000}"/>
    <cellStyle name="Normal 2 2 3 4 5 2 3" xfId="29880" xr:uid="{00000000-0005-0000-0000-0000BB740000}"/>
    <cellStyle name="Normal 2 2 3 4 5 3" xfId="9762" xr:uid="{00000000-0005-0000-0000-000025260000}"/>
    <cellStyle name="Normal 2 2 3 4 5 3 3" xfId="24863" xr:uid="{00000000-0005-0000-0000-000022610000}"/>
    <cellStyle name="Normal 2 2 3 4 5 5" xfId="19850" xr:uid="{00000000-0005-0000-0000-00008D4D0000}"/>
    <cellStyle name="Normal 2 2 3 4 6" xfId="11440" xr:uid="{00000000-0005-0000-0000-0000B32C0000}"/>
    <cellStyle name="Normal 2 2 3 4 6 3" xfId="26538" xr:uid="{00000000-0005-0000-0000-0000AD670000}"/>
    <cellStyle name="Normal 2 2 3 4 7" xfId="6419" xr:uid="{00000000-0005-0000-0000-000016190000}"/>
    <cellStyle name="Normal 2 2 3 4 7 3" xfId="21521" xr:uid="{00000000-0005-0000-0000-000014540000}"/>
    <cellStyle name="Normal 2 2 3 4 9" xfId="16508" xr:uid="{00000000-0005-0000-0000-00007F400000}"/>
    <cellStyle name="Normal 2 2 3 5" xfId="1553" xr:uid="{00000000-0005-0000-0000-000014060000}"/>
    <cellStyle name="Normal 2 2 3 5 2" xfId="2394" xr:uid="{00000000-0005-0000-0000-00005D090000}"/>
    <cellStyle name="Normal 2 2 3 5 2 2" xfId="4084" xr:uid="{00000000-0005-0000-0000-0000F70F0000}"/>
    <cellStyle name="Normal 2 2 3 5 2 2 2" xfId="14157" xr:uid="{00000000-0005-0000-0000-000050370000}"/>
    <cellStyle name="Normal 2 2 3 5 2 2 2 3" xfId="29255" xr:uid="{00000000-0005-0000-0000-00004A720000}"/>
    <cellStyle name="Normal 2 2 3 5 2 2 3" xfId="9137" xr:uid="{00000000-0005-0000-0000-0000B4230000}"/>
    <cellStyle name="Normal 2 2 3 5 2 2 3 3" xfId="24238" xr:uid="{00000000-0005-0000-0000-0000B15E0000}"/>
    <cellStyle name="Normal 2 2 3 5 2 2 5" xfId="19225" xr:uid="{00000000-0005-0000-0000-00001C4B0000}"/>
    <cellStyle name="Normal 2 2 3 5 2 3" xfId="5776" xr:uid="{00000000-0005-0000-0000-000093160000}"/>
    <cellStyle name="Normal 2 2 3 5 2 3 2" xfId="15828" xr:uid="{00000000-0005-0000-0000-0000D73D0000}"/>
    <cellStyle name="Normal 2 2 3 5 2 3 2 3" xfId="30926" xr:uid="{00000000-0005-0000-0000-0000D1780000}"/>
    <cellStyle name="Normal 2 2 3 5 2 3 3" xfId="10808" xr:uid="{00000000-0005-0000-0000-00003B2A0000}"/>
    <cellStyle name="Normal 2 2 3 5 2 3 3 3" xfId="25909" xr:uid="{00000000-0005-0000-0000-000038650000}"/>
    <cellStyle name="Normal 2 2 3 5 2 3 5" xfId="20896" xr:uid="{00000000-0005-0000-0000-0000A3510000}"/>
    <cellStyle name="Normal 2 2 3 5 2 4" xfId="12486" xr:uid="{00000000-0005-0000-0000-0000C9300000}"/>
    <cellStyle name="Normal 2 2 3 5 2 4 3" xfId="27584" xr:uid="{00000000-0005-0000-0000-0000C36B0000}"/>
    <cellStyle name="Normal 2 2 3 5 2 5" xfId="7465" xr:uid="{00000000-0005-0000-0000-00002C1D0000}"/>
    <cellStyle name="Normal 2 2 3 5 2 5 3" xfId="22567" xr:uid="{00000000-0005-0000-0000-00002A580000}"/>
    <cellStyle name="Normal 2 2 3 5 2 7" xfId="17554" xr:uid="{00000000-0005-0000-0000-000095440000}"/>
    <cellStyle name="Normal 2 2 3 5 3" xfId="3247" xr:uid="{00000000-0005-0000-0000-0000B20C0000}"/>
    <cellStyle name="Normal 2 2 3 5 3 2" xfId="13321" xr:uid="{00000000-0005-0000-0000-00000C340000}"/>
    <cellStyle name="Normal 2 2 3 5 3 2 3" xfId="28419" xr:uid="{00000000-0005-0000-0000-0000066F0000}"/>
    <cellStyle name="Normal 2 2 3 5 3 3" xfId="8301" xr:uid="{00000000-0005-0000-0000-000070200000}"/>
    <cellStyle name="Normal 2 2 3 5 3 3 3" xfId="23402" xr:uid="{00000000-0005-0000-0000-00006D5B0000}"/>
    <cellStyle name="Normal 2 2 3 5 3 5" xfId="18389" xr:uid="{00000000-0005-0000-0000-0000D8470000}"/>
    <cellStyle name="Normal 2 2 3 5 4" xfId="4940" xr:uid="{00000000-0005-0000-0000-00004F130000}"/>
    <cellStyle name="Normal 2 2 3 5 4 2" xfId="14992" xr:uid="{00000000-0005-0000-0000-0000933A0000}"/>
    <cellStyle name="Normal 2 2 3 5 4 2 3" xfId="30090" xr:uid="{00000000-0005-0000-0000-00008D750000}"/>
    <cellStyle name="Normal 2 2 3 5 4 3" xfId="9972" xr:uid="{00000000-0005-0000-0000-0000F7260000}"/>
    <cellStyle name="Normal 2 2 3 5 4 3 3" xfId="25073" xr:uid="{00000000-0005-0000-0000-0000F4610000}"/>
    <cellStyle name="Normal 2 2 3 5 4 5" xfId="20060" xr:uid="{00000000-0005-0000-0000-00005F4E0000}"/>
    <cellStyle name="Normal 2 2 3 5 5" xfId="11650" xr:uid="{00000000-0005-0000-0000-0000852D0000}"/>
    <cellStyle name="Normal 2 2 3 5 5 3" xfId="26748" xr:uid="{00000000-0005-0000-0000-00007F680000}"/>
    <cellStyle name="Normal 2 2 3 5 6" xfId="6629" xr:uid="{00000000-0005-0000-0000-0000E8190000}"/>
    <cellStyle name="Normal 2 2 3 5 6 3" xfId="21731" xr:uid="{00000000-0005-0000-0000-0000E6540000}"/>
    <cellStyle name="Normal 2 2 3 5 8" xfId="16718" xr:uid="{00000000-0005-0000-0000-000051410000}"/>
    <cellStyle name="Normal 2 2 3 6" xfId="1974" xr:uid="{00000000-0005-0000-0000-0000B9070000}"/>
    <cellStyle name="Normal 2 2 3 6 2" xfId="3666" xr:uid="{00000000-0005-0000-0000-0000550E0000}"/>
    <cellStyle name="Normal 2 2 3 6 2 2" xfId="13739" xr:uid="{00000000-0005-0000-0000-0000AE350000}"/>
    <cellStyle name="Normal 2 2 3 6 2 2 3" xfId="28837" xr:uid="{00000000-0005-0000-0000-0000A8700000}"/>
    <cellStyle name="Normal 2 2 3 6 2 3" xfId="8719" xr:uid="{00000000-0005-0000-0000-000012220000}"/>
    <cellStyle name="Normal 2 2 3 6 2 3 3" xfId="23820" xr:uid="{00000000-0005-0000-0000-00000F5D0000}"/>
    <cellStyle name="Normal 2 2 3 6 2 5" xfId="18807" xr:uid="{00000000-0005-0000-0000-00007A490000}"/>
    <cellStyle name="Normal 2 2 3 6 3" xfId="5358" xr:uid="{00000000-0005-0000-0000-0000F1140000}"/>
    <cellStyle name="Normal 2 2 3 6 3 2" xfId="15410" xr:uid="{00000000-0005-0000-0000-0000353C0000}"/>
    <cellStyle name="Normal 2 2 3 6 3 2 3" xfId="30508" xr:uid="{00000000-0005-0000-0000-00002F770000}"/>
    <cellStyle name="Normal 2 2 3 6 3 3" xfId="10390" xr:uid="{00000000-0005-0000-0000-000099280000}"/>
    <cellStyle name="Normal 2 2 3 6 3 3 3" xfId="25491" xr:uid="{00000000-0005-0000-0000-000096630000}"/>
    <cellStyle name="Normal 2 2 3 6 3 5" xfId="20478" xr:uid="{00000000-0005-0000-0000-000001500000}"/>
    <cellStyle name="Normal 2 2 3 6 4" xfId="12068" xr:uid="{00000000-0005-0000-0000-0000272F0000}"/>
    <cellStyle name="Normal 2 2 3 6 4 3" xfId="27166" xr:uid="{00000000-0005-0000-0000-0000216A0000}"/>
    <cellStyle name="Normal 2 2 3 6 5" xfId="7047" xr:uid="{00000000-0005-0000-0000-00008A1B0000}"/>
    <cellStyle name="Normal 2 2 3 6 5 3" xfId="22149" xr:uid="{00000000-0005-0000-0000-000088560000}"/>
    <cellStyle name="Normal 2 2 3 6 7" xfId="17136" xr:uid="{00000000-0005-0000-0000-0000F3420000}"/>
    <cellStyle name="Normal 2 2 3 7" xfId="2825" xr:uid="{00000000-0005-0000-0000-00000C0B0000}"/>
    <cellStyle name="Normal 2 2 3 7 2" xfId="12903" xr:uid="{00000000-0005-0000-0000-00006A320000}"/>
    <cellStyle name="Normal 2 2 3 7 2 3" xfId="28001" xr:uid="{00000000-0005-0000-0000-0000646D0000}"/>
    <cellStyle name="Normal 2 2 3 7 3" xfId="7883" xr:uid="{00000000-0005-0000-0000-0000CE1E0000}"/>
    <cellStyle name="Normal 2 2 3 7 3 3" xfId="22984" xr:uid="{00000000-0005-0000-0000-0000CB590000}"/>
    <cellStyle name="Normal 2 2 3 7 5" xfId="17971" xr:uid="{00000000-0005-0000-0000-000036460000}"/>
    <cellStyle name="Normal 2 2 3 8" xfId="4519" xr:uid="{00000000-0005-0000-0000-0000AA110000}"/>
    <cellStyle name="Normal 2 2 3 8 2" xfId="14574" xr:uid="{00000000-0005-0000-0000-0000F1380000}"/>
    <cellStyle name="Normal 2 2 3 8 2 3" xfId="29672" xr:uid="{00000000-0005-0000-0000-0000EB730000}"/>
    <cellStyle name="Normal 2 2 3 8 3" xfId="9554" xr:uid="{00000000-0005-0000-0000-000055250000}"/>
    <cellStyle name="Normal 2 2 3 8 3 3" xfId="24655" xr:uid="{00000000-0005-0000-0000-000052600000}"/>
    <cellStyle name="Normal 2 2 3 8 5" xfId="19642" xr:uid="{00000000-0005-0000-0000-0000BD4C0000}"/>
    <cellStyle name="Normal 2 2 3 9" xfId="11230" xr:uid="{00000000-0005-0000-0000-0000E12B0000}"/>
    <cellStyle name="Normal 2 2 3 9 3" xfId="26330" xr:uid="{00000000-0005-0000-0000-0000DD660000}"/>
    <cellStyle name="Normal 2 2 4" xfId="429" xr:uid="{00000000-0005-0000-0000-0000AF010000}"/>
    <cellStyle name="Normal 2 3" xfId="140" xr:uid="{00000000-0005-0000-0000-00008C000000}"/>
    <cellStyle name="Normal 2 3 2" xfId="843" xr:uid="{00000000-0005-0000-0000-00004D030000}"/>
    <cellStyle name="Normal 2 3 2 10" xfId="6211" xr:uid="{00000000-0005-0000-0000-000046180000}"/>
    <cellStyle name="Normal 2 3 2 10 3" xfId="21315" xr:uid="{00000000-0005-0000-0000-000046530000}"/>
    <cellStyle name="Normal 2 3 2 12" xfId="16300" xr:uid="{00000000-0005-0000-0000-0000AF3F0000}"/>
    <cellStyle name="Normal 2 3 2 2" xfId="1175" xr:uid="{00000000-0005-0000-0000-00009A040000}"/>
    <cellStyle name="Normal 2 3 2 2 11" xfId="16354" xr:uid="{00000000-0005-0000-0000-0000E53F0000}"/>
    <cellStyle name="Normal 2 3 2 2 2" xfId="1283" xr:uid="{00000000-0005-0000-0000-000006050000}"/>
    <cellStyle name="Normal 2 3 2 2 2 10" xfId="16458" xr:uid="{00000000-0005-0000-0000-00004D400000}"/>
    <cellStyle name="Normal 2 3 2 2 2 2" xfId="1500" xr:uid="{00000000-0005-0000-0000-0000DF050000}"/>
    <cellStyle name="Normal 2 3 2 2 2 2 2" xfId="1921" xr:uid="{00000000-0005-0000-0000-000084070000}"/>
    <cellStyle name="Normal 2 3 2 2 2 2 2 2" xfId="2760" xr:uid="{00000000-0005-0000-0000-0000CB0A0000}"/>
    <cellStyle name="Normal 2 3 2 2 2 2 2 2 2" xfId="4450" xr:uid="{00000000-0005-0000-0000-000065110000}"/>
    <cellStyle name="Normal 2 3 2 2 2 2 2 2 2 2" xfId="14523" xr:uid="{00000000-0005-0000-0000-0000BE380000}"/>
    <cellStyle name="Normal 2 3 2 2 2 2 2 2 2 2 3" xfId="29621" xr:uid="{00000000-0005-0000-0000-0000B8730000}"/>
    <cellStyle name="Normal 2 3 2 2 2 2 2 2 2 3" xfId="9503" xr:uid="{00000000-0005-0000-0000-000022250000}"/>
    <cellStyle name="Normal 2 3 2 2 2 2 2 2 2 3 3" xfId="24604" xr:uid="{00000000-0005-0000-0000-00001F600000}"/>
    <cellStyle name="Normal 2 3 2 2 2 2 2 2 2 5" xfId="19591" xr:uid="{00000000-0005-0000-0000-00008A4C0000}"/>
    <cellStyle name="Normal 2 3 2 2 2 2 2 2 3" xfId="6142" xr:uid="{00000000-0005-0000-0000-000001180000}"/>
    <cellStyle name="Normal 2 3 2 2 2 2 2 2 3 2" xfId="16194" xr:uid="{00000000-0005-0000-0000-0000453F0000}"/>
    <cellStyle name="Normal 2 3 2 2 2 2 2 2 3 2 3" xfId="31292" xr:uid="{00000000-0005-0000-0000-00003F7A0000}"/>
    <cellStyle name="Normal 2 3 2 2 2 2 2 2 3 3" xfId="11174" xr:uid="{00000000-0005-0000-0000-0000A92B0000}"/>
    <cellStyle name="Normal 2 3 2 2 2 2 2 2 3 3 3" xfId="26275" xr:uid="{00000000-0005-0000-0000-0000A6660000}"/>
    <cellStyle name="Normal 2 3 2 2 2 2 2 2 3 5" xfId="21262" xr:uid="{00000000-0005-0000-0000-000011530000}"/>
    <cellStyle name="Normal 2 3 2 2 2 2 2 2 4" xfId="12852" xr:uid="{00000000-0005-0000-0000-000037320000}"/>
    <cellStyle name="Normal 2 3 2 2 2 2 2 2 4 3" xfId="27950" xr:uid="{00000000-0005-0000-0000-0000316D0000}"/>
    <cellStyle name="Normal 2 3 2 2 2 2 2 2 5" xfId="7831" xr:uid="{00000000-0005-0000-0000-00009A1E0000}"/>
    <cellStyle name="Normal 2 3 2 2 2 2 2 2 5 3" xfId="22933" xr:uid="{00000000-0005-0000-0000-000098590000}"/>
    <cellStyle name="Normal 2 3 2 2 2 2 2 2 7" xfId="17920" xr:uid="{00000000-0005-0000-0000-000003460000}"/>
    <cellStyle name="Normal 2 3 2 2 2 2 2 3" xfId="3613" xr:uid="{00000000-0005-0000-0000-0000200E0000}"/>
    <cellStyle name="Normal 2 3 2 2 2 2 2 3 2" xfId="13687" xr:uid="{00000000-0005-0000-0000-00007A350000}"/>
    <cellStyle name="Normal 2 3 2 2 2 2 2 3 2 3" xfId="28785" xr:uid="{00000000-0005-0000-0000-000074700000}"/>
    <cellStyle name="Normal 2 3 2 2 2 2 2 3 3" xfId="8667" xr:uid="{00000000-0005-0000-0000-0000DE210000}"/>
    <cellStyle name="Normal 2 3 2 2 2 2 2 3 3 3" xfId="23768" xr:uid="{00000000-0005-0000-0000-0000DB5C0000}"/>
    <cellStyle name="Normal 2 3 2 2 2 2 2 3 5" xfId="18755" xr:uid="{00000000-0005-0000-0000-000046490000}"/>
    <cellStyle name="Normal 2 3 2 2 2 2 2 4" xfId="5306" xr:uid="{00000000-0005-0000-0000-0000BD140000}"/>
    <cellStyle name="Normal 2 3 2 2 2 2 2 4 2" xfId="15358" xr:uid="{00000000-0005-0000-0000-0000013C0000}"/>
    <cellStyle name="Normal 2 3 2 2 2 2 2 4 2 3" xfId="30456" xr:uid="{00000000-0005-0000-0000-0000FB760000}"/>
    <cellStyle name="Normal 2 3 2 2 2 2 2 4 3" xfId="10338" xr:uid="{00000000-0005-0000-0000-000065280000}"/>
    <cellStyle name="Normal 2 3 2 2 2 2 2 4 3 3" xfId="25439" xr:uid="{00000000-0005-0000-0000-000062630000}"/>
    <cellStyle name="Normal 2 3 2 2 2 2 2 4 5" xfId="20426" xr:uid="{00000000-0005-0000-0000-0000CD4F0000}"/>
    <cellStyle name="Normal 2 3 2 2 2 2 2 5" xfId="12016" xr:uid="{00000000-0005-0000-0000-0000F32E0000}"/>
    <cellStyle name="Normal 2 3 2 2 2 2 2 5 3" xfId="27114" xr:uid="{00000000-0005-0000-0000-0000ED690000}"/>
    <cellStyle name="Normal 2 3 2 2 2 2 2 6" xfId="6995" xr:uid="{00000000-0005-0000-0000-0000561B0000}"/>
    <cellStyle name="Normal 2 3 2 2 2 2 2 6 3" xfId="22097" xr:uid="{00000000-0005-0000-0000-000054560000}"/>
    <cellStyle name="Normal 2 3 2 2 2 2 2 8" xfId="17084" xr:uid="{00000000-0005-0000-0000-0000BF420000}"/>
    <cellStyle name="Normal 2 3 2 2 2 2 3" xfId="2342" xr:uid="{00000000-0005-0000-0000-000029090000}"/>
    <cellStyle name="Normal 2 3 2 2 2 2 3 2" xfId="4032" xr:uid="{00000000-0005-0000-0000-0000C30F0000}"/>
    <cellStyle name="Normal 2 3 2 2 2 2 3 2 2" xfId="14105" xr:uid="{00000000-0005-0000-0000-00001C370000}"/>
    <cellStyle name="Normal 2 3 2 2 2 2 3 2 2 3" xfId="29203" xr:uid="{00000000-0005-0000-0000-000016720000}"/>
    <cellStyle name="Normal 2 3 2 2 2 2 3 2 3" xfId="9085" xr:uid="{00000000-0005-0000-0000-000080230000}"/>
    <cellStyle name="Normal 2 3 2 2 2 2 3 2 3 3" xfId="24186" xr:uid="{00000000-0005-0000-0000-00007D5E0000}"/>
    <cellStyle name="Normal 2 3 2 2 2 2 3 2 5" xfId="19173" xr:uid="{00000000-0005-0000-0000-0000E84A0000}"/>
    <cellStyle name="Normal 2 3 2 2 2 2 3 3" xfId="5724" xr:uid="{00000000-0005-0000-0000-00005F160000}"/>
    <cellStyle name="Normal 2 3 2 2 2 2 3 3 2" xfId="15776" xr:uid="{00000000-0005-0000-0000-0000A33D0000}"/>
    <cellStyle name="Normal 2 3 2 2 2 2 3 3 2 3" xfId="30874" xr:uid="{00000000-0005-0000-0000-00009D780000}"/>
    <cellStyle name="Normal 2 3 2 2 2 2 3 3 3" xfId="10756" xr:uid="{00000000-0005-0000-0000-0000072A0000}"/>
    <cellStyle name="Normal 2 3 2 2 2 2 3 3 3 3" xfId="25857" xr:uid="{00000000-0005-0000-0000-000004650000}"/>
    <cellStyle name="Normal 2 3 2 2 2 2 3 3 5" xfId="20844" xr:uid="{00000000-0005-0000-0000-00006F510000}"/>
    <cellStyle name="Normal 2 3 2 2 2 2 3 4" xfId="12434" xr:uid="{00000000-0005-0000-0000-000095300000}"/>
    <cellStyle name="Normal 2 3 2 2 2 2 3 4 3" xfId="27532" xr:uid="{00000000-0005-0000-0000-00008F6B0000}"/>
    <cellStyle name="Normal 2 3 2 2 2 2 3 5" xfId="7413" xr:uid="{00000000-0005-0000-0000-0000F81C0000}"/>
    <cellStyle name="Normal 2 3 2 2 2 2 3 5 3" xfId="22515" xr:uid="{00000000-0005-0000-0000-0000F6570000}"/>
    <cellStyle name="Normal 2 3 2 2 2 2 3 7" xfId="17502" xr:uid="{00000000-0005-0000-0000-000061440000}"/>
    <cellStyle name="Normal 2 3 2 2 2 2 4" xfId="3195" xr:uid="{00000000-0005-0000-0000-00007E0C0000}"/>
    <cellStyle name="Normal 2 3 2 2 2 2 4 2" xfId="13269" xr:uid="{00000000-0005-0000-0000-0000D8330000}"/>
    <cellStyle name="Normal 2 3 2 2 2 2 4 2 3" xfId="28367" xr:uid="{00000000-0005-0000-0000-0000D26E0000}"/>
    <cellStyle name="Normal 2 3 2 2 2 2 4 3" xfId="8249" xr:uid="{00000000-0005-0000-0000-00003C200000}"/>
    <cellStyle name="Normal 2 3 2 2 2 2 4 3 3" xfId="23350" xr:uid="{00000000-0005-0000-0000-0000395B0000}"/>
    <cellStyle name="Normal 2 3 2 2 2 2 4 5" xfId="18337" xr:uid="{00000000-0005-0000-0000-0000A4470000}"/>
    <cellStyle name="Normal 2 3 2 2 2 2 5" xfId="4888" xr:uid="{00000000-0005-0000-0000-00001B130000}"/>
    <cellStyle name="Normal 2 3 2 2 2 2 5 2" xfId="14940" xr:uid="{00000000-0005-0000-0000-00005F3A0000}"/>
    <cellStyle name="Normal 2 3 2 2 2 2 5 2 3" xfId="30038" xr:uid="{00000000-0005-0000-0000-000059750000}"/>
    <cellStyle name="Normal 2 3 2 2 2 2 5 3" xfId="9920" xr:uid="{00000000-0005-0000-0000-0000C3260000}"/>
    <cellStyle name="Normal 2 3 2 2 2 2 5 3 3" xfId="25021" xr:uid="{00000000-0005-0000-0000-0000C0610000}"/>
    <cellStyle name="Normal 2 3 2 2 2 2 5 5" xfId="20008" xr:uid="{00000000-0005-0000-0000-00002B4E0000}"/>
    <cellStyle name="Normal 2 3 2 2 2 2 6" xfId="11598" xr:uid="{00000000-0005-0000-0000-0000512D0000}"/>
    <cellStyle name="Normal 2 3 2 2 2 2 6 3" xfId="26696" xr:uid="{00000000-0005-0000-0000-00004B680000}"/>
    <cellStyle name="Normal 2 3 2 2 2 2 7" xfId="6577" xr:uid="{00000000-0005-0000-0000-0000B4190000}"/>
    <cellStyle name="Normal 2 3 2 2 2 2 7 3" xfId="21679" xr:uid="{00000000-0005-0000-0000-0000B2540000}"/>
    <cellStyle name="Normal 2 3 2 2 2 2 9" xfId="16666" xr:uid="{00000000-0005-0000-0000-00001D410000}"/>
    <cellStyle name="Normal 2 3 2 2 2 3" xfId="1713" xr:uid="{00000000-0005-0000-0000-0000B4060000}"/>
    <cellStyle name="Normal 2 3 2 2 2 3 2" xfId="2552" xr:uid="{00000000-0005-0000-0000-0000FB090000}"/>
    <cellStyle name="Normal 2 3 2 2 2 3 2 2" xfId="4242" xr:uid="{00000000-0005-0000-0000-000095100000}"/>
    <cellStyle name="Normal 2 3 2 2 2 3 2 2 2" xfId="14315" xr:uid="{00000000-0005-0000-0000-0000EE370000}"/>
    <cellStyle name="Normal 2 3 2 2 2 3 2 2 2 3" xfId="29413" xr:uid="{00000000-0005-0000-0000-0000E8720000}"/>
    <cellStyle name="Normal 2 3 2 2 2 3 2 2 3" xfId="9295" xr:uid="{00000000-0005-0000-0000-000052240000}"/>
    <cellStyle name="Normal 2 3 2 2 2 3 2 2 3 3" xfId="24396" xr:uid="{00000000-0005-0000-0000-00004F5F0000}"/>
    <cellStyle name="Normal 2 3 2 2 2 3 2 2 5" xfId="19383" xr:uid="{00000000-0005-0000-0000-0000BA4B0000}"/>
    <cellStyle name="Normal 2 3 2 2 2 3 2 3" xfId="5934" xr:uid="{00000000-0005-0000-0000-000031170000}"/>
    <cellStyle name="Normal 2 3 2 2 2 3 2 3 2" xfId="15986" xr:uid="{00000000-0005-0000-0000-0000753E0000}"/>
    <cellStyle name="Normal 2 3 2 2 2 3 2 3 2 3" xfId="31084" xr:uid="{00000000-0005-0000-0000-00006F790000}"/>
    <cellStyle name="Normal 2 3 2 2 2 3 2 3 3" xfId="10966" xr:uid="{00000000-0005-0000-0000-0000D92A0000}"/>
    <cellStyle name="Normal 2 3 2 2 2 3 2 3 3 3" xfId="26067" xr:uid="{00000000-0005-0000-0000-0000D6650000}"/>
    <cellStyle name="Normal 2 3 2 2 2 3 2 3 5" xfId="21054" xr:uid="{00000000-0005-0000-0000-000041520000}"/>
    <cellStyle name="Normal 2 3 2 2 2 3 2 4" xfId="12644" xr:uid="{00000000-0005-0000-0000-000067310000}"/>
    <cellStyle name="Normal 2 3 2 2 2 3 2 4 3" xfId="27742" xr:uid="{00000000-0005-0000-0000-0000616C0000}"/>
    <cellStyle name="Normal 2 3 2 2 2 3 2 5" xfId="7623" xr:uid="{00000000-0005-0000-0000-0000CA1D0000}"/>
    <cellStyle name="Normal 2 3 2 2 2 3 2 5 3" xfId="22725" xr:uid="{00000000-0005-0000-0000-0000C8580000}"/>
    <cellStyle name="Normal 2 3 2 2 2 3 2 7" xfId="17712" xr:uid="{00000000-0005-0000-0000-000033450000}"/>
    <cellStyle name="Normal 2 3 2 2 2 3 3" xfId="3405" xr:uid="{00000000-0005-0000-0000-0000500D0000}"/>
    <cellStyle name="Normal 2 3 2 2 2 3 3 2" xfId="13479" xr:uid="{00000000-0005-0000-0000-0000AA340000}"/>
    <cellStyle name="Normal 2 3 2 2 2 3 3 2 3" xfId="28577" xr:uid="{00000000-0005-0000-0000-0000A46F0000}"/>
    <cellStyle name="Normal 2 3 2 2 2 3 3 3" xfId="8459" xr:uid="{00000000-0005-0000-0000-00000E210000}"/>
    <cellStyle name="Normal 2 3 2 2 2 3 3 3 3" xfId="23560" xr:uid="{00000000-0005-0000-0000-00000B5C0000}"/>
    <cellStyle name="Normal 2 3 2 2 2 3 3 5" xfId="18547" xr:uid="{00000000-0005-0000-0000-000076480000}"/>
    <cellStyle name="Normal 2 3 2 2 2 3 4" xfId="5098" xr:uid="{00000000-0005-0000-0000-0000ED130000}"/>
    <cellStyle name="Normal 2 3 2 2 2 3 4 2" xfId="15150" xr:uid="{00000000-0005-0000-0000-0000313B0000}"/>
    <cellStyle name="Normal 2 3 2 2 2 3 4 2 3" xfId="30248" xr:uid="{00000000-0005-0000-0000-00002B760000}"/>
    <cellStyle name="Normal 2 3 2 2 2 3 4 3" xfId="10130" xr:uid="{00000000-0005-0000-0000-000095270000}"/>
    <cellStyle name="Normal 2 3 2 2 2 3 4 3 3" xfId="25231" xr:uid="{00000000-0005-0000-0000-000092620000}"/>
    <cellStyle name="Normal 2 3 2 2 2 3 4 5" xfId="20218" xr:uid="{00000000-0005-0000-0000-0000FD4E0000}"/>
    <cellStyle name="Normal 2 3 2 2 2 3 5" xfId="11808" xr:uid="{00000000-0005-0000-0000-0000232E0000}"/>
    <cellStyle name="Normal 2 3 2 2 2 3 5 3" xfId="26906" xr:uid="{00000000-0005-0000-0000-00001D690000}"/>
    <cellStyle name="Normal 2 3 2 2 2 3 6" xfId="6787" xr:uid="{00000000-0005-0000-0000-0000861A0000}"/>
    <cellStyle name="Normal 2 3 2 2 2 3 6 3" xfId="21889" xr:uid="{00000000-0005-0000-0000-000084550000}"/>
    <cellStyle name="Normal 2 3 2 2 2 3 8" xfId="16876" xr:uid="{00000000-0005-0000-0000-0000EF410000}"/>
    <cellStyle name="Normal 2 3 2 2 2 4" xfId="2134" xr:uid="{00000000-0005-0000-0000-000059080000}"/>
    <cellStyle name="Normal 2 3 2 2 2 4 2" xfId="3824" xr:uid="{00000000-0005-0000-0000-0000F30E0000}"/>
    <cellStyle name="Normal 2 3 2 2 2 4 2 2" xfId="13897" xr:uid="{00000000-0005-0000-0000-00004C360000}"/>
    <cellStyle name="Normal 2 3 2 2 2 4 2 2 3" xfId="28995" xr:uid="{00000000-0005-0000-0000-000046710000}"/>
    <cellStyle name="Normal 2 3 2 2 2 4 2 3" xfId="8877" xr:uid="{00000000-0005-0000-0000-0000B0220000}"/>
    <cellStyle name="Normal 2 3 2 2 2 4 2 3 3" xfId="23978" xr:uid="{00000000-0005-0000-0000-0000AD5D0000}"/>
    <cellStyle name="Normal 2 3 2 2 2 4 2 5" xfId="18965" xr:uid="{00000000-0005-0000-0000-0000184A0000}"/>
    <cellStyle name="Normal 2 3 2 2 2 4 3" xfId="5516" xr:uid="{00000000-0005-0000-0000-00008F150000}"/>
    <cellStyle name="Normal 2 3 2 2 2 4 3 2" xfId="15568" xr:uid="{00000000-0005-0000-0000-0000D33C0000}"/>
    <cellStyle name="Normal 2 3 2 2 2 4 3 2 3" xfId="30666" xr:uid="{00000000-0005-0000-0000-0000CD770000}"/>
    <cellStyle name="Normal 2 3 2 2 2 4 3 3" xfId="10548" xr:uid="{00000000-0005-0000-0000-000037290000}"/>
    <cellStyle name="Normal 2 3 2 2 2 4 3 3 3" xfId="25649" xr:uid="{00000000-0005-0000-0000-000034640000}"/>
    <cellStyle name="Normal 2 3 2 2 2 4 3 5" xfId="20636" xr:uid="{00000000-0005-0000-0000-00009F500000}"/>
    <cellStyle name="Normal 2 3 2 2 2 4 4" xfId="12226" xr:uid="{00000000-0005-0000-0000-0000C52F0000}"/>
    <cellStyle name="Normal 2 3 2 2 2 4 4 3" xfId="27324" xr:uid="{00000000-0005-0000-0000-0000BF6A0000}"/>
    <cellStyle name="Normal 2 3 2 2 2 4 5" xfId="7205" xr:uid="{00000000-0005-0000-0000-0000281C0000}"/>
    <cellStyle name="Normal 2 3 2 2 2 4 5 3" xfId="22307" xr:uid="{00000000-0005-0000-0000-000026570000}"/>
    <cellStyle name="Normal 2 3 2 2 2 4 7" xfId="17294" xr:uid="{00000000-0005-0000-0000-000091430000}"/>
    <cellStyle name="Normal 2 3 2 2 2 5" xfId="2987" xr:uid="{00000000-0005-0000-0000-0000AE0B0000}"/>
    <cellStyle name="Normal 2 3 2 2 2 5 2" xfId="13061" xr:uid="{00000000-0005-0000-0000-000008330000}"/>
    <cellStyle name="Normal 2 3 2 2 2 5 2 3" xfId="28159" xr:uid="{00000000-0005-0000-0000-0000026E0000}"/>
    <cellStyle name="Normal 2 3 2 2 2 5 3" xfId="8041" xr:uid="{00000000-0005-0000-0000-00006C1F0000}"/>
    <cellStyle name="Normal 2 3 2 2 2 5 3 3" xfId="23142" xr:uid="{00000000-0005-0000-0000-0000695A0000}"/>
    <cellStyle name="Normal 2 3 2 2 2 5 5" xfId="18129" xr:uid="{00000000-0005-0000-0000-0000D4460000}"/>
    <cellStyle name="Normal 2 3 2 2 2 6" xfId="4680" xr:uid="{00000000-0005-0000-0000-00004B120000}"/>
    <cellStyle name="Normal 2 3 2 2 2 6 2" xfId="14732" xr:uid="{00000000-0005-0000-0000-00008F390000}"/>
    <cellStyle name="Normal 2 3 2 2 2 6 2 3" xfId="29830" xr:uid="{00000000-0005-0000-0000-000089740000}"/>
    <cellStyle name="Normal 2 3 2 2 2 6 3" xfId="9712" xr:uid="{00000000-0005-0000-0000-0000F3250000}"/>
    <cellStyle name="Normal 2 3 2 2 2 6 3 3" xfId="24813" xr:uid="{00000000-0005-0000-0000-0000F0600000}"/>
    <cellStyle name="Normal 2 3 2 2 2 6 5" xfId="19800" xr:uid="{00000000-0005-0000-0000-00005B4D0000}"/>
    <cellStyle name="Normal 2 3 2 2 2 7" xfId="11390" xr:uid="{00000000-0005-0000-0000-0000812C0000}"/>
    <cellStyle name="Normal 2 3 2 2 2 7 3" xfId="26488" xr:uid="{00000000-0005-0000-0000-00007B670000}"/>
    <cellStyle name="Normal 2 3 2 2 2 8" xfId="6369" xr:uid="{00000000-0005-0000-0000-0000E4180000}"/>
    <cellStyle name="Normal 2 3 2 2 2 8 3" xfId="21471" xr:uid="{00000000-0005-0000-0000-0000E2530000}"/>
    <cellStyle name="Normal 2 3 2 2 3" xfId="1396" xr:uid="{00000000-0005-0000-0000-000077050000}"/>
    <cellStyle name="Normal 2 3 2 2 3 2" xfId="1817" xr:uid="{00000000-0005-0000-0000-00001C070000}"/>
    <cellStyle name="Normal 2 3 2 2 3 2 2" xfId="2656" xr:uid="{00000000-0005-0000-0000-0000630A0000}"/>
    <cellStyle name="Normal 2 3 2 2 3 2 2 2" xfId="4346" xr:uid="{00000000-0005-0000-0000-0000FD100000}"/>
    <cellStyle name="Normal 2 3 2 2 3 2 2 2 2" xfId="14419" xr:uid="{00000000-0005-0000-0000-000056380000}"/>
    <cellStyle name="Normal 2 3 2 2 3 2 2 2 2 3" xfId="29517" xr:uid="{00000000-0005-0000-0000-000050730000}"/>
    <cellStyle name="Normal 2 3 2 2 3 2 2 2 3" xfId="9399" xr:uid="{00000000-0005-0000-0000-0000BA240000}"/>
    <cellStyle name="Normal 2 3 2 2 3 2 2 2 3 3" xfId="24500" xr:uid="{00000000-0005-0000-0000-0000B75F0000}"/>
    <cellStyle name="Normal 2 3 2 2 3 2 2 2 5" xfId="19487" xr:uid="{00000000-0005-0000-0000-0000224C0000}"/>
    <cellStyle name="Normal 2 3 2 2 3 2 2 3" xfId="6038" xr:uid="{00000000-0005-0000-0000-000099170000}"/>
    <cellStyle name="Normal 2 3 2 2 3 2 2 3 2" xfId="16090" xr:uid="{00000000-0005-0000-0000-0000DD3E0000}"/>
    <cellStyle name="Normal 2 3 2 2 3 2 2 3 2 3" xfId="31188" xr:uid="{00000000-0005-0000-0000-0000D7790000}"/>
    <cellStyle name="Normal 2 3 2 2 3 2 2 3 3" xfId="11070" xr:uid="{00000000-0005-0000-0000-0000412B0000}"/>
    <cellStyle name="Normal 2 3 2 2 3 2 2 3 3 3" xfId="26171" xr:uid="{00000000-0005-0000-0000-00003E660000}"/>
    <cellStyle name="Normal 2 3 2 2 3 2 2 3 5" xfId="21158" xr:uid="{00000000-0005-0000-0000-0000A9520000}"/>
    <cellStyle name="Normal 2 3 2 2 3 2 2 4" xfId="12748" xr:uid="{00000000-0005-0000-0000-0000CF310000}"/>
    <cellStyle name="Normal 2 3 2 2 3 2 2 4 3" xfId="27846" xr:uid="{00000000-0005-0000-0000-0000C96C0000}"/>
    <cellStyle name="Normal 2 3 2 2 3 2 2 5" xfId="7727" xr:uid="{00000000-0005-0000-0000-0000321E0000}"/>
    <cellStyle name="Normal 2 3 2 2 3 2 2 5 3" xfId="22829" xr:uid="{00000000-0005-0000-0000-000030590000}"/>
    <cellStyle name="Normal 2 3 2 2 3 2 2 7" xfId="17816" xr:uid="{00000000-0005-0000-0000-00009B450000}"/>
    <cellStyle name="Normal 2 3 2 2 3 2 3" xfId="3509" xr:uid="{00000000-0005-0000-0000-0000B80D0000}"/>
    <cellStyle name="Normal 2 3 2 2 3 2 3 2" xfId="13583" xr:uid="{00000000-0005-0000-0000-000012350000}"/>
    <cellStyle name="Normal 2 3 2 2 3 2 3 2 3" xfId="28681" xr:uid="{00000000-0005-0000-0000-00000C700000}"/>
    <cellStyle name="Normal 2 3 2 2 3 2 3 3" xfId="8563" xr:uid="{00000000-0005-0000-0000-000076210000}"/>
    <cellStyle name="Normal 2 3 2 2 3 2 3 3 3" xfId="23664" xr:uid="{00000000-0005-0000-0000-0000735C0000}"/>
    <cellStyle name="Normal 2 3 2 2 3 2 3 5" xfId="18651" xr:uid="{00000000-0005-0000-0000-0000DE480000}"/>
    <cellStyle name="Normal 2 3 2 2 3 2 4" xfId="5202" xr:uid="{00000000-0005-0000-0000-000055140000}"/>
    <cellStyle name="Normal 2 3 2 2 3 2 4 2" xfId="15254" xr:uid="{00000000-0005-0000-0000-0000993B0000}"/>
    <cellStyle name="Normal 2 3 2 2 3 2 4 2 3" xfId="30352" xr:uid="{00000000-0005-0000-0000-000093760000}"/>
    <cellStyle name="Normal 2 3 2 2 3 2 4 3" xfId="10234" xr:uid="{00000000-0005-0000-0000-0000FD270000}"/>
    <cellStyle name="Normal 2 3 2 2 3 2 4 3 3" xfId="25335" xr:uid="{00000000-0005-0000-0000-0000FA620000}"/>
    <cellStyle name="Normal 2 3 2 2 3 2 4 5" xfId="20322" xr:uid="{00000000-0005-0000-0000-0000654F0000}"/>
    <cellStyle name="Normal 2 3 2 2 3 2 5" xfId="11912" xr:uid="{00000000-0005-0000-0000-00008B2E0000}"/>
    <cellStyle name="Normal 2 3 2 2 3 2 5 3" xfId="27010" xr:uid="{00000000-0005-0000-0000-000085690000}"/>
    <cellStyle name="Normal 2 3 2 2 3 2 6" xfId="6891" xr:uid="{00000000-0005-0000-0000-0000EE1A0000}"/>
    <cellStyle name="Normal 2 3 2 2 3 2 6 3" xfId="21993" xr:uid="{00000000-0005-0000-0000-0000EC550000}"/>
    <cellStyle name="Normal 2 3 2 2 3 2 8" xfId="16980" xr:uid="{00000000-0005-0000-0000-000057420000}"/>
    <cellStyle name="Normal 2 3 2 2 3 3" xfId="2238" xr:uid="{00000000-0005-0000-0000-0000C1080000}"/>
    <cellStyle name="Normal 2 3 2 2 3 3 2" xfId="3928" xr:uid="{00000000-0005-0000-0000-00005B0F0000}"/>
    <cellStyle name="Normal 2 3 2 2 3 3 2 2" xfId="14001" xr:uid="{00000000-0005-0000-0000-0000B4360000}"/>
    <cellStyle name="Normal 2 3 2 2 3 3 2 2 3" xfId="29099" xr:uid="{00000000-0005-0000-0000-0000AE710000}"/>
    <cellStyle name="Normal 2 3 2 2 3 3 2 3" xfId="8981" xr:uid="{00000000-0005-0000-0000-000018230000}"/>
    <cellStyle name="Normal 2 3 2 2 3 3 2 3 3" xfId="24082" xr:uid="{00000000-0005-0000-0000-0000155E0000}"/>
    <cellStyle name="Normal 2 3 2 2 3 3 2 5" xfId="19069" xr:uid="{00000000-0005-0000-0000-0000804A0000}"/>
    <cellStyle name="Normal 2 3 2 2 3 3 3" xfId="5620" xr:uid="{00000000-0005-0000-0000-0000F7150000}"/>
    <cellStyle name="Normal 2 3 2 2 3 3 3 2" xfId="15672" xr:uid="{00000000-0005-0000-0000-00003B3D0000}"/>
    <cellStyle name="Normal 2 3 2 2 3 3 3 2 3" xfId="30770" xr:uid="{00000000-0005-0000-0000-000035780000}"/>
    <cellStyle name="Normal 2 3 2 2 3 3 3 3" xfId="10652" xr:uid="{00000000-0005-0000-0000-00009F290000}"/>
    <cellStyle name="Normal 2 3 2 2 3 3 3 3 3" xfId="25753" xr:uid="{00000000-0005-0000-0000-00009C640000}"/>
    <cellStyle name="Normal 2 3 2 2 3 3 3 5" xfId="20740" xr:uid="{00000000-0005-0000-0000-000007510000}"/>
    <cellStyle name="Normal 2 3 2 2 3 3 4" xfId="12330" xr:uid="{00000000-0005-0000-0000-00002D300000}"/>
    <cellStyle name="Normal 2 3 2 2 3 3 4 3" xfId="27428" xr:uid="{00000000-0005-0000-0000-0000276B0000}"/>
    <cellStyle name="Normal 2 3 2 2 3 3 5" xfId="7309" xr:uid="{00000000-0005-0000-0000-0000901C0000}"/>
    <cellStyle name="Normal 2 3 2 2 3 3 5 3" xfId="22411" xr:uid="{00000000-0005-0000-0000-00008E570000}"/>
    <cellStyle name="Normal 2 3 2 2 3 3 7" xfId="17398" xr:uid="{00000000-0005-0000-0000-0000F9430000}"/>
    <cellStyle name="Normal 2 3 2 2 3 4" xfId="3091" xr:uid="{00000000-0005-0000-0000-0000160C0000}"/>
    <cellStyle name="Normal 2 3 2 2 3 4 2" xfId="13165" xr:uid="{00000000-0005-0000-0000-000070330000}"/>
    <cellStyle name="Normal 2 3 2 2 3 4 2 3" xfId="28263" xr:uid="{00000000-0005-0000-0000-00006A6E0000}"/>
    <cellStyle name="Normal 2 3 2 2 3 4 3" xfId="8145" xr:uid="{00000000-0005-0000-0000-0000D41F0000}"/>
    <cellStyle name="Normal 2 3 2 2 3 4 3 3" xfId="23246" xr:uid="{00000000-0005-0000-0000-0000D15A0000}"/>
    <cellStyle name="Normal 2 3 2 2 3 4 5" xfId="18233" xr:uid="{00000000-0005-0000-0000-00003C470000}"/>
    <cellStyle name="Normal 2 3 2 2 3 5" xfId="4784" xr:uid="{00000000-0005-0000-0000-0000B3120000}"/>
    <cellStyle name="Normal 2 3 2 2 3 5 2" xfId="14836" xr:uid="{00000000-0005-0000-0000-0000F7390000}"/>
    <cellStyle name="Normal 2 3 2 2 3 5 2 3" xfId="29934" xr:uid="{00000000-0005-0000-0000-0000F1740000}"/>
    <cellStyle name="Normal 2 3 2 2 3 5 3" xfId="9816" xr:uid="{00000000-0005-0000-0000-00005B260000}"/>
    <cellStyle name="Normal 2 3 2 2 3 5 3 3" xfId="24917" xr:uid="{00000000-0005-0000-0000-000058610000}"/>
    <cellStyle name="Normal 2 3 2 2 3 5 5" xfId="19904" xr:uid="{00000000-0005-0000-0000-0000C34D0000}"/>
    <cellStyle name="Normal 2 3 2 2 3 6" xfId="11494" xr:uid="{00000000-0005-0000-0000-0000E92C0000}"/>
    <cellStyle name="Normal 2 3 2 2 3 6 3" xfId="26592" xr:uid="{00000000-0005-0000-0000-0000E3670000}"/>
    <cellStyle name="Normal 2 3 2 2 3 7" xfId="6473" xr:uid="{00000000-0005-0000-0000-00004C190000}"/>
    <cellStyle name="Normal 2 3 2 2 3 7 3" xfId="21575" xr:uid="{00000000-0005-0000-0000-00004A540000}"/>
    <cellStyle name="Normal 2 3 2 2 3 9" xfId="16562" xr:uid="{00000000-0005-0000-0000-0000B5400000}"/>
    <cellStyle name="Normal 2 3 2 2 4" xfId="1609" xr:uid="{00000000-0005-0000-0000-00004C060000}"/>
    <cellStyle name="Normal 2 3 2 2 4 2" xfId="2448" xr:uid="{00000000-0005-0000-0000-000093090000}"/>
    <cellStyle name="Normal 2 3 2 2 4 2 2" xfId="4138" xr:uid="{00000000-0005-0000-0000-00002D100000}"/>
    <cellStyle name="Normal 2 3 2 2 4 2 2 2" xfId="14211" xr:uid="{00000000-0005-0000-0000-000086370000}"/>
    <cellStyle name="Normal 2 3 2 2 4 2 2 2 3" xfId="29309" xr:uid="{00000000-0005-0000-0000-000080720000}"/>
    <cellStyle name="Normal 2 3 2 2 4 2 2 3" xfId="9191" xr:uid="{00000000-0005-0000-0000-0000EA230000}"/>
    <cellStyle name="Normal 2 3 2 2 4 2 2 3 3" xfId="24292" xr:uid="{00000000-0005-0000-0000-0000E75E0000}"/>
    <cellStyle name="Normal 2 3 2 2 4 2 2 5" xfId="19279" xr:uid="{00000000-0005-0000-0000-0000524B0000}"/>
    <cellStyle name="Normal 2 3 2 2 4 2 3" xfId="5830" xr:uid="{00000000-0005-0000-0000-0000C9160000}"/>
    <cellStyle name="Normal 2 3 2 2 4 2 3 2" xfId="15882" xr:uid="{00000000-0005-0000-0000-00000D3E0000}"/>
    <cellStyle name="Normal 2 3 2 2 4 2 3 2 3" xfId="30980" xr:uid="{00000000-0005-0000-0000-000007790000}"/>
    <cellStyle name="Normal 2 3 2 2 4 2 3 3" xfId="10862" xr:uid="{00000000-0005-0000-0000-0000712A0000}"/>
    <cellStyle name="Normal 2 3 2 2 4 2 3 3 3" xfId="25963" xr:uid="{00000000-0005-0000-0000-00006E650000}"/>
    <cellStyle name="Normal 2 3 2 2 4 2 3 5" xfId="20950" xr:uid="{00000000-0005-0000-0000-0000D9510000}"/>
    <cellStyle name="Normal 2 3 2 2 4 2 4" xfId="12540" xr:uid="{00000000-0005-0000-0000-0000FF300000}"/>
    <cellStyle name="Normal 2 3 2 2 4 2 4 3" xfId="27638" xr:uid="{00000000-0005-0000-0000-0000F96B0000}"/>
    <cellStyle name="Normal 2 3 2 2 4 2 5" xfId="7519" xr:uid="{00000000-0005-0000-0000-0000621D0000}"/>
    <cellStyle name="Normal 2 3 2 2 4 2 5 3" xfId="22621" xr:uid="{00000000-0005-0000-0000-000060580000}"/>
    <cellStyle name="Normal 2 3 2 2 4 2 7" xfId="17608" xr:uid="{00000000-0005-0000-0000-0000CB440000}"/>
    <cellStyle name="Normal 2 3 2 2 4 3" xfId="3301" xr:uid="{00000000-0005-0000-0000-0000E80C0000}"/>
    <cellStyle name="Normal 2 3 2 2 4 3 2" xfId="13375" xr:uid="{00000000-0005-0000-0000-000042340000}"/>
    <cellStyle name="Normal 2 3 2 2 4 3 2 3" xfId="28473" xr:uid="{00000000-0005-0000-0000-00003C6F0000}"/>
    <cellStyle name="Normal 2 3 2 2 4 3 3" xfId="8355" xr:uid="{00000000-0005-0000-0000-0000A6200000}"/>
    <cellStyle name="Normal 2 3 2 2 4 3 3 3" xfId="23456" xr:uid="{00000000-0005-0000-0000-0000A35B0000}"/>
    <cellStyle name="Normal 2 3 2 2 4 3 5" xfId="18443" xr:uid="{00000000-0005-0000-0000-00000E480000}"/>
    <cellStyle name="Normal 2 3 2 2 4 4" xfId="4994" xr:uid="{00000000-0005-0000-0000-000085130000}"/>
    <cellStyle name="Normal 2 3 2 2 4 4 2" xfId="15046" xr:uid="{00000000-0005-0000-0000-0000C93A0000}"/>
    <cellStyle name="Normal 2 3 2 2 4 4 2 3" xfId="30144" xr:uid="{00000000-0005-0000-0000-0000C3750000}"/>
    <cellStyle name="Normal 2 3 2 2 4 4 3" xfId="10026" xr:uid="{00000000-0005-0000-0000-00002D270000}"/>
    <cellStyle name="Normal 2 3 2 2 4 4 3 3" xfId="25127" xr:uid="{00000000-0005-0000-0000-00002A620000}"/>
    <cellStyle name="Normal 2 3 2 2 4 4 5" xfId="20114" xr:uid="{00000000-0005-0000-0000-0000954E0000}"/>
    <cellStyle name="Normal 2 3 2 2 4 5" xfId="11704" xr:uid="{00000000-0005-0000-0000-0000BB2D0000}"/>
    <cellStyle name="Normal 2 3 2 2 4 5 3" xfId="26802" xr:uid="{00000000-0005-0000-0000-0000B5680000}"/>
    <cellStyle name="Normal 2 3 2 2 4 6" xfId="6683" xr:uid="{00000000-0005-0000-0000-00001E1A0000}"/>
    <cellStyle name="Normal 2 3 2 2 4 6 3" xfId="21785" xr:uid="{00000000-0005-0000-0000-00001C550000}"/>
    <cellStyle name="Normal 2 3 2 2 4 8" xfId="16772" xr:uid="{00000000-0005-0000-0000-000087410000}"/>
    <cellStyle name="Normal 2 3 2 2 5" xfId="2030" xr:uid="{00000000-0005-0000-0000-0000F1070000}"/>
    <cellStyle name="Normal 2 3 2 2 5 2" xfId="3720" xr:uid="{00000000-0005-0000-0000-00008B0E0000}"/>
    <cellStyle name="Normal 2 3 2 2 5 2 2" xfId="13793" xr:uid="{00000000-0005-0000-0000-0000E4350000}"/>
    <cellStyle name="Normal 2 3 2 2 5 2 2 3" xfId="28891" xr:uid="{00000000-0005-0000-0000-0000DE700000}"/>
    <cellStyle name="Normal 2 3 2 2 5 2 3" xfId="8773" xr:uid="{00000000-0005-0000-0000-000048220000}"/>
    <cellStyle name="Normal 2 3 2 2 5 2 3 3" xfId="23874" xr:uid="{00000000-0005-0000-0000-0000455D0000}"/>
    <cellStyle name="Normal 2 3 2 2 5 2 5" xfId="18861" xr:uid="{00000000-0005-0000-0000-0000B0490000}"/>
    <cellStyle name="Normal 2 3 2 2 5 3" xfId="5412" xr:uid="{00000000-0005-0000-0000-000027150000}"/>
    <cellStyle name="Normal 2 3 2 2 5 3 2" xfId="15464" xr:uid="{00000000-0005-0000-0000-00006B3C0000}"/>
    <cellStyle name="Normal 2 3 2 2 5 3 2 3" xfId="30562" xr:uid="{00000000-0005-0000-0000-000065770000}"/>
    <cellStyle name="Normal 2 3 2 2 5 3 3" xfId="10444" xr:uid="{00000000-0005-0000-0000-0000CF280000}"/>
    <cellStyle name="Normal 2 3 2 2 5 3 3 3" xfId="25545" xr:uid="{00000000-0005-0000-0000-0000CC630000}"/>
    <cellStyle name="Normal 2 3 2 2 5 3 5" xfId="20532" xr:uid="{00000000-0005-0000-0000-000037500000}"/>
    <cellStyle name="Normal 2 3 2 2 5 4" xfId="12122" xr:uid="{00000000-0005-0000-0000-00005D2F0000}"/>
    <cellStyle name="Normal 2 3 2 2 5 4 3" xfId="27220" xr:uid="{00000000-0005-0000-0000-0000576A0000}"/>
    <cellStyle name="Normal 2 3 2 2 5 5" xfId="7101" xr:uid="{00000000-0005-0000-0000-0000C01B0000}"/>
    <cellStyle name="Normal 2 3 2 2 5 5 3" xfId="22203" xr:uid="{00000000-0005-0000-0000-0000BE560000}"/>
    <cellStyle name="Normal 2 3 2 2 5 7" xfId="17190" xr:uid="{00000000-0005-0000-0000-000029430000}"/>
    <cellStyle name="Normal 2 3 2 2 6" xfId="2883" xr:uid="{00000000-0005-0000-0000-0000460B0000}"/>
    <cellStyle name="Normal 2 3 2 2 6 2" xfId="12957" xr:uid="{00000000-0005-0000-0000-0000A0320000}"/>
    <cellStyle name="Normal 2 3 2 2 6 2 3" xfId="28055" xr:uid="{00000000-0005-0000-0000-00009A6D0000}"/>
    <cellStyle name="Normal 2 3 2 2 6 3" xfId="7937" xr:uid="{00000000-0005-0000-0000-0000041F0000}"/>
    <cellStyle name="Normal 2 3 2 2 6 3 3" xfId="23038" xr:uid="{00000000-0005-0000-0000-0000015A0000}"/>
    <cellStyle name="Normal 2 3 2 2 6 5" xfId="18025" xr:uid="{00000000-0005-0000-0000-00006C460000}"/>
    <cellStyle name="Normal 2 3 2 2 7" xfId="4576" xr:uid="{00000000-0005-0000-0000-0000E3110000}"/>
    <cellStyle name="Normal 2 3 2 2 7 2" xfId="14628" xr:uid="{00000000-0005-0000-0000-000027390000}"/>
    <cellStyle name="Normal 2 3 2 2 7 2 3" xfId="29726" xr:uid="{00000000-0005-0000-0000-000021740000}"/>
    <cellStyle name="Normal 2 3 2 2 7 3" xfId="9608" xr:uid="{00000000-0005-0000-0000-00008B250000}"/>
    <cellStyle name="Normal 2 3 2 2 7 3 3" xfId="24709" xr:uid="{00000000-0005-0000-0000-000088600000}"/>
    <cellStyle name="Normal 2 3 2 2 7 5" xfId="19696" xr:uid="{00000000-0005-0000-0000-0000F34C0000}"/>
    <cellStyle name="Normal 2 3 2 2 8" xfId="11286" xr:uid="{00000000-0005-0000-0000-0000192C0000}"/>
    <cellStyle name="Normal 2 3 2 2 8 3" xfId="26384" xr:uid="{00000000-0005-0000-0000-000013670000}"/>
    <cellStyle name="Normal 2 3 2 2 9" xfId="6265" xr:uid="{00000000-0005-0000-0000-00007C180000}"/>
    <cellStyle name="Normal 2 3 2 2 9 3" xfId="21367" xr:uid="{00000000-0005-0000-0000-00007A530000}"/>
    <cellStyle name="Normal 2 3 2 3" xfId="1229" xr:uid="{00000000-0005-0000-0000-0000D0040000}"/>
    <cellStyle name="Normal 2 3 2 3 10" xfId="16406" xr:uid="{00000000-0005-0000-0000-000019400000}"/>
    <cellStyle name="Normal 2 3 2 3 2" xfId="1448" xr:uid="{00000000-0005-0000-0000-0000AB050000}"/>
    <cellStyle name="Normal 2 3 2 3 2 2" xfId="1869" xr:uid="{00000000-0005-0000-0000-000050070000}"/>
    <cellStyle name="Normal 2 3 2 3 2 2 2" xfId="2708" xr:uid="{00000000-0005-0000-0000-0000970A0000}"/>
    <cellStyle name="Normal 2 3 2 3 2 2 2 2" xfId="4398" xr:uid="{00000000-0005-0000-0000-000031110000}"/>
    <cellStyle name="Normal 2 3 2 3 2 2 2 2 2" xfId="14471" xr:uid="{00000000-0005-0000-0000-00008A380000}"/>
    <cellStyle name="Normal 2 3 2 3 2 2 2 2 2 3" xfId="29569" xr:uid="{00000000-0005-0000-0000-000084730000}"/>
    <cellStyle name="Normal 2 3 2 3 2 2 2 2 3" xfId="9451" xr:uid="{00000000-0005-0000-0000-0000EE240000}"/>
    <cellStyle name="Normal 2 3 2 3 2 2 2 2 3 3" xfId="24552" xr:uid="{00000000-0005-0000-0000-0000EB5F0000}"/>
    <cellStyle name="Normal 2 3 2 3 2 2 2 2 5" xfId="19539" xr:uid="{00000000-0005-0000-0000-0000564C0000}"/>
    <cellStyle name="Normal 2 3 2 3 2 2 2 3" xfId="6090" xr:uid="{00000000-0005-0000-0000-0000CD170000}"/>
    <cellStyle name="Normal 2 3 2 3 2 2 2 3 2" xfId="16142" xr:uid="{00000000-0005-0000-0000-0000113F0000}"/>
    <cellStyle name="Normal 2 3 2 3 2 2 2 3 2 3" xfId="31240" xr:uid="{00000000-0005-0000-0000-00000B7A0000}"/>
    <cellStyle name="Normal 2 3 2 3 2 2 2 3 3" xfId="11122" xr:uid="{00000000-0005-0000-0000-0000752B0000}"/>
    <cellStyle name="Normal 2 3 2 3 2 2 2 3 3 3" xfId="26223" xr:uid="{00000000-0005-0000-0000-000072660000}"/>
    <cellStyle name="Normal 2 3 2 3 2 2 2 3 5" xfId="21210" xr:uid="{00000000-0005-0000-0000-0000DD520000}"/>
    <cellStyle name="Normal 2 3 2 3 2 2 2 4" xfId="12800" xr:uid="{00000000-0005-0000-0000-000003320000}"/>
    <cellStyle name="Normal 2 3 2 3 2 2 2 4 3" xfId="27898" xr:uid="{00000000-0005-0000-0000-0000FD6C0000}"/>
    <cellStyle name="Normal 2 3 2 3 2 2 2 5" xfId="7779" xr:uid="{00000000-0005-0000-0000-0000661E0000}"/>
    <cellStyle name="Normal 2 3 2 3 2 2 2 5 3" xfId="22881" xr:uid="{00000000-0005-0000-0000-000064590000}"/>
    <cellStyle name="Normal 2 3 2 3 2 2 2 7" xfId="17868" xr:uid="{00000000-0005-0000-0000-0000CF450000}"/>
    <cellStyle name="Normal 2 3 2 3 2 2 3" xfId="3561" xr:uid="{00000000-0005-0000-0000-0000EC0D0000}"/>
    <cellStyle name="Normal 2 3 2 3 2 2 3 2" xfId="13635" xr:uid="{00000000-0005-0000-0000-000046350000}"/>
    <cellStyle name="Normal 2 3 2 3 2 2 3 2 3" xfId="28733" xr:uid="{00000000-0005-0000-0000-000040700000}"/>
    <cellStyle name="Normal 2 3 2 3 2 2 3 3" xfId="8615" xr:uid="{00000000-0005-0000-0000-0000AA210000}"/>
    <cellStyle name="Normal 2 3 2 3 2 2 3 3 3" xfId="23716" xr:uid="{00000000-0005-0000-0000-0000A75C0000}"/>
    <cellStyle name="Normal 2 3 2 3 2 2 3 5" xfId="18703" xr:uid="{00000000-0005-0000-0000-000012490000}"/>
    <cellStyle name="Normal 2 3 2 3 2 2 4" xfId="5254" xr:uid="{00000000-0005-0000-0000-000089140000}"/>
    <cellStyle name="Normal 2 3 2 3 2 2 4 2" xfId="15306" xr:uid="{00000000-0005-0000-0000-0000CD3B0000}"/>
    <cellStyle name="Normal 2 3 2 3 2 2 4 2 3" xfId="30404" xr:uid="{00000000-0005-0000-0000-0000C7760000}"/>
    <cellStyle name="Normal 2 3 2 3 2 2 4 3" xfId="10286" xr:uid="{00000000-0005-0000-0000-000031280000}"/>
    <cellStyle name="Normal 2 3 2 3 2 2 4 3 3" xfId="25387" xr:uid="{00000000-0005-0000-0000-00002E630000}"/>
    <cellStyle name="Normal 2 3 2 3 2 2 4 5" xfId="20374" xr:uid="{00000000-0005-0000-0000-0000994F0000}"/>
    <cellStyle name="Normal 2 3 2 3 2 2 5" xfId="11964" xr:uid="{00000000-0005-0000-0000-0000BF2E0000}"/>
    <cellStyle name="Normal 2 3 2 3 2 2 5 3" xfId="27062" xr:uid="{00000000-0005-0000-0000-0000B9690000}"/>
    <cellStyle name="Normal 2 3 2 3 2 2 6" xfId="6943" xr:uid="{00000000-0005-0000-0000-0000221B0000}"/>
    <cellStyle name="Normal 2 3 2 3 2 2 6 3" xfId="22045" xr:uid="{00000000-0005-0000-0000-000020560000}"/>
    <cellStyle name="Normal 2 3 2 3 2 2 8" xfId="17032" xr:uid="{00000000-0005-0000-0000-00008B420000}"/>
    <cellStyle name="Normal 2 3 2 3 2 3" xfId="2290" xr:uid="{00000000-0005-0000-0000-0000F5080000}"/>
    <cellStyle name="Normal 2 3 2 3 2 3 2" xfId="3980" xr:uid="{00000000-0005-0000-0000-00008F0F0000}"/>
    <cellStyle name="Normal 2 3 2 3 2 3 2 2" xfId="14053" xr:uid="{00000000-0005-0000-0000-0000E8360000}"/>
    <cellStyle name="Normal 2 3 2 3 2 3 2 2 3" xfId="29151" xr:uid="{00000000-0005-0000-0000-0000E2710000}"/>
    <cellStyle name="Normal 2 3 2 3 2 3 2 3" xfId="9033" xr:uid="{00000000-0005-0000-0000-00004C230000}"/>
    <cellStyle name="Normal 2 3 2 3 2 3 2 3 3" xfId="24134" xr:uid="{00000000-0005-0000-0000-0000495E0000}"/>
    <cellStyle name="Normal 2 3 2 3 2 3 2 5" xfId="19121" xr:uid="{00000000-0005-0000-0000-0000B44A0000}"/>
    <cellStyle name="Normal 2 3 2 3 2 3 3" xfId="5672" xr:uid="{00000000-0005-0000-0000-00002B160000}"/>
    <cellStyle name="Normal 2 3 2 3 2 3 3 2" xfId="15724" xr:uid="{00000000-0005-0000-0000-00006F3D0000}"/>
    <cellStyle name="Normal 2 3 2 3 2 3 3 2 3" xfId="30822" xr:uid="{00000000-0005-0000-0000-000069780000}"/>
    <cellStyle name="Normal 2 3 2 3 2 3 3 3" xfId="10704" xr:uid="{00000000-0005-0000-0000-0000D3290000}"/>
    <cellStyle name="Normal 2 3 2 3 2 3 3 3 3" xfId="25805" xr:uid="{00000000-0005-0000-0000-0000D0640000}"/>
    <cellStyle name="Normal 2 3 2 3 2 3 3 5" xfId="20792" xr:uid="{00000000-0005-0000-0000-00003B510000}"/>
    <cellStyle name="Normal 2 3 2 3 2 3 4" xfId="12382" xr:uid="{00000000-0005-0000-0000-000061300000}"/>
    <cellStyle name="Normal 2 3 2 3 2 3 4 3" xfId="27480" xr:uid="{00000000-0005-0000-0000-00005B6B0000}"/>
    <cellStyle name="Normal 2 3 2 3 2 3 5" xfId="7361" xr:uid="{00000000-0005-0000-0000-0000C41C0000}"/>
    <cellStyle name="Normal 2 3 2 3 2 3 5 3" xfId="22463" xr:uid="{00000000-0005-0000-0000-0000C2570000}"/>
    <cellStyle name="Normal 2 3 2 3 2 3 7" xfId="17450" xr:uid="{00000000-0005-0000-0000-00002D440000}"/>
    <cellStyle name="Normal 2 3 2 3 2 4" xfId="3143" xr:uid="{00000000-0005-0000-0000-00004A0C0000}"/>
    <cellStyle name="Normal 2 3 2 3 2 4 2" xfId="13217" xr:uid="{00000000-0005-0000-0000-0000A4330000}"/>
    <cellStyle name="Normal 2 3 2 3 2 4 2 3" xfId="28315" xr:uid="{00000000-0005-0000-0000-00009E6E0000}"/>
    <cellStyle name="Normal 2 3 2 3 2 4 3" xfId="8197" xr:uid="{00000000-0005-0000-0000-000008200000}"/>
    <cellStyle name="Normal 2 3 2 3 2 4 3 3" xfId="23298" xr:uid="{00000000-0005-0000-0000-0000055B0000}"/>
    <cellStyle name="Normal 2 3 2 3 2 4 5" xfId="18285" xr:uid="{00000000-0005-0000-0000-000070470000}"/>
    <cellStyle name="Normal 2 3 2 3 2 5" xfId="4836" xr:uid="{00000000-0005-0000-0000-0000E7120000}"/>
    <cellStyle name="Normal 2 3 2 3 2 5 2" xfId="14888" xr:uid="{00000000-0005-0000-0000-00002B3A0000}"/>
    <cellStyle name="Normal 2 3 2 3 2 5 2 3" xfId="29986" xr:uid="{00000000-0005-0000-0000-000025750000}"/>
    <cellStyle name="Normal 2 3 2 3 2 5 3" xfId="9868" xr:uid="{00000000-0005-0000-0000-00008F260000}"/>
    <cellStyle name="Normal 2 3 2 3 2 5 3 3" xfId="24969" xr:uid="{00000000-0005-0000-0000-00008C610000}"/>
    <cellStyle name="Normal 2 3 2 3 2 5 5" xfId="19956" xr:uid="{00000000-0005-0000-0000-0000F74D0000}"/>
    <cellStyle name="Normal 2 3 2 3 2 6" xfId="11546" xr:uid="{00000000-0005-0000-0000-00001D2D0000}"/>
    <cellStyle name="Normal 2 3 2 3 2 6 3" xfId="26644" xr:uid="{00000000-0005-0000-0000-000017680000}"/>
    <cellStyle name="Normal 2 3 2 3 2 7" xfId="6525" xr:uid="{00000000-0005-0000-0000-000080190000}"/>
    <cellStyle name="Normal 2 3 2 3 2 7 3" xfId="21627" xr:uid="{00000000-0005-0000-0000-00007E540000}"/>
    <cellStyle name="Normal 2 3 2 3 2 9" xfId="16614" xr:uid="{00000000-0005-0000-0000-0000E9400000}"/>
    <cellStyle name="Normal 2 3 2 3 3" xfId="1661" xr:uid="{00000000-0005-0000-0000-000080060000}"/>
    <cellStyle name="Normal 2 3 2 3 3 2" xfId="2500" xr:uid="{00000000-0005-0000-0000-0000C7090000}"/>
    <cellStyle name="Normal 2 3 2 3 3 2 2" xfId="4190" xr:uid="{00000000-0005-0000-0000-000061100000}"/>
    <cellStyle name="Normal 2 3 2 3 3 2 2 2" xfId="14263" xr:uid="{00000000-0005-0000-0000-0000BA370000}"/>
    <cellStyle name="Normal 2 3 2 3 3 2 2 2 3" xfId="29361" xr:uid="{00000000-0005-0000-0000-0000B4720000}"/>
    <cellStyle name="Normal 2 3 2 3 3 2 2 3" xfId="9243" xr:uid="{00000000-0005-0000-0000-00001E240000}"/>
    <cellStyle name="Normal 2 3 2 3 3 2 2 3 3" xfId="24344" xr:uid="{00000000-0005-0000-0000-00001B5F0000}"/>
    <cellStyle name="Normal 2 3 2 3 3 2 2 5" xfId="19331" xr:uid="{00000000-0005-0000-0000-0000864B0000}"/>
    <cellStyle name="Normal 2 3 2 3 3 2 3" xfId="5882" xr:uid="{00000000-0005-0000-0000-0000FD160000}"/>
    <cellStyle name="Normal 2 3 2 3 3 2 3 2" xfId="15934" xr:uid="{00000000-0005-0000-0000-0000413E0000}"/>
    <cellStyle name="Normal 2 3 2 3 3 2 3 2 3" xfId="31032" xr:uid="{00000000-0005-0000-0000-00003B790000}"/>
    <cellStyle name="Normal 2 3 2 3 3 2 3 3" xfId="10914" xr:uid="{00000000-0005-0000-0000-0000A52A0000}"/>
    <cellStyle name="Normal 2 3 2 3 3 2 3 3 3" xfId="26015" xr:uid="{00000000-0005-0000-0000-0000A2650000}"/>
    <cellStyle name="Normal 2 3 2 3 3 2 3 5" xfId="21002" xr:uid="{00000000-0005-0000-0000-00000D520000}"/>
    <cellStyle name="Normal 2 3 2 3 3 2 4" xfId="12592" xr:uid="{00000000-0005-0000-0000-000033310000}"/>
    <cellStyle name="Normal 2 3 2 3 3 2 4 3" xfId="27690" xr:uid="{00000000-0005-0000-0000-00002D6C0000}"/>
    <cellStyle name="Normal 2 3 2 3 3 2 5" xfId="7571" xr:uid="{00000000-0005-0000-0000-0000961D0000}"/>
    <cellStyle name="Normal 2 3 2 3 3 2 5 3" xfId="22673" xr:uid="{00000000-0005-0000-0000-000094580000}"/>
    <cellStyle name="Normal 2 3 2 3 3 2 7" xfId="17660" xr:uid="{00000000-0005-0000-0000-0000FF440000}"/>
    <cellStyle name="Normal 2 3 2 3 3 3" xfId="3353" xr:uid="{00000000-0005-0000-0000-00001C0D0000}"/>
    <cellStyle name="Normal 2 3 2 3 3 3 2" xfId="13427" xr:uid="{00000000-0005-0000-0000-000076340000}"/>
    <cellStyle name="Normal 2 3 2 3 3 3 2 3" xfId="28525" xr:uid="{00000000-0005-0000-0000-0000706F0000}"/>
    <cellStyle name="Normal 2 3 2 3 3 3 3" xfId="8407" xr:uid="{00000000-0005-0000-0000-0000DA200000}"/>
    <cellStyle name="Normal 2 3 2 3 3 3 3 3" xfId="23508" xr:uid="{00000000-0005-0000-0000-0000D75B0000}"/>
    <cellStyle name="Normal 2 3 2 3 3 3 5" xfId="18495" xr:uid="{00000000-0005-0000-0000-000042480000}"/>
    <cellStyle name="Normal 2 3 2 3 3 4" xfId="5046" xr:uid="{00000000-0005-0000-0000-0000B9130000}"/>
    <cellStyle name="Normal 2 3 2 3 3 4 2" xfId="15098" xr:uid="{00000000-0005-0000-0000-0000FD3A0000}"/>
    <cellStyle name="Normal 2 3 2 3 3 4 2 3" xfId="30196" xr:uid="{00000000-0005-0000-0000-0000F7750000}"/>
    <cellStyle name="Normal 2 3 2 3 3 4 3" xfId="10078" xr:uid="{00000000-0005-0000-0000-000061270000}"/>
    <cellStyle name="Normal 2 3 2 3 3 4 3 3" xfId="25179" xr:uid="{00000000-0005-0000-0000-00005E620000}"/>
    <cellStyle name="Normal 2 3 2 3 3 4 5" xfId="20166" xr:uid="{00000000-0005-0000-0000-0000C94E0000}"/>
    <cellStyle name="Normal 2 3 2 3 3 5" xfId="11756" xr:uid="{00000000-0005-0000-0000-0000EF2D0000}"/>
    <cellStyle name="Normal 2 3 2 3 3 5 3" xfId="26854" xr:uid="{00000000-0005-0000-0000-0000E9680000}"/>
    <cellStyle name="Normal 2 3 2 3 3 6" xfId="6735" xr:uid="{00000000-0005-0000-0000-0000521A0000}"/>
    <cellStyle name="Normal 2 3 2 3 3 6 3" xfId="21837" xr:uid="{00000000-0005-0000-0000-000050550000}"/>
    <cellStyle name="Normal 2 3 2 3 3 8" xfId="16824" xr:uid="{00000000-0005-0000-0000-0000BB410000}"/>
    <cellStyle name="Normal 2 3 2 3 4" xfId="2082" xr:uid="{00000000-0005-0000-0000-000025080000}"/>
    <cellStyle name="Normal 2 3 2 3 4 2" xfId="3772" xr:uid="{00000000-0005-0000-0000-0000BF0E0000}"/>
    <cellStyle name="Normal 2 3 2 3 4 2 2" xfId="13845" xr:uid="{00000000-0005-0000-0000-000018360000}"/>
    <cellStyle name="Normal 2 3 2 3 4 2 2 3" xfId="28943" xr:uid="{00000000-0005-0000-0000-000012710000}"/>
    <cellStyle name="Normal 2 3 2 3 4 2 3" xfId="8825" xr:uid="{00000000-0005-0000-0000-00007C220000}"/>
    <cellStyle name="Normal 2 3 2 3 4 2 3 3" xfId="23926" xr:uid="{00000000-0005-0000-0000-0000795D0000}"/>
    <cellStyle name="Normal 2 3 2 3 4 2 5" xfId="18913" xr:uid="{00000000-0005-0000-0000-0000E4490000}"/>
    <cellStyle name="Normal 2 3 2 3 4 3" xfId="5464" xr:uid="{00000000-0005-0000-0000-00005B150000}"/>
    <cellStyle name="Normal 2 3 2 3 4 3 2" xfId="15516" xr:uid="{00000000-0005-0000-0000-00009F3C0000}"/>
    <cellStyle name="Normal 2 3 2 3 4 3 2 3" xfId="30614" xr:uid="{00000000-0005-0000-0000-000099770000}"/>
    <cellStyle name="Normal 2 3 2 3 4 3 3" xfId="10496" xr:uid="{00000000-0005-0000-0000-000003290000}"/>
    <cellStyle name="Normal 2 3 2 3 4 3 3 3" xfId="25597" xr:uid="{00000000-0005-0000-0000-000000640000}"/>
    <cellStyle name="Normal 2 3 2 3 4 3 5" xfId="20584" xr:uid="{00000000-0005-0000-0000-00006B500000}"/>
    <cellStyle name="Normal 2 3 2 3 4 4" xfId="12174" xr:uid="{00000000-0005-0000-0000-0000912F0000}"/>
    <cellStyle name="Normal 2 3 2 3 4 4 3" xfId="27272" xr:uid="{00000000-0005-0000-0000-00008B6A0000}"/>
    <cellStyle name="Normal 2 3 2 3 4 5" xfId="7153" xr:uid="{00000000-0005-0000-0000-0000F41B0000}"/>
    <cellStyle name="Normal 2 3 2 3 4 5 3" xfId="22255" xr:uid="{00000000-0005-0000-0000-0000F2560000}"/>
    <cellStyle name="Normal 2 3 2 3 4 7" xfId="17242" xr:uid="{00000000-0005-0000-0000-00005D430000}"/>
    <cellStyle name="Normal 2 3 2 3 5" xfId="2935" xr:uid="{00000000-0005-0000-0000-00007A0B0000}"/>
    <cellStyle name="Normal 2 3 2 3 5 2" xfId="13009" xr:uid="{00000000-0005-0000-0000-0000D4320000}"/>
    <cellStyle name="Normal 2 3 2 3 5 2 3" xfId="28107" xr:uid="{00000000-0005-0000-0000-0000CE6D0000}"/>
    <cellStyle name="Normal 2 3 2 3 5 3" xfId="7989" xr:uid="{00000000-0005-0000-0000-0000381F0000}"/>
    <cellStyle name="Normal 2 3 2 3 5 3 3" xfId="23090" xr:uid="{00000000-0005-0000-0000-0000355A0000}"/>
    <cellStyle name="Normal 2 3 2 3 5 5" xfId="18077" xr:uid="{00000000-0005-0000-0000-0000A0460000}"/>
    <cellStyle name="Normal 2 3 2 3 6" xfId="4628" xr:uid="{00000000-0005-0000-0000-000017120000}"/>
    <cellStyle name="Normal 2 3 2 3 6 2" xfId="14680" xr:uid="{00000000-0005-0000-0000-00005B390000}"/>
    <cellStyle name="Normal 2 3 2 3 6 2 3" xfId="29778" xr:uid="{00000000-0005-0000-0000-000055740000}"/>
    <cellStyle name="Normal 2 3 2 3 6 3" xfId="9660" xr:uid="{00000000-0005-0000-0000-0000BF250000}"/>
    <cellStyle name="Normal 2 3 2 3 6 3 3" xfId="24761" xr:uid="{00000000-0005-0000-0000-0000BC600000}"/>
    <cellStyle name="Normal 2 3 2 3 6 5" xfId="19748" xr:uid="{00000000-0005-0000-0000-0000274D0000}"/>
    <cellStyle name="Normal 2 3 2 3 7" xfId="11338" xr:uid="{00000000-0005-0000-0000-00004D2C0000}"/>
    <cellStyle name="Normal 2 3 2 3 7 3" xfId="26436" xr:uid="{00000000-0005-0000-0000-000047670000}"/>
    <cellStyle name="Normal 2 3 2 3 8" xfId="6317" xr:uid="{00000000-0005-0000-0000-0000B0180000}"/>
    <cellStyle name="Normal 2 3 2 3 8 3" xfId="21419" xr:uid="{00000000-0005-0000-0000-0000AE530000}"/>
    <cellStyle name="Normal 2 3 2 4" xfId="1342" xr:uid="{00000000-0005-0000-0000-000041050000}"/>
    <cellStyle name="Normal 2 3 2 4 2" xfId="1765" xr:uid="{00000000-0005-0000-0000-0000E8060000}"/>
    <cellStyle name="Normal 2 3 2 4 2 2" xfId="2604" xr:uid="{00000000-0005-0000-0000-00002F0A0000}"/>
    <cellStyle name="Normal 2 3 2 4 2 2 2" xfId="4294" xr:uid="{00000000-0005-0000-0000-0000C9100000}"/>
    <cellStyle name="Normal 2 3 2 4 2 2 2 2" xfId="14367" xr:uid="{00000000-0005-0000-0000-000022380000}"/>
    <cellStyle name="Normal 2 3 2 4 2 2 2 2 3" xfId="29465" xr:uid="{00000000-0005-0000-0000-00001C730000}"/>
    <cellStyle name="Normal 2 3 2 4 2 2 2 3" xfId="9347" xr:uid="{00000000-0005-0000-0000-000086240000}"/>
    <cellStyle name="Normal 2 3 2 4 2 2 2 3 3" xfId="24448" xr:uid="{00000000-0005-0000-0000-0000835F0000}"/>
    <cellStyle name="Normal 2 3 2 4 2 2 2 5" xfId="19435" xr:uid="{00000000-0005-0000-0000-0000EE4B0000}"/>
    <cellStyle name="Normal 2 3 2 4 2 2 3" xfId="5986" xr:uid="{00000000-0005-0000-0000-000065170000}"/>
    <cellStyle name="Normal 2 3 2 4 2 2 3 2" xfId="16038" xr:uid="{00000000-0005-0000-0000-0000A93E0000}"/>
    <cellStyle name="Normal 2 3 2 4 2 2 3 2 3" xfId="31136" xr:uid="{00000000-0005-0000-0000-0000A3790000}"/>
    <cellStyle name="Normal 2 3 2 4 2 2 3 3" xfId="11018" xr:uid="{00000000-0005-0000-0000-00000D2B0000}"/>
    <cellStyle name="Normal 2 3 2 4 2 2 3 3 3" xfId="26119" xr:uid="{00000000-0005-0000-0000-00000A660000}"/>
    <cellStyle name="Normal 2 3 2 4 2 2 3 5" xfId="21106" xr:uid="{00000000-0005-0000-0000-000075520000}"/>
    <cellStyle name="Normal 2 3 2 4 2 2 4" xfId="12696" xr:uid="{00000000-0005-0000-0000-00009B310000}"/>
    <cellStyle name="Normal 2 3 2 4 2 2 4 3" xfId="27794" xr:uid="{00000000-0005-0000-0000-0000956C0000}"/>
    <cellStyle name="Normal 2 3 2 4 2 2 5" xfId="7675" xr:uid="{00000000-0005-0000-0000-0000FE1D0000}"/>
    <cellStyle name="Normal 2 3 2 4 2 2 5 3" xfId="22777" xr:uid="{00000000-0005-0000-0000-0000FC580000}"/>
    <cellStyle name="Normal 2 3 2 4 2 2 7" xfId="17764" xr:uid="{00000000-0005-0000-0000-000067450000}"/>
    <cellStyle name="Normal 2 3 2 4 2 3" xfId="3457" xr:uid="{00000000-0005-0000-0000-0000840D0000}"/>
    <cellStyle name="Normal 2 3 2 4 2 3 2" xfId="13531" xr:uid="{00000000-0005-0000-0000-0000DE340000}"/>
    <cellStyle name="Normal 2 3 2 4 2 3 2 3" xfId="28629" xr:uid="{00000000-0005-0000-0000-0000D86F0000}"/>
    <cellStyle name="Normal 2 3 2 4 2 3 3" xfId="8511" xr:uid="{00000000-0005-0000-0000-000042210000}"/>
    <cellStyle name="Normal 2 3 2 4 2 3 3 3" xfId="23612" xr:uid="{00000000-0005-0000-0000-00003F5C0000}"/>
    <cellStyle name="Normal 2 3 2 4 2 3 5" xfId="18599" xr:uid="{00000000-0005-0000-0000-0000AA480000}"/>
    <cellStyle name="Normal 2 3 2 4 2 4" xfId="5150" xr:uid="{00000000-0005-0000-0000-000021140000}"/>
    <cellStyle name="Normal 2 3 2 4 2 4 2" xfId="15202" xr:uid="{00000000-0005-0000-0000-0000653B0000}"/>
    <cellStyle name="Normal 2 3 2 4 2 4 2 3" xfId="30300" xr:uid="{00000000-0005-0000-0000-00005F760000}"/>
    <cellStyle name="Normal 2 3 2 4 2 4 3" xfId="10182" xr:uid="{00000000-0005-0000-0000-0000C9270000}"/>
    <cellStyle name="Normal 2 3 2 4 2 4 3 3" xfId="25283" xr:uid="{00000000-0005-0000-0000-0000C6620000}"/>
    <cellStyle name="Normal 2 3 2 4 2 4 5" xfId="20270" xr:uid="{00000000-0005-0000-0000-0000314F0000}"/>
    <cellStyle name="Normal 2 3 2 4 2 5" xfId="11860" xr:uid="{00000000-0005-0000-0000-0000572E0000}"/>
    <cellStyle name="Normal 2 3 2 4 2 5 3" xfId="26958" xr:uid="{00000000-0005-0000-0000-000051690000}"/>
    <cellStyle name="Normal 2 3 2 4 2 6" xfId="6839" xr:uid="{00000000-0005-0000-0000-0000BA1A0000}"/>
    <cellStyle name="Normal 2 3 2 4 2 6 3" xfId="21941" xr:uid="{00000000-0005-0000-0000-0000B8550000}"/>
    <cellStyle name="Normal 2 3 2 4 2 8" xfId="16928" xr:uid="{00000000-0005-0000-0000-000023420000}"/>
    <cellStyle name="Normal 2 3 2 4 3" xfId="2186" xr:uid="{00000000-0005-0000-0000-00008D080000}"/>
    <cellStyle name="Normal 2 3 2 4 3 2" xfId="3876" xr:uid="{00000000-0005-0000-0000-0000270F0000}"/>
    <cellStyle name="Normal 2 3 2 4 3 2 2" xfId="13949" xr:uid="{00000000-0005-0000-0000-000080360000}"/>
    <cellStyle name="Normal 2 3 2 4 3 2 2 3" xfId="29047" xr:uid="{00000000-0005-0000-0000-00007A710000}"/>
    <cellStyle name="Normal 2 3 2 4 3 2 3" xfId="8929" xr:uid="{00000000-0005-0000-0000-0000E4220000}"/>
    <cellStyle name="Normal 2 3 2 4 3 2 3 3" xfId="24030" xr:uid="{00000000-0005-0000-0000-0000E15D0000}"/>
    <cellStyle name="Normal 2 3 2 4 3 2 5" xfId="19017" xr:uid="{00000000-0005-0000-0000-00004C4A0000}"/>
    <cellStyle name="Normal 2 3 2 4 3 3" xfId="5568" xr:uid="{00000000-0005-0000-0000-0000C3150000}"/>
    <cellStyle name="Normal 2 3 2 4 3 3 2" xfId="15620" xr:uid="{00000000-0005-0000-0000-0000073D0000}"/>
    <cellStyle name="Normal 2 3 2 4 3 3 2 3" xfId="30718" xr:uid="{00000000-0005-0000-0000-000001780000}"/>
    <cellStyle name="Normal 2 3 2 4 3 3 3" xfId="10600" xr:uid="{00000000-0005-0000-0000-00006B290000}"/>
    <cellStyle name="Normal 2 3 2 4 3 3 3 3" xfId="25701" xr:uid="{00000000-0005-0000-0000-000068640000}"/>
    <cellStyle name="Normal 2 3 2 4 3 3 5" xfId="20688" xr:uid="{00000000-0005-0000-0000-0000D3500000}"/>
    <cellStyle name="Normal 2 3 2 4 3 4" xfId="12278" xr:uid="{00000000-0005-0000-0000-0000F92F0000}"/>
    <cellStyle name="Normal 2 3 2 4 3 4 3" xfId="27376" xr:uid="{00000000-0005-0000-0000-0000F36A0000}"/>
    <cellStyle name="Normal 2 3 2 4 3 5" xfId="7257" xr:uid="{00000000-0005-0000-0000-00005C1C0000}"/>
    <cellStyle name="Normal 2 3 2 4 3 5 3" xfId="22359" xr:uid="{00000000-0005-0000-0000-00005A570000}"/>
    <cellStyle name="Normal 2 3 2 4 3 7" xfId="17346" xr:uid="{00000000-0005-0000-0000-0000C5430000}"/>
    <cellStyle name="Normal 2 3 2 4 4" xfId="3039" xr:uid="{00000000-0005-0000-0000-0000E20B0000}"/>
    <cellStyle name="Normal 2 3 2 4 4 2" xfId="13113" xr:uid="{00000000-0005-0000-0000-00003C330000}"/>
    <cellStyle name="Normal 2 3 2 4 4 2 3" xfId="28211" xr:uid="{00000000-0005-0000-0000-0000366E0000}"/>
    <cellStyle name="Normal 2 3 2 4 4 3" xfId="8093" xr:uid="{00000000-0005-0000-0000-0000A01F0000}"/>
    <cellStyle name="Normal 2 3 2 4 4 3 3" xfId="23194" xr:uid="{00000000-0005-0000-0000-00009D5A0000}"/>
    <cellStyle name="Normal 2 3 2 4 4 5" xfId="18181" xr:uid="{00000000-0005-0000-0000-000008470000}"/>
    <cellStyle name="Normal 2 3 2 4 5" xfId="4732" xr:uid="{00000000-0005-0000-0000-00007F120000}"/>
    <cellStyle name="Normal 2 3 2 4 5 2" xfId="14784" xr:uid="{00000000-0005-0000-0000-0000C3390000}"/>
    <cellStyle name="Normal 2 3 2 4 5 2 3" xfId="29882" xr:uid="{00000000-0005-0000-0000-0000BD740000}"/>
    <cellStyle name="Normal 2 3 2 4 5 3" xfId="9764" xr:uid="{00000000-0005-0000-0000-000027260000}"/>
    <cellStyle name="Normal 2 3 2 4 5 3 3" xfId="24865" xr:uid="{00000000-0005-0000-0000-000024610000}"/>
    <cellStyle name="Normal 2 3 2 4 5 5" xfId="19852" xr:uid="{00000000-0005-0000-0000-00008F4D0000}"/>
    <cellStyle name="Normal 2 3 2 4 6" xfId="11442" xr:uid="{00000000-0005-0000-0000-0000B52C0000}"/>
    <cellStyle name="Normal 2 3 2 4 6 3" xfId="26540" xr:uid="{00000000-0005-0000-0000-0000AF670000}"/>
    <cellStyle name="Normal 2 3 2 4 7" xfId="6421" xr:uid="{00000000-0005-0000-0000-000018190000}"/>
    <cellStyle name="Normal 2 3 2 4 7 3" xfId="21523" xr:uid="{00000000-0005-0000-0000-000016540000}"/>
    <cellStyle name="Normal 2 3 2 4 9" xfId="16510" xr:uid="{00000000-0005-0000-0000-000081400000}"/>
    <cellStyle name="Normal 2 3 2 5" xfId="1555" xr:uid="{00000000-0005-0000-0000-000016060000}"/>
    <cellStyle name="Normal 2 3 2 5 2" xfId="2396" xr:uid="{00000000-0005-0000-0000-00005F090000}"/>
    <cellStyle name="Normal 2 3 2 5 2 2" xfId="4086" xr:uid="{00000000-0005-0000-0000-0000F90F0000}"/>
    <cellStyle name="Normal 2 3 2 5 2 2 2" xfId="14159" xr:uid="{00000000-0005-0000-0000-000052370000}"/>
    <cellStyle name="Normal 2 3 2 5 2 2 2 3" xfId="29257" xr:uid="{00000000-0005-0000-0000-00004C720000}"/>
    <cellStyle name="Normal 2 3 2 5 2 2 3" xfId="9139" xr:uid="{00000000-0005-0000-0000-0000B6230000}"/>
    <cellStyle name="Normal 2 3 2 5 2 2 3 3" xfId="24240" xr:uid="{00000000-0005-0000-0000-0000B35E0000}"/>
    <cellStyle name="Normal 2 3 2 5 2 2 5" xfId="19227" xr:uid="{00000000-0005-0000-0000-00001E4B0000}"/>
    <cellStyle name="Normal 2 3 2 5 2 3" xfId="5778" xr:uid="{00000000-0005-0000-0000-000095160000}"/>
    <cellStyle name="Normal 2 3 2 5 2 3 2" xfId="15830" xr:uid="{00000000-0005-0000-0000-0000D93D0000}"/>
    <cellStyle name="Normal 2 3 2 5 2 3 2 3" xfId="30928" xr:uid="{00000000-0005-0000-0000-0000D3780000}"/>
    <cellStyle name="Normal 2 3 2 5 2 3 3" xfId="10810" xr:uid="{00000000-0005-0000-0000-00003D2A0000}"/>
    <cellStyle name="Normal 2 3 2 5 2 3 3 3" xfId="25911" xr:uid="{00000000-0005-0000-0000-00003A650000}"/>
    <cellStyle name="Normal 2 3 2 5 2 3 5" xfId="20898" xr:uid="{00000000-0005-0000-0000-0000A5510000}"/>
    <cellStyle name="Normal 2 3 2 5 2 4" xfId="12488" xr:uid="{00000000-0005-0000-0000-0000CB300000}"/>
    <cellStyle name="Normal 2 3 2 5 2 4 3" xfId="27586" xr:uid="{00000000-0005-0000-0000-0000C56B0000}"/>
    <cellStyle name="Normal 2 3 2 5 2 5" xfId="7467" xr:uid="{00000000-0005-0000-0000-00002E1D0000}"/>
    <cellStyle name="Normal 2 3 2 5 2 5 3" xfId="22569" xr:uid="{00000000-0005-0000-0000-00002C580000}"/>
    <cellStyle name="Normal 2 3 2 5 2 7" xfId="17556" xr:uid="{00000000-0005-0000-0000-000097440000}"/>
    <cellStyle name="Normal 2 3 2 5 3" xfId="3249" xr:uid="{00000000-0005-0000-0000-0000B40C0000}"/>
    <cellStyle name="Normal 2 3 2 5 3 2" xfId="13323" xr:uid="{00000000-0005-0000-0000-00000E340000}"/>
    <cellStyle name="Normal 2 3 2 5 3 2 3" xfId="28421" xr:uid="{00000000-0005-0000-0000-0000086F0000}"/>
    <cellStyle name="Normal 2 3 2 5 3 3" xfId="8303" xr:uid="{00000000-0005-0000-0000-000072200000}"/>
    <cellStyle name="Normal 2 3 2 5 3 3 3" xfId="23404" xr:uid="{00000000-0005-0000-0000-00006F5B0000}"/>
    <cellStyle name="Normal 2 3 2 5 3 5" xfId="18391" xr:uid="{00000000-0005-0000-0000-0000DA470000}"/>
    <cellStyle name="Normal 2 3 2 5 4" xfId="4942" xr:uid="{00000000-0005-0000-0000-000051130000}"/>
    <cellStyle name="Normal 2 3 2 5 4 2" xfId="14994" xr:uid="{00000000-0005-0000-0000-0000953A0000}"/>
    <cellStyle name="Normal 2 3 2 5 4 2 3" xfId="30092" xr:uid="{00000000-0005-0000-0000-00008F750000}"/>
    <cellStyle name="Normal 2 3 2 5 4 3" xfId="9974" xr:uid="{00000000-0005-0000-0000-0000F9260000}"/>
    <cellStyle name="Normal 2 3 2 5 4 3 3" xfId="25075" xr:uid="{00000000-0005-0000-0000-0000F6610000}"/>
    <cellStyle name="Normal 2 3 2 5 4 5" xfId="20062" xr:uid="{00000000-0005-0000-0000-0000614E0000}"/>
    <cellStyle name="Normal 2 3 2 5 5" xfId="11652" xr:uid="{00000000-0005-0000-0000-0000872D0000}"/>
    <cellStyle name="Normal 2 3 2 5 5 3" xfId="26750" xr:uid="{00000000-0005-0000-0000-000081680000}"/>
    <cellStyle name="Normal 2 3 2 5 6" xfId="6631" xr:uid="{00000000-0005-0000-0000-0000EA190000}"/>
    <cellStyle name="Normal 2 3 2 5 6 3" xfId="21733" xr:uid="{00000000-0005-0000-0000-0000E8540000}"/>
    <cellStyle name="Normal 2 3 2 5 8" xfId="16720" xr:uid="{00000000-0005-0000-0000-000053410000}"/>
    <cellStyle name="Normal 2 3 2 6" xfId="1976" xr:uid="{00000000-0005-0000-0000-0000BB070000}"/>
    <cellStyle name="Normal 2 3 2 6 2" xfId="3668" xr:uid="{00000000-0005-0000-0000-0000570E0000}"/>
    <cellStyle name="Normal 2 3 2 6 2 2" xfId="13741" xr:uid="{00000000-0005-0000-0000-0000B0350000}"/>
    <cellStyle name="Normal 2 3 2 6 2 2 3" xfId="28839" xr:uid="{00000000-0005-0000-0000-0000AA700000}"/>
    <cellStyle name="Normal 2 3 2 6 2 3" xfId="8721" xr:uid="{00000000-0005-0000-0000-000014220000}"/>
    <cellStyle name="Normal 2 3 2 6 2 3 3" xfId="23822" xr:uid="{00000000-0005-0000-0000-0000115D0000}"/>
    <cellStyle name="Normal 2 3 2 6 2 5" xfId="18809" xr:uid="{00000000-0005-0000-0000-00007C490000}"/>
    <cellStyle name="Normal 2 3 2 6 3" xfId="5360" xr:uid="{00000000-0005-0000-0000-0000F3140000}"/>
    <cellStyle name="Normal 2 3 2 6 3 2" xfId="15412" xr:uid="{00000000-0005-0000-0000-0000373C0000}"/>
    <cellStyle name="Normal 2 3 2 6 3 2 3" xfId="30510" xr:uid="{00000000-0005-0000-0000-000031770000}"/>
    <cellStyle name="Normal 2 3 2 6 3 3" xfId="10392" xr:uid="{00000000-0005-0000-0000-00009B280000}"/>
    <cellStyle name="Normal 2 3 2 6 3 3 3" xfId="25493" xr:uid="{00000000-0005-0000-0000-000098630000}"/>
    <cellStyle name="Normal 2 3 2 6 3 5" xfId="20480" xr:uid="{00000000-0005-0000-0000-000003500000}"/>
    <cellStyle name="Normal 2 3 2 6 4" xfId="12070" xr:uid="{00000000-0005-0000-0000-0000292F0000}"/>
    <cellStyle name="Normal 2 3 2 6 4 3" xfId="27168" xr:uid="{00000000-0005-0000-0000-0000236A0000}"/>
    <cellStyle name="Normal 2 3 2 6 5" xfId="7049" xr:uid="{00000000-0005-0000-0000-00008C1B0000}"/>
    <cellStyle name="Normal 2 3 2 6 5 3" xfId="22151" xr:uid="{00000000-0005-0000-0000-00008A560000}"/>
    <cellStyle name="Normal 2 3 2 6 7" xfId="17138" xr:uid="{00000000-0005-0000-0000-0000F5420000}"/>
    <cellStyle name="Normal 2 3 2 7" xfId="2827" xr:uid="{00000000-0005-0000-0000-00000E0B0000}"/>
    <cellStyle name="Normal 2 3 2 7 2" xfId="12905" xr:uid="{00000000-0005-0000-0000-00006C320000}"/>
    <cellStyle name="Normal 2 3 2 7 2 3" xfId="28003" xr:uid="{00000000-0005-0000-0000-0000666D0000}"/>
    <cellStyle name="Normal 2 3 2 7 3" xfId="7885" xr:uid="{00000000-0005-0000-0000-0000D01E0000}"/>
    <cellStyle name="Normal 2 3 2 7 3 3" xfId="22986" xr:uid="{00000000-0005-0000-0000-0000CD590000}"/>
    <cellStyle name="Normal 2 3 2 7 5" xfId="17973" xr:uid="{00000000-0005-0000-0000-000038460000}"/>
    <cellStyle name="Normal 2 3 2 8" xfId="4521" xr:uid="{00000000-0005-0000-0000-0000AC110000}"/>
    <cellStyle name="Normal 2 3 2 8 2" xfId="14576" xr:uid="{00000000-0005-0000-0000-0000F3380000}"/>
    <cellStyle name="Normal 2 3 2 8 2 3" xfId="29674" xr:uid="{00000000-0005-0000-0000-0000ED730000}"/>
    <cellStyle name="Normal 2 3 2 8 3" xfId="9556" xr:uid="{00000000-0005-0000-0000-000057250000}"/>
    <cellStyle name="Normal 2 3 2 8 3 3" xfId="24657" xr:uid="{00000000-0005-0000-0000-000054600000}"/>
    <cellStyle name="Normal 2 3 2 8 5" xfId="19644" xr:uid="{00000000-0005-0000-0000-0000BF4C0000}"/>
    <cellStyle name="Normal 2 3 2 9" xfId="11232" xr:uid="{00000000-0005-0000-0000-0000E32B0000}"/>
    <cellStyle name="Normal 2 3 2 9 3" xfId="26332" xr:uid="{00000000-0005-0000-0000-0000DF660000}"/>
    <cellStyle name="Normal 2 3 3" xfId="844" xr:uid="{00000000-0005-0000-0000-00004E030000}"/>
    <cellStyle name="Normal 2 3 4" xfId="845" xr:uid="{00000000-0005-0000-0000-00004F030000}"/>
    <cellStyle name="Normal 2 3 4 10" xfId="6212" xr:uid="{00000000-0005-0000-0000-000047180000}"/>
    <cellStyle name="Normal 2 3 4 10 3" xfId="21316" xr:uid="{00000000-0005-0000-0000-000047530000}"/>
    <cellStyle name="Normal 2 3 4 12" xfId="16301" xr:uid="{00000000-0005-0000-0000-0000B03F0000}"/>
    <cellStyle name="Normal 2 3 4 2" xfId="1176" xr:uid="{00000000-0005-0000-0000-00009B040000}"/>
    <cellStyle name="Normal 2 3 4 2 11" xfId="16355" xr:uid="{00000000-0005-0000-0000-0000E63F0000}"/>
    <cellStyle name="Normal 2 3 4 2 2" xfId="1284" xr:uid="{00000000-0005-0000-0000-000007050000}"/>
    <cellStyle name="Normal 2 3 4 2 2 10" xfId="16459" xr:uid="{00000000-0005-0000-0000-00004E400000}"/>
    <cellStyle name="Normal 2 3 4 2 2 2" xfId="1501" xr:uid="{00000000-0005-0000-0000-0000E0050000}"/>
    <cellStyle name="Normal 2 3 4 2 2 2 2" xfId="1922" xr:uid="{00000000-0005-0000-0000-000085070000}"/>
    <cellStyle name="Normal 2 3 4 2 2 2 2 2" xfId="2761" xr:uid="{00000000-0005-0000-0000-0000CC0A0000}"/>
    <cellStyle name="Normal 2 3 4 2 2 2 2 2 2" xfId="4451" xr:uid="{00000000-0005-0000-0000-000066110000}"/>
    <cellStyle name="Normal 2 3 4 2 2 2 2 2 2 2" xfId="14524" xr:uid="{00000000-0005-0000-0000-0000BF380000}"/>
    <cellStyle name="Normal 2 3 4 2 2 2 2 2 2 2 3" xfId="29622" xr:uid="{00000000-0005-0000-0000-0000B9730000}"/>
    <cellStyle name="Normal 2 3 4 2 2 2 2 2 2 3" xfId="9504" xr:uid="{00000000-0005-0000-0000-000023250000}"/>
    <cellStyle name="Normal 2 3 4 2 2 2 2 2 2 3 3" xfId="24605" xr:uid="{00000000-0005-0000-0000-000020600000}"/>
    <cellStyle name="Normal 2 3 4 2 2 2 2 2 2 5" xfId="19592" xr:uid="{00000000-0005-0000-0000-00008B4C0000}"/>
    <cellStyle name="Normal 2 3 4 2 2 2 2 2 3" xfId="6143" xr:uid="{00000000-0005-0000-0000-000002180000}"/>
    <cellStyle name="Normal 2 3 4 2 2 2 2 2 3 2" xfId="16195" xr:uid="{00000000-0005-0000-0000-0000463F0000}"/>
    <cellStyle name="Normal 2 3 4 2 2 2 2 2 3 2 3" xfId="31293" xr:uid="{00000000-0005-0000-0000-0000407A0000}"/>
    <cellStyle name="Normal 2 3 4 2 2 2 2 2 3 3" xfId="11175" xr:uid="{00000000-0005-0000-0000-0000AA2B0000}"/>
    <cellStyle name="Normal 2 3 4 2 2 2 2 2 3 3 3" xfId="26276" xr:uid="{00000000-0005-0000-0000-0000A7660000}"/>
    <cellStyle name="Normal 2 3 4 2 2 2 2 2 3 5" xfId="21263" xr:uid="{00000000-0005-0000-0000-000012530000}"/>
    <cellStyle name="Normal 2 3 4 2 2 2 2 2 4" xfId="12853" xr:uid="{00000000-0005-0000-0000-000038320000}"/>
    <cellStyle name="Normal 2 3 4 2 2 2 2 2 4 3" xfId="27951" xr:uid="{00000000-0005-0000-0000-0000326D0000}"/>
    <cellStyle name="Normal 2 3 4 2 2 2 2 2 5" xfId="7832" xr:uid="{00000000-0005-0000-0000-00009B1E0000}"/>
    <cellStyle name="Normal 2 3 4 2 2 2 2 2 5 3" xfId="22934" xr:uid="{00000000-0005-0000-0000-000099590000}"/>
    <cellStyle name="Normal 2 3 4 2 2 2 2 2 7" xfId="17921" xr:uid="{00000000-0005-0000-0000-000004460000}"/>
    <cellStyle name="Normal 2 3 4 2 2 2 2 3" xfId="3614" xr:uid="{00000000-0005-0000-0000-0000210E0000}"/>
    <cellStyle name="Normal 2 3 4 2 2 2 2 3 2" xfId="13688" xr:uid="{00000000-0005-0000-0000-00007B350000}"/>
    <cellStyle name="Normal 2 3 4 2 2 2 2 3 2 3" xfId="28786" xr:uid="{00000000-0005-0000-0000-000075700000}"/>
    <cellStyle name="Normal 2 3 4 2 2 2 2 3 3" xfId="8668" xr:uid="{00000000-0005-0000-0000-0000DF210000}"/>
    <cellStyle name="Normal 2 3 4 2 2 2 2 3 3 3" xfId="23769" xr:uid="{00000000-0005-0000-0000-0000DC5C0000}"/>
    <cellStyle name="Normal 2 3 4 2 2 2 2 3 5" xfId="18756" xr:uid="{00000000-0005-0000-0000-000047490000}"/>
    <cellStyle name="Normal 2 3 4 2 2 2 2 4" xfId="5307" xr:uid="{00000000-0005-0000-0000-0000BE140000}"/>
    <cellStyle name="Normal 2 3 4 2 2 2 2 4 2" xfId="15359" xr:uid="{00000000-0005-0000-0000-0000023C0000}"/>
    <cellStyle name="Normal 2 3 4 2 2 2 2 4 2 3" xfId="30457" xr:uid="{00000000-0005-0000-0000-0000FC760000}"/>
    <cellStyle name="Normal 2 3 4 2 2 2 2 4 3" xfId="10339" xr:uid="{00000000-0005-0000-0000-000066280000}"/>
    <cellStyle name="Normal 2 3 4 2 2 2 2 4 3 3" xfId="25440" xr:uid="{00000000-0005-0000-0000-000063630000}"/>
    <cellStyle name="Normal 2 3 4 2 2 2 2 4 5" xfId="20427" xr:uid="{00000000-0005-0000-0000-0000CE4F0000}"/>
    <cellStyle name="Normal 2 3 4 2 2 2 2 5" xfId="12017" xr:uid="{00000000-0005-0000-0000-0000F42E0000}"/>
    <cellStyle name="Normal 2 3 4 2 2 2 2 5 3" xfId="27115" xr:uid="{00000000-0005-0000-0000-0000EE690000}"/>
    <cellStyle name="Normal 2 3 4 2 2 2 2 6" xfId="6996" xr:uid="{00000000-0005-0000-0000-0000571B0000}"/>
    <cellStyle name="Normal 2 3 4 2 2 2 2 6 3" xfId="22098" xr:uid="{00000000-0005-0000-0000-000055560000}"/>
    <cellStyle name="Normal 2 3 4 2 2 2 2 8" xfId="17085" xr:uid="{00000000-0005-0000-0000-0000C0420000}"/>
    <cellStyle name="Normal 2 3 4 2 2 2 3" xfId="2343" xr:uid="{00000000-0005-0000-0000-00002A090000}"/>
    <cellStyle name="Normal 2 3 4 2 2 2 3 2" xfId="4033" xr:uid="{00000000-0005-0000-0000-0000C40F0000}"/>
    <cellStyle name="Normal 2 3 4 2 2 2 3 2 2" xfId="14106" xr:uid="{00000000-0005-0000-0000-00001D370000}"/>
    <cellStyle name="Normal 2 3 4 2 2 2 3 2 2 3" xfId="29204" xr:uid="{00000000-0005-0000-0000-000017720000}"/>
    <cellStyle name="Normal 2 3 4 2 2 2 3 2 3" xfId="9086" xr:uid="{00000000-0005-0000-0000-000081230000}"/>
    <cellStyle name="Normal 2 3 4 2 2 2 3 2 3 3" xfId="24187" xr:uid="{00000000-0005-0000-0000-00007E5E0000}"/>
    <cellStyle name="Normal 2 3 4 2 2 2 3 2 5" xfId="19174" xr:uid="{00000000-0005-0000-0000-0000E94A0000}"/>
    <cellStyle name="Normal 2 3 4 2 2 2 3 3" xfId="5725" xr:uid="{00000000-0005-0000-0000-000060160000}"/>
    <cellStyle name="Normal 2 3 4 2 2 2 3 3 2" xfId="15777" xr:uid="{00000000-0005-0000-0000-0000A43D0000}"/>
    <cellStyle name="Normal 2 3 4 2 2 2 3 3 2 3" xfId="30875" xr:uid="{00000000-0005-0000-0000-00009E780000}"/>
    <cellStyle name="Normal 2 3 4 2 2 2 3 3 3" xfId="10757" xr:uid="{00000000-0005-0000-0000-0000082A0000}"/>
    <cellStyle name="Normal 2 3 4 2 2 2 3 3 3 3" xfId="25858" xr:uid="{00000000-0005-0000-0000-000005650000}"/>
    <cellStyle name="Normal 2 3 4 2 2 2 3 3 5" xfId="20845" xr:uid="{00000000-0005-0000-0000-000070510000}"/>
    <cellStyle name="Normal 2 3 4 2 2 2 3 4" xfId="12435" xr:uid="{00000000-0005-0000-0000-000096300000}"/>
    <cellStyle name="Normal 2 3 4 2 2 2 3 4 3" xfId="27533" xr:uid="{00000000-0005-0000-0000-0000906B0000}"/>
    <cellStyle name="Normal 2 3 4 2 2 2 3 5" xfId="7414" xr:uid="{00000000-0005-0000-0000-0000F91C0000}"/>
    <cellStyle name="Normal 2 3 4 2 2 2 3 5 3" xfId="22516" xr:uid="{00000000-0005-0000-0000-0000F7570000}"/>
    <cellStyle name="Normal 2 3 4 2 2 2 3 7" xfId="17503" xr:uid="{00000000-0005-0000-0000-000062440000}"/>
    <cellStyle name="Normal 2 3 4 2 2 2 4" xfId="3196" xr:uid="{00000000-0005-0000-0000-00007F0C0000}"/>
    <cellStyle name="Normal 2 3 4 2 2 2 4 2" xfId="13270" xr:uid="{00000000-0005-0000-0000-0000D9330000}"/>
    <cellStyle name="Normal 2 3 4 2 2 2 4 2 3" xfId="28368" xr:uid="{00000000-0005-0000-0000-0000D36E0000}"/>
    <cellStyle name="Normal 2 3 4 2 2 2 4 3" xfId="8250" xr:uid="{00000000-0005-0000-0000-00003D200000}"/>
    <cellStyle name="Normal 2 3 4 2 2 2 4 3 3" xfId="23351" xr:uid="{00000000-0005-0000-0000-00003A5B0000}"/>
    <cellStyle name="Normal 2 3 4 2 2 2 4 5" xfId="18338" xr:uid="{00000000-0005-0000-0000-0000A5470000}"/>
    <cellStyle name="Normal 2 3 4 2 2 2 5" xfId="4889" xr:uid="{00000000-0005-0000-0000-00001C130000}"/>
    <cellStyle name="Normal 2 3 4 2 2 2 5 2" xfId="14941" xr:uid="{00000000-0005-0000-0000-0000603A0000}"/>
    <cellStyle name="Normal 2 3 4 2 2 2 5 2 3" xfId="30039" xr:uid="{00000000-0005-0000-0000-00005A750000}"/>
    <cellStyle name="Normal 2 3 4 2 2 2 5 3" xfId="9921" xr:uid="{00000000-0005-0000-0000-0000C4260000}"/>
    <cellStyle name="Normal 2 3 4 2 2 2 5 3 3" xfId="25022" xr:uid="{00000000-0005-0000-0000-0000C1610000}"/>
    <cellStyle name="Normal 2 3 4 2 2 2 5 5" xfId="20009" xr:uid="{00000000-0005-0000-0000-00002C4E0000}"/>
    <cellStyle name="Normal 2 3 4 2 2 2 6" xfId="11599" xr:uid="{00000000-0005-0000-0000-0000522D0000}"/>
    <cellStyle name="Normal 2 3 4 2 2 2 6 3" xfId="26697" xr:uid="{00000000-0005-0000-0000-00004C680000}"/>
    <cellStyle name="Normal 2 3 4 2 2 2 7" xfId="6578" xr:uid="{00000000-0005-0000-0000-0000B5190000}"/>
    <cellStyle name="Normal 2 3 4 2 2 2 7 3" xfId="21680" xr:uid="{00000000-0005-0000-0000-0000B3540000}"/>
    <cellStyle name="Normal 2 3 4 2 2 2 9" xfId="16667" xr:uid="{00000000-0005-0000-0000-00001E410000}"/>
    <cellStyle name="Normal 2 3 4 2 2 3" xfId="1714" xr:uid="{00000000-0005-0000-0000-0000B5060000}"/>
    <cellStyle name="Normal 2 3 4 2 2 3 2" xfId="2553" xr:uid="{00000000-0005-0000-0000-0000FC090000}"/>
    <cellStyle name="Normal 2 3 4 2 2 3 2 2" xfId="4243" xr:uid="{00000000-0005-0000-0000-000096100000}"/>
    <cellStyle name="Normal 2 3 4 2 2 3 2 2 2" xfId="14316" xr:uid="{00000000-0005-0000-0000-0000EF370000}"/>
    <cellStyle name="Normal 2 3 4 2 2 3 2 2 2 3" xfId="29414" xr:uid="{00000000-0005-0000-0000-0000E9720000}"/>
    <cellStyle name="Normal 2 3 4 2 2 3 2 2 3" xfId="9296" xr:uid="{00000000-0005-0000-0000-000053240000}"/>
    <cellStyle name="Normal 2 3 4 2 2 3 2 2 3 3" xfId="24397" xr:uid="{00000000-0005-0000-0000-0000505F0000}"/>
    <cellStyle name="Normal 2 3 4 2 2 3 2 2 5" xfId="19384" xr:uid="{00000000-0005-0000-0000-0000BB4B0000}"/>
    <cellStyle name="Normal 2 3 4 2 2 3 2 3" xfId="5935" xr:uid="{00000000-0005-0000-0000-000032170000}"/>
    <cellStyle name="Normal 2 3 4 2 2 3 2 3 2" xfId="15987" xr:uid="{00000000-0005-0000-0000-0000763E0000}"/>
    <cellStyle name="Normal 2 3 4 2 2 3 2 3 2 3" xfId="31085" xr:uid="{00000000-0005-0000-0000-000070790000}"/>
    <cellStyle name="Normal 2 3 4 2 2 3 2 3 3" xfId="10967" xr:uid="{00000000-0005-0000-0000-0000DA2A0000}"/>
    <cellStyle name="Normal 2 3 4 2 2 3 2 3 3 3" xfId="26068" xr:uid="{00000000-0005-0000-0000-0000D7650000}"/>
    <cellStyle name="Normal 2 3 4 2 2 3 2 3 5" xfId="21055" xr:uid="{00000000-0005-0000-0000-000042520000}"/>
    <cellStyle name="Normal 2 3 4 2 2 3 2 4" xfId="12645" xr:uid="{00000000-0005-0000-0000-000068310000}"/>
    <cellStyle name="Normal 2 3 4 2 2 3 2 4 3" xfId="27743" xr:uid="{00000000-0005-0000-0000-0000626C0000}"/>
    <cellStyle name="Normal 2 3 4 2 2 3 2 5" xfId="7624" xr:uid="{00000000-0005-0000-0000-0000CB1D0000}"/>
    <cellStyle name="Normal 2 3 4 2 2 3 2 5 3" xfId="22726" xr:uid="{00000000-0005-0000-0000-0000C9580000}"/>
    <cellStyle name="Normal 2 3 4 2 2 3 2 7" xfId="17713" xr:uid="{00000000-0005-0000-0000-000034450000}"/>
    <cellStyle name="Normal 2 3 4 2 2 3 3" xfId="3406" xr:uid="{00000000-0005-0000-0000-0000510D0000}"/>
    <cellStyle name="Normal 2 3 4 2 2 3 3 2" xfId="13480" xr:uid="{00000000-0005-0000-0000-0000AB340000}"/>
    <cellStyle name="Normal 2 3 4 2 2 3 3 2 3" xfId="28578" xr:uid="{00000000-0005-0000-0000-0000A56F0000}"/>
    <cellStyle name="Normal 2 3 4 2 2 3 3 3" xfId="8460" xr:uid="{00000000-0005-0000-0000-00000F210000}"/>
    <cellStyle name="Normal 2 3 4 2 2 3 3 3 3" xfId="23561" xr:uid="{00000000-0005-0000-0000-00000C5C0000}"/>
    <cellStyle name="Normal 2 3 4 2 2 3 3 5" xfId="18548" xr:uid="{00000000-0005-0000-0000-000077480000}"/>
    <cellStyle name="Normal 2 3 4 2 2 3 4" xfId="5099" xr:uid="{00000000-0005-0000-0000-0000EE130000}"/>
    <cellStyle name="Normal 2 3 4 2 2 3 4 2" xfId="15151" xr:uid="{00000000-0005-0000-0000-0000323B0000}"/>
    <cellStyle name="Normal 2 3 4 2 2 3 4 2 3" xfId="30249" xr:uid="{00000000-0005-0000-0000-00002C760000}"/>
    <cellStyle name="Normal 2 3 4 2 2 3 4 3" xfId="10131" xr:uid="{00000000-0005-0000-0000-000096270000}"/>
    <cellStyle name="Normal 2 3 4 2 2 3 4 3 3" xfId="25232" xr:uid="{00000000-0005-0000-0000-000093620000}"/>
    <cellStyle name="Normal 2 3 4 2 2 3 4 5" xfId="20219" xr:uid="{00000000-0005-0000-0000-0000FE4E0000}"/>
    <cellStyle name="Normal 2 3 4 2 2 3 5" xfId="11809" xr:uid="{00000000-0005-0000-0000-0000242E0000}"/>
    <cellStyle name="Normal 2 3 4 2 2 3 5 3" xfId="26907" xr:uid="{00000000-0005-0000-0000-00001E690000}"/>
    <cellStyle name="Normal 2 3 4 2 2 3 6" xfId="6788" xr:uid="{00000000-0005-0000-0000-0000871A0000}"/>
    <cellStyle name="Normal 2 3 4 2 2 3 6 3" xfId="21890" xr:uid="{00000000-0005-0000-0000-000085550000}"/>
    <cellStyle name="Normal 2 3 4 2 2 3 8" xfId="16877" xr:uid="{00000000-0005-0000-0000-0000F0410000}"/>
    <cellStyle name="Normal 2 3 4 2 2 4" xfId="2135" xr:uid="{00000000-0005-0000-0000-00005A080000}"/>
    <cellStyle name="Normal 2 3 4 2 2 4 2" xfId="3825" xr:uid="{00000000-0005-0000-0000-0000F40E0000}"/>
    <cellStyle name="Normal 2 3 4 2 2 4 2 2" xfId="13898" xr:uid="{00000000-0005-0000-0000-00004D360000}"/>
    <cellStyle name="Normal 2 3 4 2 2 4 2 2 3" xfId="28996" xr:uid="{00000000-0005-0000-0000-000047710000}"/>
    <cellStyle name="Normal 2 3 4 2 2 4 2 3" xfId="8878" xr:uid="{00000000-0005-0000-0000-0000B1220000}"/>
    <cellStyle name="Normal 2 3 4 2 2 4 2 3 3" xfId="23979" xr:uid="{00000000-0005-0000-0000-0000AE5D0000}"/>
    <cellStyle name="Normal 2 3 4 2 2 4 2 5" xfId="18966" xr:uid="{00000000-0005-0000-0000-0000194A0000}"/>
    <cellStyle name="Normal 2 3 4 2 2 4 3" xfId="5517" xr:uid="{00000000-0005-0000-0000-000090150000}"/>
    <cellStyle name="Normal 2 3 4 2 2 4 3 2" xfId="15569" xr:uid="{00000000-0005-0000-0000-0000D43C0000}"/>
    <cellStyle name="Normal 2 3 4 2 2 4 3 2 3" xfId="30667" xr:uid="{00000000-0005-0000-0000-0000CE770000}"/>
    <cellStyle name="Normal 2 3 4 2 2 4 3 3" xfId="10549" xr:uid="{00000000-0005-0000-0000-000038290000}"/>
    <cellStyle name="Normal 2 3 4 2 2 4 3 3 3" xfId="25650" xr:uid="{00000000-0005-0000-0000-000035640000}"/>
    <cellStyle name="Normal 2 3 4 2 2 4 3 5" xfId="20637" xr:uid="{00000000-0005-0000-0000-0000A0500000}"/>
    <cellStyle name="Normal 2 3 4 2 2 4 4" xfId="12227" xr:uid="{00000000-0005-0000-0000-0000C62F0000}"/>
    <cellStyle name="Normal 2 3 4 2 2 4 4 3" xfId="27325" xr:uid="{00000000-0005-0000-0000-0000C06A0000}"/>
    <cellStyle name="Normal 2 3 4 2 2 4 5" xfId="7206" xr:uid="{00000000-0005-0000-0000-0000291C0000}"/>
    <cellStyle name="Normal 2 3 4 2 2 4 5 3" xfId="22308" xr:uid="{00000000-0005-0000-0000-000027570000}"/>
    <cellStyle name="Normal 2 3 4 2 2 4 7" xfId="17295" xr:uid="{00000000-0005-0000-0000-000092430000}"/>
    <cellStyle name="Normal 2 3 4 2 2 5" xfId="2988" xr:uid="{00000000-0005-0000-0000-0000AF0B0000}"/>
    <cellStyle name="Normal 2 3 4 2 2 5 2" xfId="13062" xr:uid="{00000000-0005-0000-0000-000009330000}"/>
    <cellStyle name="Normal 2 3 4 2 2 5 2 3" xfId="28160" xr:uid="{00000000-0005-0000-0000-0000036E0000}"/>
    <cellStyle name="Normal 2 3 4 2 2 5 3" xfId="8042" xr:uid="{00000000-0005-0000-0000-00006D1F0000}"/>
    <cellStyle name="Normal 2 3 4 2 2 5 3 3" xfId="23143" xr:uid="{00000000-0005-0000-0000-00006A5A0000}"/>
    <cellStyle name="Normal 2 3 4 2 2 5 5" xfId="18130" xr:uid="{00000000-0005-0000-0000-0000D5460000}"/>
    <cellStyle name="Normal 2 3 4 2 2 6" xfId="4681" xr:uid="{00000000-0005-0000-0000-00004C120000}"/>
    <cellStyle name="Normal 2 3 4 2 2 6 2" xfId="14733" xr:uid="{00000000-0005-0000-0000-000090390000}"/>
    <cellStyle name="Normal 2 3 4 2 2 6 2 3" xfId="29831" xr:uid="{00000000-0005-0000-0000-00008A740000}"/>
    <cellStyle name="Normal 2 3 4 2 2 6 3" xfId="9713" xr:uid="{00000000-0005-0000-0000-0000F4250000}"/>
    <cellStyle name="Normal 2 3 4 2 2 6 3 3" xfId="24814" xr:uid="{00000000-0005-0000-0000-0000F1600000}"/>
    <cellStyle name="Normal 2 3 4 2 2 6 5" xfId="19801" xr:uid="{00000000-0005-0000-0000-00005C4D0000}"/>
    <cellStyle name="Normal 2 3 4 2 2 7" xfId="11391" xr:uid="{00000000-0005-0000-0000-0000822C0000}"/>
    <cellStyle name="Normal 2 3 4 2 2 7 3" xfId="26489" xr:uid="{00000000-0005-0000-0000-00007C670000}"/>
    <cellStyle name="Normal 2 3 4 2 2 8" xfId="6370" xr:uid="{00000000-0005-0000-0000-0000E5180000}"/>
    <cellStyle name="Normal 2 3 4 2 2 8 3" xfId="21472" xr:uid="{00000000-0005-0000-0000-0000E3530000}"/>
    <cellStyle name="Normal 2 3 4 2 3" xfId="1397" xr:uid="{00000000-0005-0000-0000-000078050000}"/>
    <cellStyle name="Normal 2 3 4 2 3 2" xfId="1818" xr:uid="{00000000-0005-0000-0000-00001D070000}"/>
    <cellStyle name="Normal 2 3 4 2 3 2 2" xfId="2657" xr:uid="{00000000-0005-0000-0000-0000640A0000}"/>
    <cellStyle name="Normal 2 3 4 2 3 2 2 2" xfId="4347" xr:uid="{00000000-0005-0000-0000-0000FE100000}"/>
    <cellStyle name="Normal 2 3 4 2 3 2 2 2 2" xfId="14420" xr:uid="{00000000-0005-0000-0000-000057380000}"/>
    <cellStyle name="Normal 2 3 4 2 3 2 2 2 2 3" xfId="29518" xr:uid="{00000000-0005-0000-0000-000051730000}"/>
    <cellStyle name="Normal 2 3 4 2 3 2 2 2 3" xfId="9400" xr:uid="{00000000-0005-0000-0000-0000BB240000}"/>
    <cellStyle name="Normal 2 3 4 2 3 2 2 2 3 3" xfId="24501" xr:uid="{00000000-0005-0000-0000-0000B85F0000}"/>
    <cellStyle name="Normal 2 3 4 2 3 2 2 2 5" xfId="19488" xr:uid="{00000000-0005-0000-0000-0000234C0000}"/>
    <cellStyle name="Normal 2 3 4 2 3 2 2 3" xfId="6039" xr:uid="{00000000-0005-0000-0000-00009A170000}"/>
    <cellStyle name="Normal 2 3 4 2 3 2 2 3 2" xfId="16091" xr:uid="{00000000-0005-0000-0000-0000DE3E0000}"/>
    <cellStyle name="Normal 2 3 4 2 3 2 2 3 2 3" xfId="31189" xr:uid="{00000000-0005-0000-0000-0000D8790000}"/>
    <cellStyle name="Normal 2 3 4 2 3 2 2 3 3" xfId="11071" xr:uid="{00000000-0005-0000-0000-0000422B0000}"/>
    <cellStyle name="Normal 2 3 4 2 3 2 2 3 3 3" xfId="26172" xr:uid="{00000000-0005-0000-0000-00003F660000}"/>
    <cellStyle name="Normal 2 3 4 2 3 2 2 3 5" xfId="21159" xr:uid="{00000000-0005-0000-0000-0000AA520000}"/>
    <cellStyle name="Normal 2 3 4 2 3 2 2 4" xfId="12749" xr:uid="{00000000-0005-0000-0000-0000D0310000}"/>
    <cellStyle name="Normal 2 3 4 2 3 2 2 4 3" xfId="27847" xr:uid="{00000000-0005-0000-0000-0000CA6C0000}"/>
    <cellStyle name="Normal 2 3 4 2 3 2 2 5" xfId="7728" xr:uid="{00000000-0005-0000-0000-0000331E0000}"/>
    <cellStyle name="Normal 2 3 4 2 3 2 2 5 3" xfId="22830" xr:uid="{00000000-0005-0000-0000-000031590000}"/>
    <cellStyle name="Normal 2 3 4 2 3 2 2 7" xfId="17817" xr:uid="{00000000-0005-0000-0000-00009C450000}"/>
    <cellStyle name="Normal 2 3 4 2 3 2 3" xfId="3510" xr:uid="{00000000-0005-0000-0000-0000B90D0000}"/>
    <cellStyle name="Normal 2 3 4 2 3 2 3 2" xfId="13584" xr:uid="{00000000-0005-0000-0000-000013350000}"/>
    <cellStyle name="Normal 2 3 4 2 3 2 3 2 3" xfId="28682" xr:uid="{00000000-0005-0000-0000-00000D700000}"/>
    <cellStyle name="Normal 2 3 4 2 3 2 3 3" xfId="8564" xr:uid="{00000000-0005-0000-0000-000077210000}"/>
    <cellStyle name="Normal 2 3 4 2 3 2 3 3 3" xfId="23665" xr:uid="{00000000-0005-0000-0000-0000745C0000}"/>
    <cellStyle name="Normal 2 3 4 2 3 2 3 5" xfId="18652" xr:uid="{00000000-0005-0000-0000-0000DF480000}"/>
    <cellStyle name="Normal 2 3 4 2 3 2 4" xfId="5203" xr:uid="{00000000-0005-0000-0000-000056140000}"/>
    <cellStyle name="Normal 2 3 4 2 3 2 4 2" xfId="15255" xr:uid="{00000000-0005-0000-0000-00009A3B0000}"/>
    <cellStyle name="Normal 2 3 4 2 3 2 4 2 3" xfId="30353" xr:uid="{00000000-0005-0000-0000-000094760000}"/>
    <cellStyle name="Normal 2 3 4 2 3 2 4 3" xfId="10235" xr:uid="{00000000-0005-0000-0000-0000FE270000}"/>
    <cellStyle name="Normal 2 3 4 2 3 2 4 3 3" xfId="25336" xr:uid="{00000000-0005-0000-0000-0000FB620000}"/>
    <cellStyle name="Normal 2 3 4 2 3 2 4 5" xfId="20323" xr:uid="{00000000-0005-0000-0000-0000664F0000}"/>
    <cellStyle name="Normal 2 3 4 2 3 2 5" xfId="11913" xr:uid="{00000000-0005-0000-0000-00008C2E0000}"/>
    <cellStyle name="Normal 2 3 4 2 3 2 5 3" xfId="27011" xr:uid="{00000000-0005-0000-0000-000086690000}"/>
    <cellStyle name="Normal 2 3 4 2 3 2 6" xfId="6892" xr:uid="{00000000-0005-0000-0000-0000EF1A0000}"/>
    <cellStyle name="Normal 2 3 4 2 3 2 6 3" xfId="21994" xr:uid="{00000000-0005-0000-0000-0000ED550000}"/>
    <cellStyle name="Normal 2 3 4 2 3 2 8" xfId="16981" xr:uid="{00000000-0005-0000-0000-000058420000}"/>
    <cellStyle name="Normal 2 3 4 2 3 3" xfId="2239" xr:uid="{00000000-0005-0000-0000-0000C2080000}"/>
    <cellStyle name="Normal 2 3 4 2 3 3 2" xfId="3929" xr:uid="{00000000-0005-0000-0000-00005C0F0000}"/>
    <cellStyle name="Normal 2 3 4 2 3 3 2 2" xfId="14002" xr:uid="{00000000-0005-0000-0000-0000B5360000}"/>
    <cellStyle name="Normal 2 3 4 2 3 3 2 2 3" xfId="29100" xr:uid="{00000000-0005-0000-0000-0000AF710000}"/>
    <cellStyle name="Normal 2 3 4 2 3 3 2 3" xfId="8982" xr:uid="{00000000-0005-0000-0000-000019230000}"/>
    <cellStyle name="Normal 2 3 4 2 3 3 2 3 3" xfId="24083" xr:uid="{00000000-0005-0000-0000-0000165E0000}"/>
    <cellStyle name="Normal 2 3 4 2 3 3 2 5" xfId="19070" xr:uid="{00000000-0005-0000-0000-0000814A0000}"/>
    <cellStyle name="Normal 2 3 4 2 3 3 3" xfId="5621" xr:uid="{00000000-0005-0000-0000-0000F8150000}"/>
    <cellStyle name="Normal 2 3 4 2 3 3 3 2" xfId="15673" xr:uid="{00000000-0005-0000-0000-00003C3D0000}"/>
    <cellStyle name="Normal 2 3 4 2 3 3 3 2 3" xfId="30771" xr:uid="{00000000-0005-0000-0000-000036780000}"/>
    <cellStyle name="Normal 2 3 4 2 3 3 3 3" xfId="10653" xr:uid="{00000000-0005-0000-0000-0000A0290000}"/>
    <cellStyle name="Normal 2 3 4 2 3 3 3 3 3" xfId="25754" xr:uid="{00000000-0005-0000-0000-00009D640000}"/>
    <cellStyle name="Normal 2 3 4 2 3 3 3 5" xfId="20741" xr:uid="{00000000-0005-0000-0000-000008510000}"/>
    <cellStyle name="Normal 2 3 4 2 3 3 4" xfId="12331" xr:uid="{00000000-0005-0000-0000-00002E300000}"/>
    <cellStyle name="Normal 2 3 4 2 3 3 4 3" xfId="27429" xr:uid="{00000000-0005-0000-0000-0000286B0000}"/>
    <cellStyle name="Normal 2 3 4 2 3 3 5" xfId="7310" xr:uid="{00000000-0005-0000-0000-0000911C0000}"/>
    <cellStyle name="Normal 2 3 4 2 3 3 5 3" xfId="22412" xr:uid="{00000000-0005-0000-0000-00008F570000}"/>
    <cellStyle name="Normal 2 3 4 2 3 3 7" xfId="17399" xr:uid="{00000000-0005-0000-0000-0000FA430000}"/>
    <cellStyle name="Normal 2 3 4 2 3 4" xfId="3092" xr:uid="{00000000-0005-0000-0000-0000170C0000}"/>
    <cellStyle name="Normal 2 3 4 2 3 4 2" xfId="13166" xr:uid="{00000000-0005-0000-0000-000071330000}"/>
    <cellStyle name="Normal 2 3 4 2 3 4 2 3" xfId="28264" xr:uid="{00000000-0005-0000-0000-00006B6E0000}"/>
    <cellStyle name="Normal 2 3 4 2 3 4 3" xfId="8146" xr:uid="{00000000-0005-0000-0000-0000D51F0000}"/>
    <cellStyle name="Normal 2 3 4 2 3 4 3 3" xfId="23247" xr:uid="{00000000-0005-0000-0000-0000D25A0000}"/>
    <cellStyle name="Normal 2 3 4 2 3 4 5" xfId="18234" xr:uid="{00000000-0005-0000-0000-00003D470000}"/>
    <cellStyle name="Normal 2 3 4 2 3 5" xfId="4785" xr:uid="{00000000-0005-0000-0000-0000B4120000}"/>
    <cellStyle name="Normal 2 3 4 2 3 5 2" xfId="14837" xr:uid="{00000000-0005-0000-0000-0000F8390000}"/>
    <cellStyle name="Normal 2 3 4 2 3 5 2 3" xfId="29935" xr:uid="{00000000-0005-0000-0000-0000F2740000}"/>
    <cellStyle name="Normal 2 3 4 2 3 5 3" xfId="9817" xr:uid="{00000000-0005-0000-0000-00005C260000}"/>
    <cellStyle name="Normal 2 3 4 2 3 5 3 3" xfId="24918" xr:uid="{00000000-0005-0000-0000-000059610000}"/>
    <cellStyle name="Normal 2 3 4 2 3 5 5" xfId="19905" xr:uid="{00000000-0005-0000-0000-0000C44D0000}"/>
    <cellStyle name="Normal 2 3 4 2 3 6" xfId="11495" xr:uid="{00000000-0005-0000-0000-0000EA2C0000}"/>
    <cellStyle name="Normal 2 3 4 2 3 6 3" xfId="26593" xr:uid="{00000000-0005-0000-0000-0000E4670000}"/>
    <cellStyle name="Normal 2 3 4 2 3 7" xfId="6474" xr:uid="{00000000-0005-0000-0000-00004D190000}"/>
    <cellStyle name="Normal 2 3 4 2 3 7 3" xfId="21576" xr:uid="{00000000-0005-0000-0000-00004B540000}"/>
    <cellStyle name="Normal 2 3 4 2 3 9" xfId="16563" xr:uid="{00000000-0005-0000-0000-0000B6400000}"/>
    <cellStyle name="Normal 2 3 4 2 4" xfId="1610" xr:uid="{00000000-0005-0000-0000-00004D060000}"/>
    <cellStyle name="Normal 2 3 4 2 4 2" xfId="2449" xr:uid="{00000000-0005-0000-0000-000094090000}"/>
    <cellStyle name="Normal 2 3 4 2 4 2 2" xfId="4139" xr:uid="{00000000-0005-0000-0000-00002E100000}"/>
    <cellStyle name="Normal 2 3 4 2 4 2 2 2" xfId="14212" xr:uid="{00000000-0005-0000-0000-000087370000}"/>
    <cellStyle name="Normal 2 3 4 2 4 2 2 2 3" xfId="29310" xr:uid="{00000000-0005-0000-0000-000081720000}"/>
    <cellStyle name="Normal 2 3 4 2 4 2 2 3" xfId="9192" xr:uid="{00000000-0005-0000-0000-0000EB230000}"/>
    <cellStyle name="Normal 2 3 4 2 4 2 2 3 3" xfId="24293" xr:uid="{00000000-0005-0000-0000-0000E85E0000}"/>
    <cellStyle name="Normal 2 3 4 2 4 2 2 5" xfId="19280" xr:uid="{00000000-0005-0000-0000-0000534B0000}"/>
    <cellStyle name="Normal 2 3 4 2 4 2 3" xfId="5831" xr:uid="{00000000-0005-0000-0000-0000CA160000}"/>
    <cellStyle name="Normal 2 3 4 2 4 2 3 2" xfId="15883" xr:uid="{00000000-0005-0000-0000-00000E3E0000}"/>
    <cellStyle name="Normal 2 3 4 2 4 2 3 2 3" xfId="30981" xr:uid="{00000000-0005-0000-0000-000008790000}"/>
    <cellStyle name="Normal 2 3 4 2 4 2 3 3" xfId="10863" xr:uid="{00000000-0005-0000-0000-0000722A0000}"/>
    <cellStyle name="Normal 2 3 4 2 4 2 3 3 3" xfId="25964" xr:uid="{00000000-0005-0000-0000-00006F650000}"/>
    <cellStyle name="Normal 2 3 4 2 4 2 3 5" xfId="20951" xr:uid="{00000000-0005-0000-0000-0000DA510000}"/>
    <cellStyle name="Normal 2 3 4 2 4 2 4" xfId="12541" xr:uid="{00000000-0005-0000-0000-000000310000}"/>
    <cellStyle name="Normal 2 3 4 2 4 2 4 3" xfId="27639" xr:uid="{00000000-0005-0000-0000-0000FA6B0000}"/>
    <cellStyle name="Normal 2 3 4 2 4 2 5" xfId="7520" xr:uid="{00000000-0005-0000-0000-0000631D0000}"/>
    <cellStyle name="Normal 2 3 4 2 4 2 5 3" xfId="22622" xr:uid="{00000000-0005-0000-0000-000061580000}"/>
    <cellStyle name="Normal 2 3 4 2 4 2 7" xfId="17609" xr:uid="{00000000-0005-0000-0000-0000CC440000}"/>
    <cellStyle name="Normal 2 3 4 2 4 3" xfId="3302" xr:uid="{00000000-0005-0000-0000-0000E90C0000}"/>
    <cellStyle name="Normal 2 3 4 2 4 3 2" xfId="13376" xr:uid="{00000000-0005-0000-0000-000043340000}"/>
    <cellStyle name="Normal 2 3 4 2 4 3 2 3" xfId="28474" xr:uid="{00000000-0005-0000-0000-00003D6F0000}"/>
    <cellStyle name="Normal 2 3 4 2 4 3 3" xfId="8356" xr:uid="{00000000-0005-0000-0000-0000A7200000}"/>
    <cellStyle name="Normal 2 3 4 2 4 3 3 3" xfId="23457" xr:uid="{00000000-0005-0000-0000-0000A45B0000}"/>
    <cellStyle name="Normal 2 3 4 2 4 3 5" xfId="18444" xr:uid="{00000000-0005-0000-0000-00000F480000}"/>
    <cellStyle name="Normal 2 3 4 2 4 4" xfId="4995" xr:uid="{00000000-0005-0000-0000-000086130000}"/>
    <cellStyle name="Normal 2 3 4 2 4 4 2" xfId="15047" xr:uid="{00000000-0005-0000-0000-0000CA3A0000}"/>
    <cellStyle name="Normal 2 3 4 2 4 4 2 3" xfId="30145" xr:uid="{00000000-0005-0000-0000-0000C4750000}"/>
    <cellStyle name="Normal 2 3 4 2 4 4 3" xfId="10027" xr:uid="{00000000-0005-0000-0000-00002E270000}"/>
    <cellStyle name="Normal 2 3 4 2 4 4 3 3" xfId="25128" xr:uid="{00000000-0005-0000-0000-00002B620000}"/>
    <cellStyle name="Normal 2 3 4 2 4 4 5" xfId="20115" xr:uid="{00000000-0005-0000-0000-0000964E0000}"/>
    <cellStyle name="Normal 2 3 4 2 4 5" xfId="11705" xr:uid="{00000000-0005-0000-0000-0000BC2D0000}"/>
    <cellStyle name="Normal 2 3 4 2 4 5 3" xfId="26803" xr:uid="{00000000-0005-0000-0000-0000B6680000}"/>
    <cellStyle name="Normal 2 3 4 2 4 6" xfId="6684" xr:uid="{00000000-0005-0000-0000-00001F1A0000}"/>
    <cellStyle name="Normal 2 3 4 2 4 6 3" xfId="21786" xr:uid="{00000000-0005-0000-0000-00001D550000}"/>
    <cellStyle name="Normal 2 3 4 2 4 8" xfId="16773" xr:uid="{00000000-0005-0000-0000-000088410000}"/>
    <cellStyle name="Normal 2 3 4 2 5" xfId="2031" xr:uid="{00000000-0005-0000-0000-0000F2070000}"/>
    <cellStyle name="Normal 2 3 4 2 5 2" xfId="3721" xr:uid="{00000000-0005-0000-0000-00008C0E0000}"/>
    <cellStyle name="Normal 2 3 4 2 5 2 2" xfId="13794" xr:uid="{00000000-0005-0000-0000-0000E5350000}"/>
    <cellStyle name="Normal 2 3 4 2 5 2 2 3" xfId="28892" xr:uid="{00000000-0005-0000-0000-0000DF700000}"/>
    <cellStyle name="Normal 2 3 4 2 5 2 3" xfId="8774" xr:uid="{00000000-0005-0000-0000-000049220000}"/>
    <cellStyle name="Normal 2 3 4 2 5 2 3 3" xfId="23875" xr:uid="{00000000-0005-0000-0000-0000465D0000}"/>
    <cellStyle name="Normal 2 3 4 2 5 2 5" xfId="18862" xr:uid="{00000000-0005-0000-0000-0000B1490000}"/>
    <cellStyle name="Normal 2 3 4 2 5 3" xfId="5413" xr:uid="{00000000-0005-0000-0000-000028150000}"/>
    <cellStyle name="Normal 2 3 4 2 5 3 2" xfId="15465" xr:uid="{00000000-0005-0000-0000-00006C3C0000}"/>
    <cellStyle name="Normal 2 3 4 2 5 3 2 3" xfId="30563" xr:uid="{00000000-0005-0000-0000-000066770000}"/>
    <cellStyle name="Normal 2 3 4 2 5 3 3" xfId="10445" xr:uid="{00000000-0005-0000-0000-0000D0280000}"/>
    <cellStyle name="Normal 2 3 4 2 5 3 3 3" xfId="25546" xr:uid="{00000000-0005-0000-0000-0000CD630000}"/>
    <cellStyle name="Normal 2 3 4 2 5 3 5" xfId="20533" xr:uid="{00000000-0005-0000-0000-000038500000}"/>
    <cellStyle name="Normal 2 3 4 2 5 4" xfId="12123" xr:uid="{00000000-0005-0000-0000-00005E2F0000}"/>
    <cellStyle name="Normal 2 3 4 2 5 4 3" xfId="27221" xr:uid="{00000000-0005-0000-0000-0000586A0000}"/>
    <cellStyle name="Normal 2 3 4 2 5 5" xfId="7102" xr:uid="{00000000-0005-0000-0000-0000C11B0000}"/>
    <cellStyle name="Normal 2 3 4 2 5 5 3" xfId="22204" xr:uid="{00000000-0005-0000-0000-0000BF560000}"/>
    <cellStyle name="Normal 2 3 4 2 5 7" xfId="17191" xr:uid="{00000000-0005-0000-0000-00002A430000}"/>
    <cellStyle name="Normal 2 3 4 2 6" xfId="2884" xr:uid="{00000000-0005-0000-0000-0000470B0000}"/>
    <cellStyle name="Normal 2 3 4 2 6 2" xfId="12958" xr:uid="{00000000-0005-0000-0000-0000A1320000}"/>
    <cellStyle name="Normal 2 3 4 2 6 2 3" xfId="28056" xr:uid="{00000000-0005-0000-0000-00009B6D0000}"/>
    <cellStyle name="Normal 2 3 4 2 6 3" xfId="7938" xr:uid="{00000000-0005-0000-0000-0000051F0000}"/>
    <cellStyle name="Normal 2 3 4 2 6 3 3" xfId="23039" xr:uid="{00000000-0005-0000-0000-0000025A0000}"/>
    <cellStyle name="Normal 2 3 4 2 6 5" xfId="18026" xr:uid="{00000000-0005-0000-0000-00006D460000}"/>
    <cellStyle name="Normal 2 3 4 2 7" xfId="4577" xr:uid="{00000000-0005-0000-0000-0000E4110000}"/>
    <cellStyle name="Normal 2 3 4 2 7 2" xfId="14629" xr:uid="{00000000-0005-0000-0000-000028390000}"/>
    <cellStyle name="Normal 2 3 4 2 7 2 3" xfId="29727" xr:uid="{00000000-0005-0000-0000-000022740000}"/>
    <cellStyle name="Normal 2 3 4 2 7 3" xfId="9609" xr:uid="{00000000-0005-0000-0000-00008C250000}"/>
    <cellStyle name="Normal 2 3 4 2 7 3 3" xfId="24710" xr:uid="{00000000-0005-0000-0000-000089600000}"/>
    <cellStyle name="Normal 2 3 4 2 7 5" xfId="19697" xr:uid="{00000000-0005-0000-0000-0000F44C0000}"/>
    <cellStyle name="Normal 2 3 4 2 8" xfId="11287" xr:uid="{00000000-0005-0000-0000-00001A2C0000}"/>
    <cellStyle name="Normal 2 3 4 2 8 3" xfId="26385" xr:uid="{00000000-0005-0000-0000-000014670000}"/>
    <cellStyle name="Normal 2 3 4 2 9" xfId="6266" xr:uid="{00000000-0005-0000-0000-00007D180000}"/>
    <cellStyle name="Normal 2 3 4 2 9 3" xfId="21368" xr:uid="{00000000-0005-0000-0000-00007B530000}"/>
    <cellStyle name="Normal 2 3 4 3" xfId="1230" xr:uid="{00000000-0005-0000-0000-0000D1040000}"/>
    <cellStyle name="Normal 2 3 4 3 10" xfId="16407" xr:uid="{00000000-0005-0000-0000-00001A400000}"/>
    <cellStyle name="Normal 2 3 4 3 2" xfId="1449" xr:uid="{00000000-0005-0000-0000-0000AC050000}"/>
    <cellStyle name="Normal 2 3 4 3 2 2" xfId="1870" xr:uid="{00000000-0005-0000-0000-000051070000}"/>
    <cellStyle name="Normal 2 3 4 3 2 2 2" xfId="2709" xr:uid="{00000000-0005-0000-0000-0000980A0000}"/>
    <cellStyle name="Normal 2 3 4 3 2 2 2 2" xfId="4399" xr:uid="{00000000-0005-0000-0000-000032110000}"/>
    <cellStyle name="Normal 2 3 4 3 2 2 2 2 2" xfId="14472" xr:uid="{00000000-0005-0000-0000-00008B380000}"/>
    <cellStyle name="Normal 2 3 4 3 2 2 2 2 2 3" xfId="29570" xr:uid="{00000000-0005-0000-0000-000085730000}"/>
    <cellStyle name="Normal 2 3 4 3 2 2 2 2 3" xfId="9452" xr:uid="{00000000-0005-0000-0000-0000EF240000}"/>
    <cellStyle name="Normal 2 3 4 3 2 2 2 2 3 3" xfId="24553" xr:uid="{00000000-0005-0000-0000-0000EC5F0000}"/>
    <cellStyle name="Normal 2 3 4 3 2 2 2 2 5" xfId="19540" xr:uid="{00000000-0005-0000-0000-0000574C0000}"/>
    <cellStyle name="Normal 2 3 4 3 2 2 2 3" xfId="6091" xr:uid="{00000000-0005-0000-0000-0000CE170000}"/>
    <cellStyle name="Normal 2 3 4 3 2 2 2 3 2" xfId="16143" xr:uid="{00000000-0005-0000-0000-0000123F0000}"/>
    <cellStyle name="Normal 2 3 4 3 2 2 2 3 2 3" xfId="31241" xr:uid="{00000000-0005-0000-0000-00000C7A0000}"/>
    <cellStyle name="Normal 2 3 4 3 2 2 2 3 3" xfId="11123" xr:uid="{00000000-0005-0000-0000-0000762B0000}"/>
    <cellStyle name="Normal 2 3 4 3 2 2 2 3 3 3" xfId="26224" xr:uid="{00000000-0005-0000-0000-000073660000}"/>
    <cellStyle name="Normal 2 3 4 3 2 2 2 3 5" xfId="21211" xr:uid="{00000000-0005-0000-0000-0000DE520000}"/>
    <cellStyle name="Normal 2 3 4 3 2 2 2 4" xfId="12801" xr:uid="{00000000-0005-0000-0000-000004320000}"/>
    <cellStyle name="Normal 2 3 4 3 2 2 2 4 3" xfId="27899" xr:uid="{00000000-0005-0000-0000-0000FE6C0000}"/>
    <cellStyle name="Normal 2 3 4 3 2 2 2 5" xfId="7780" xr:uid="{00000000-0005-0000-0000-0000671E0000}"/>
    <cellStyle name="Normal 2 3 4 3 2 2 2 5 3" xfId="22882" xr:uid="{00000000-0005-0000-0000-000065590000}"/>
    <cellStyle name="Normal 2 3 4 3 2 2 2 7" xfId="17869" xr:uid="{00000000-0005-0000-0000-0000D0450000}"/>
    <cellStyle name="Normal 2 3 4 3 2 2 3" xfId="3562" xr:uid="{00000000-0005-0000-0000-0000ED0D0000}"/>
    <cellStyle name="Normal 2 3 4 3 2 2 3 2" xfId="13636" xr:uid="{00000000-0005-0000-0000-000047350000}"/>
    <cellStyle name="Normal 2 3 4 3 2 2 3 2 3" xfId="28734" xr:uid="{00000000-0005-0000-0000-000041700000}"/>
    <cellStyle name="Normal 2 3 4 3 2 2 3 3" xfId="8616" xr:uid="{00000000-0005-0000-0000-0000AB210000}"/>
    <cellStyle name="Normal 2 3 4 3 2 2 3 3 3" xfId="23717" xr:uid="{00000000-0005-0000-0000-0000A85C0000}"/>
    <cellStyle name="Normal 2 3 4 3 2 2 3 5" xfId="18704" xr:uid="{00000000-0005-0000-0000-000013490000}"/>
    <cellStyle name="Normal 2 3 4 3 2 2 4" xfId="5255" xr:uid="{00000000-0005-0000-0000-00008A140000}"/>
    <cellStyle name="Normal 2 3 4 3 2 2 4 2" xfId="15307" xr:uid="{00000000-0005-0000-0000-0000CE3B0000}"/>
    <cellStyle name="Normal 2 3 4 3 2 2 4 2 3" xfId="30405" xr:uid="{00000000-0005-0000-0000-0000C8760000}"/>
    <cellStyle name="Normal 2 3 4 3 2 2 4 3" xfId="10287" xr:uid="{00000000-0005-0000-0000-000032280000}"/>
    <cellStyle name="Normal 2 3 4 3 2 2 4 3 3" xfId="25388" xr:uid="{00000000-0005-0000-0000-00002F630000}"/>
    <cellStyle name="Normal 2 3 4 3 2 2 4 5" xfId="20375" xr:uid="{00000000-0005-0000-0000-00009A4F0000}"/>
    <cellStyle name="Normal 2 3 4 3 2 2 5" xfId="11965" xr:uid="{00000000-0005-0000-0000-0000C02E0000}"/>
    <cellStyle name="Normal 2 3 4 3 2 2 5 3" xfId="27063" xr:uid="{00000000-0005-0000-0000-0000BA690000}"/>
    <cellStyle name="Normal 2 3 4 3 2 2 6" xfId="6944" xr:uid="{00000000-0005-0000-0000-0000231B0000}"/>
    <cellStyle name="Normal 2 3 4 3 2 2 6 3" xfId="22046" xr:uid="{00000000-0005-0000-0000-000021560000}"/>
    <cellStyle name="Normal 2 3 4 3 2 2 8" xfId="17033" xr:uid="{00000000-0005-0000-0000-00008C420000}"/>
    <cellStyle name="Normal 2 3 4 3 2 3" xfId="2291" xr:uid="{00000000-0005-0000-0000-0000F6080000}"/>
    <cellStyle name="Normal 2 3 4 3 2 3 2" xfId="3981" xr:uid="{00000000-0005-0000-0000-0000900F0000}"/>
    <cellStyle name="Normal 2 3 4 3 2 3 2 2" xfId="14054" xr:uid="{00000000-0005-0000-0000-0000E9360000}"/>
    <cellStyle name="Normal 2 3 4 3 2 3 2 2 3" xfId="29152" xr:uid="{00000000-0005-0000-0000-0000E3710000}"/>
    <cellStyle name="Normal 2 3 4 3 2 3 2 3" xfId="9034" xr:uid="{00000000-0005-0000-0000-00004D230000}"/>
    <cellStyle name="Normal 2 3 4 3 2 3 2 3 3" xfId="24135" xr:uid="{00000000-0005-0000-0000-00004A5E0000}"/>
    <cellStyle name="Normal 2 3 4 3 2 3 2 5" xfId="19122" xr:uid="{00000000-0005-0000-0000-0000B54A0000}"/>
    <cellStyle name="Normal 2 3 4 3 2 3 3" xfId="5673" xr:uid="{00000000-0005-0000-0000-00002C160000}"/>
    <cellStyle name="Normal 2 3 4 3 2 3 3 2" xfId="15725" xr:uid="{00000000-0005-0000-0000-0000703D0000}"/>
    <cellStyle name="Normal 2 3 4 3 2 3 3 2 3" xfId="30823" xr:uid="{00000000-0005-0000-0000-00006A780000}"/>
    <cellStyle name="Normal 2 3 4 3 2 3 3 3" xfId="10705" xr:uid="{00000000-0005-0000-0000-0000D4290000}"/>
    <cellStyle name="Normal 2 3 4 3 2 3 3 3 3" xfId="25806" xr:uid="{00000000-0005-0000-0000-0000D1640000}"/>
    <cellStyle name="Normal 2 3 4 3 2 3 3 5" xfId="20793" xr:uid="{00000000-0005-0000-0000-00003C510000}"/>
    <cellStyle name="Normal 2 3 4 3 2 3 4" xfId="12383" xr:uid="{00000000-0005-0000-0000-000062300000}"/>
    <cellStyle name="Normal 2 3 4 3 2 3 4 3" xfId="27481" xr:uid="{00000000-0005-0000-0000-00005C6B0000}"/>
    <cellStyle name="Normal 2 3 4 3 2 3 5" xfId="7362" xr:uid="{00000000-0005-0000-0000-0000C51C0000}"/>
    <cellStyle name="Normal 2 3 4 3 2 3 5 3" xfId="22464" xr:uid="{00000000-0005-0000-0000-0000C3570000}"/>
    <cellStyle name="Normal 2 3 4 3 2 3 7" xfId="17451" xr:uid="{00000000-0005-0000-0000-00002E440000}"/>
    <cellStyle name="Normal 2 3 4 3 2 4" xfId="3144" xr:uid="{00000000-0005-0000-0000-00004B0C0000}"/>
    <cellStyle name="Normal 2 3 4 3 2 4 2" xfId="13218" xr:uid="{00000000-0005-0000-0000-0000A5330000}"/>
    <cellStyle name="Normal 2 3 4 3 2 4 2 3" xfId="28316" xr:uid="{00000000-0005-0000-0000-00009F6E0000}"/>
    <cellStyle name="Normal 2 3 4 3 2 4 3" xfId="8198" xr:uid="{00000000-0005-0000-0000-000009200000}"/>
    <cellStyle name="Normal 2 3 4 3 2 4 3 3" xfId="23299" xr:uid="{00000000-0005-0000-0000-0000065B0000}"/>
    <cellStyle name="Normal 2 3 4 3 2 4 5" xfId="18286" xr:uid="{00000000-0005-0000-0000-000071470000}"/>
    <cellStyle name="Normal 2 3 4 3 2 5" xfId="4837" xr:uid="{00000000-0005-0000-0000-0000E8120000}"/>
    <cellStyle name="Normal 2 3 4 3 2 5 2" xfId="14889" xr:uid="{00000000-0005-0000-0000-00002C3A0000}"/>
    <cellStyle name="Normal 2 3 4 3 2 5 2 3" xfId="29987" xr:uid="{00000000-0005-0000-0000-000026750000}"/>
    <cellStyle name="Normal 2 3 4 3 2 5 3" xfId="9869" xr:uid="{00000000-0005-0000-0000-000090260000}"/>
    <cellStyle name="Normal 2 3 4 3 2 5 3 3" xfId="24970" xr:uid="{00000000-0005-0000-0000-00008D610000}"/>
    <cellStyle name="Normal 2 3 4 3 2 5 5" xfId="19957" xr:uid="{00000000-0005-0000-0000-0000F84D0000}"/>
    <cellStyle name="Normal 2 3 4 3 2 6" xfId="11547" xr:uid="{00000000-0005-0000-0000-00001E2D0000}"/>
    <cellStyle name="Normal 2 3 4 3 2 6 3" xfId="26645" xr:uid="{00000000-0005-0000-0000-000018680000}"/>
    <cellStyle name="Normal 2 3 4 3 2 7" xfId="6526" xr:uid="{00000000-0005-0000-0000-000081190000}"/>
    <cellStyle name="Normal 2 3 4 3 2 7 3" xfId="21628" xr:uid="{00000000-0005-0000-0000-00007F540000}"/>
    <cellStyle name="Normal 2 3 4 3 2 9" xfId="16615" xr:uid="{00000000-0005-0000-0000-0000EA400000}"/>
    <cellStyle name="Normal 2 3 4 3 3" xfId="1662" xr:uid="{00000000-0005-0000-0000-000081060000}"/>
    <cellStyle name="Normal 2 3 4 3 3 2" xfId="2501" xr:uid="{00000000-0005-0000-0000-0000C8090000}"/>
    <cellStyle name="Normal 2 3 4 3 3 2 2" xfId="4191" xr:uid="{00000000-0005-0000-0000-000062100000}"/>
    <cellStyle name="Normal 2 3 4 3 3 2 2 2" xfId="14264" xr:uid="{00000000-0005-0000-0000-0000BB370000}"/>
    <cellStyle name="Normal 2 3 4 3 3 2 2 2 3" xfId="29362" xr:uid="{00000000-0005-0000-0000-0000B5720000}"/>
    <cellStyle name="Normal 2 3 4 3 3 2 2 3" xfId="9244" xr:uid="{00000000-0005-0000-0000-00001F240000}"/>
    <cellStyle name="Normal 2 3 4 3 3 2 2 3 3" xfId="24345" xr:uid="{00000000-0005-0000-0000-00001C5F0000}"/>
    <cellStyle name="Normal 2 3 4 3 3 2 2 5" xfId="19332" xr:uid="{00000000-0005-0000-0000-0000874B0000}"/>
    <cellStyle name="Normal 2 3 4 3 3 2 3" xfId="5883" xr:uid="{00000000-0005-0000-0000-0000FE160000}"/>
    <cellStyle name="Normal 2 3 4 3 3 2 3 2" xfId="15935" xr:uid="{00000000-0005-0000-0000-0000423E0000}"/>
    <cellStyle name="Normal 2 3 4 3 3 2 3 2 3" xfId="31033" xr:uid="{00000000-0005-0000-0000-00003C790000}"/>
    <cellStyle name="Normal 2 3 4 3 3 2 3 3" xfId="10915" xr:uid="{00000000-0005-0000-0000-0000A62A0000}"/>
    <cellStyle name="Normal 2 3 4 3 3 2 3 3 3" xfId="26016" xr:uid="{00000000-0005-0000-0000-0000A3650000}"/>
    <cellStyle name="Normal 2 3 4 3 3 2 3 5" xfId="21003" xr:uid="{00000000-0005-0000-0000-00000E520000}"/>
    <cellStyle name="Normal 2 3 4 3 3 2 4" xfId="12593" xr:uid="{00000000-0005-0000-0000-000034310000}"/>
    <cellStyle name="Normal 2 3 4 3 3 2 4 3" xfId="27691" xr:uid="{00000000-0005-0000-0000-00002E6C0000}"/>
    <cellStyle name="Normal 2 3 4 3 3 2 5" xfId="7572" xr:uid="{00000000-0005-0000-0000-0000971D0000}"/>
    <cellStyle name="Normal 2 3 4 3 3 2 5 3" xfId="22674" xr:uid="{00000000-0005-0000-0000-000095580000}"/>
    <cellStyle name="Normal 2 3 4 3 3 2 7" xfId="17661" xr:uid="{00000000-0005-0000-0000-000000450000}"/>
    <cellStyle name="Normal 2 3 4 3 3 3" xfId="3354" xr:uid="{00000000-0005-0000-0000-00001D0D0000}"/>
    <cellStyle name="Normal 2 3 4 3 3 3 2" xfId="13428" xr:uid="{00000000-0005-0000-0000-000077340000}"/>
    <cellStyle name="Normal 2 3 4 3 3 3 2 3" xfId="28526" xr:uid="{00000000-0005-0000-0000-0000716F0000}"/>
    <cellStyle name="Normal 2 3 4 3 3 3 3" xfId="8408" xr:uid="{00000000-0005-0000-0000-0000DB200000}"/>
    <cellStyle name="Normal 2 3 4 3 3 3 3 3" xfId="23509" xr:uid="{00000000-0005-0000-0000-0000D85B0000}"/>
    <cellStyle name="Normal 2 3 4 3 3 3 5" xfId="18496" xr:uid="{00000000-0005-0000-0000-000043480000}"/>
    <cellStyle name="Normal 2 3 4 3 3 4" xfId="5047" xr:uid="{00000000-0005-0000-0000-0000BA130000}"/>
    <cellStyle name="Normal 2 3 4 3 3 4 2" xfId="15099" xr:uid="{00000000-0005-0000-0000-0000FE3A0000}"/>
    <cellStyle name="Normal 2 3 4 3 3 4 2 3" xfId="30197" xr:uid="{00000000-0005-0000-0000-0000F8750000}"/>
    <cellStyle name="Normal 2 3 4 3 3 4 3" xfId="10079" xr:uid="{00000000-0005-0000-0000-000062270000}"/>
    <cellStyle name="Normal 2 3 4 3 3 4 3 3" xfId="25180" xr:uid="{00000000-0005-0000-0000-00005F620000}"/>
    <cellStyle name="Normal 2 3 4 3 3 4 5" xfId="20167" xr:uid="{00000000-0005-0000-0000-0000CA4E0000}"/>
    <cellStyle name="Normal 2 3 4 3 3 5" xfId="11757" xr:uid="{00000000-0005-0000-0000-0000F02D0000}"/>
    <cellStyle name="Normal 2 3 4 3 3 5 3" xfId="26855" xr:uid="{00000000-0005-0000-0000-0000EA680000}"/>
    <cellStyle name="Normal 2 3 4 3 3 6" xfId="6736" xr:uid="{00000000-0005-0000-0000-0000531A0000}"/>
    <cellStyle name="Normal 2 3 4 3 3 6 3" xfId="21838" xr:uid="{00000000-0005-0000-0000-000051550000}"/>
    <cellStyle name="Normal 2 3 4 3 3 8" xfId="16825" xr:uid="{00000000-0005-0000-0000-0000BC410000}"/>
    <cellStyle name="Normal 2 3 4 3 4" xfId="2083" xr:uid="{00000000-0005-0000-0000-000026080000}"/>
    <cellStyle name="Normal 2 3 4 3 4 2" xfId="3773" xr:uid="{00000000-0005-0000-0000-0000C00E0000}"/>
    <cellStyle name="Normal 2 3 4 3 4 2 2" xfId="13846" xr:uid="{00000000-0005-0000-0000-000019360000}"/>
    <cellStyle name="Normal 2 3 4 3 4 2 2 3" xfId="28944" xr:uid="{00000000-0005-0000-0000-000013710000}"/>
    <cellStyle name="Normal 2 3 4 3 4 2 3" xfId="8826" xr:uid="{00000000-0005-0000-0000-00007D220000}"/>
    <cellStyle name="Normal 2 3 4 3 4 2 3 3" xfId="23927" xr:uid="{00000000-0005-0000-0000-00007A5D0000}"/>
    <cellStyle name="Normal 2 3 4 3 4 2 5" xfId="18914" xr:uid="{00000000-0005-0000-0000-0000E5490000}"/>
    <cellStyle name="Normal 2 3 4 3 4 3" xfId="5465" xr:uid="{00000000-0005-0000-0000-00005C150000}"/>
    <cellStyle name="Normal 2 3 4 3 4 3 2" xfId="15517" xr:uid="{00000000-0005-0000-0000-0000A03C0000}"/>
    <cellStyle name="Normal 2 3 4 3 4 3 2 3" xfId="30615" xr:uid="{00000000-0005-0000-0000-00009A770000}"/>
    <cellStyle name="Normal 2 3 4 3 4 3 3" xfId="10497" xr:uid="{00000000-0005-0000-0000-000004290000}"/>
    <cellStyle name="Normal 2 3 4 3 4 3 3 3" xfId="25598" xr:uid="{00000000-0005-0000-0000-000001640000}"/>
    <cellStyle name="Normal 2 3 4 3 4 3 5" xfId="20585" xr:uid="{00000000-0005-0000-0000-00006C500000}"/>
    <cellStyle name="Normal 2 3 4 3 4 4" xfId="12175" xr:uid="{00000000-0005-0000-0000-0000922F0000}"/>
    <cellStyle name="Normal 2 3 4 3 4 4 3" xfId="27273" xr:uid="{00000000-0005-0000-0000-00008C6A0000}"/>
    <cellStyle name="Normal 2 3 4 3 4 5" xfId="7154" xr:uid="{00000000-0005-0000-0000-0000F51B0000}"/>
    <cellStyle name="Normal 2 3 4 3 4 5 3" xfId="22256" xr:uid="{00000000-0005-0000-0000-0000F3560000}"/>
    <cellStyle name="Normal 2 3 4 3 4 7" xfId="17243" xr:uid="{00000000-0005-0000-0000-00005E430000}"/>
    <cellStyle name="Normal 2 3 4 3 5" xfId="2936" xr:uid="{00000000-0005-0000-0000-00007B0B0000}"/>
    <cellStyle name="Normal 2 3 4 3 5 2" xfId="13010" xr:uid="{00000000-0005-0000-0000-0000D5320000}"/>
    <cellStyle name="Normal 2 3 4 3 5 2 3" xfId="28108" xr:uid="{00000000-0005-0000-0000-0000CF6D0000}"/>
    <cellStyle name="Normal 2 3 4 3 5 3" xfId="7990" xr:uid="{00000000-0005-0000-0000-0000391F0000}"/>
    <cellStyle name="Normal 2 3 4 3 5 3 3" xfId="23091" xr:uid="{00000000-0005-0000-0000-0000365A0000}"/>
    <cellStyle name="Normal 2 3 4 3 5 5" xfId="18078" xr:uid="{00000000-0005-0000-0000-0000A1460000}"/>
    <cellStyle name="Normal 2 3 4 3 6" xfId="4629" xr:uid="{00000000-0005-0000-0000-000018120000}"/>
    <cellStyle name="Normal 2 3 4 3 6 2" xfId="14681" xr:uid="{00000000-0005-0000-0000-00005C390000}"/>
    <cellStyle name="Normal 2 3 4 3 6 2 3" xfId="29779" xr:uid="{00000000-0005-0000-0000-000056740000}"/>
    <cellStyle name="Normal 2 3 4 3 6 3" xfId="9661" xr:uid="{00000000-0005-0000-0000-0000C0250000}"/>
    <cellStyle name="Normal 2 3 4 3 6 3 3" xfId="24762" xr:uid="{00000000-0005-0000-0000-0000BD600000}"/>
    <cellStyle name="Normal 2 3 4 3 6 5" xfId="19749" xr:uid="{00000000-0005-0000-0000-0000284D0000}"/>
    <cellStyle name="Normal 2 3 4 3 7" xfId="11339" xr:uid="{00000000-0005-0000-0000-00004E2C0000}"/>
    <cellStyle name="Normal 2 3 4 3 7 3" xfId="26437" xr:uid="{00000000-0005-0000-0000-000048670000}"/>
    <cellStyle name="Normal 2 3 4 3 8" xfId="6318" xr:uid="{00000000-0005-0000-0000-0000B1180000}"/>
    <cellStyle name="Normal 2 3 4 3 8 3" xfId="21420" xr:uid="{00000000-0005-0000-0000-0000AF530000}"/>
    <cellStyle name="Normal 2 3 4 4" xfId="1343" xr:uid="{00000000-0005-0000-0000-000042050000}"/>
    <cellStyle name="Normal 2 3 4 4 2" xfId="1766" xr:uid="{00000000-0005-0000-0000-0000E9060000}"/>
    <cellStyle name="Normal 2 3 4 4 2 2" xfId="2605" xr:uid="{00000000-0005-0000-0000-0000300A0000}"/>
    <cellStyle name="Normal 2 3 4 4 2 2 2" xfId="4295" xr:uid="{00000000-0005-0000-0000-0000CA100000}"/>
    <cellStyle name="Normal 2 3 4 4 2 2 2 2" xfId="14368" xr:uid="{00000000-0005-0000-0000-000023380000}"/>
    <cellStyle name="Normal 2 3 4 4 2 2 2 2 3" xfId="29466" xr:uid="{00000000-0005-0000-0000-00001D730000}"/>
    <cellStyle name="Normal 2 3 4 4 2 2 2 3" xfId="9348" xr:uid="{00000000-0005-0000-0000-000087240000}"/>
    <cellStyle name="Normal 2 3 4 4 2 2 2 3 3" xfId="24449" xr:uid="{00000000-0005-0000-0000-0000845F0000}"/>
    <cellStyle name="Normal 2 3 4 4 2 2 2 5" xfId="19436" xr:uid="{00000000-0005-0000-0000-0000EF4B0000}"/>
    <cellStyle name="Normal 2 3 4 4 2 2 3" xfId="5987" xr:uid="{00000000-0005-0000-0000-000066170000}"/>
    <cellStyle name="Normal 2 3 4 4 2 2 3 2" xfId="16039" xr:uid="{00000000-0005-0000-0000-0000AA3E0000}"/>
    <cellStyle name="Normal 2 3 4 4 2 2 3 2 3" xfId="31137" xr:uid="{00000000-0005-0000-0000-0000A4790000}"/>
    <cellStyle name="Normal 2 3 4 4 2 2 3 3" xfId="11019" xr:uid="{00000000-0005-0000-0000-00000E2B0000}"/>
    <cellStyle name="Normal 2 3 4 4 2 2 3 3 3" xfId="26120" xr:uid="{00000000-0005-0000-0000-00000B660000}"/>
    <cellStyle name="Normal 2 3 4 4 2 2 3 5" xfId="21107" xr:uid="{00000000-0005-0000-0000-000076520000}"/>
    <cellStyle name="Normal 2 3 4 4 2 2 4" xfId="12697" xr:uid="{00000000-0005-0000-0000-00009C310000}"/>
    <cellStyle name="Normal 2 3 4 4 2 2 4 3" xfId="27795" xr:uid="{00000000-0005-0000-0000-0000966C0000}"/>
    <cellStyle name="Normal 2 3 4 4 2 2 5" xfId="7676" xr:uid="{00000000-0005-0000-0000-0000FF1D0000}"/>
    <cellStyle name="Normal 2 3 4 4 2 2 5 3" xfId="22778" xr:uid="{00000000-0005-0000-0000-0000FD580000}"/>
    <cellStyle name="Normal 2 3 4 4 2 2 7" xfId="17765" xr:uid="{00000000-0005-0000-0000-000068450000}"/>
    <cellStyle name="Normal 2 3 4 4 2 3" xfId="3458" xr:uid="{00000000-0005-0000-0000-0000850D0000}"/>
    <cellStyle name="Normal 2 3 4 4 2 3 2" xfId="13532" xr:uid="{00000000-0005-0000-0000-0000DF340000}"/>
    <cellStyle name="Normal 2 3 4 4 2 3 2 3" xfId="28630" xr:uid="{00000000-0005-0000-0000-0000D96F0000}"/>
    <cellStyle name="Normal 2 3 4 4 2 3 3" xfId="8512" xr:uid="{00000000-0005-0000-0000-000043210000}"/>
    <cellStyle name="Normal 2 3 4 4 2 3 3 3" xfId="23613" xr:uid="{00000000-0005-0000-0000-0000405C0000}"/>
    <cellStyle name="Normal 2 3 4 4 2 3 5" xfId="18600" xr:uid="{00000000-0005-0000-0000-0000AB480000}"/>
    <cellStyle name="Normal 2 3 4 4 2 4" xfId="5151" xr:uid="{00000000-0005-0000-0000-000022140000}"/>
    <cellStyle name="Normal 2 3 4 4 2 4 2" xfId="15203" xr:uid="{00000000-0005-0000-0000-0000663B0000}"/>
    <cellStyle name="Normal 2 3 4 4 2 4 2 3" xfId="30301" xr:uid="{00000000-0005-0000-0000-000060760000}"/>
    <cellStyle name="Normal 2 3 4 4 2 4 3" xfId="10183" xr:uid="{00000000-0005-0000-0000-0000CA270000}"/>
    <cellStyle name="Normal 2 3 4 4 2 4 3 3" xfId="25284" xr:uid="{00000000-0005-0000-0000-0000C7620000}"/>
    <cellStyle name="Normal 2 3 4 4 2 4 5" xfId="20271" xr:uid="{00000000-0005-0000-0000-0000324F0000}"/>
    <cellStyle name="Normal 2 3 4 4 2 5" xfId="11861" xr:uid="{00000000-0005-0000-0000-0000582E0000}"/>
    <cellStyle name="Normal 2 3 4 4 2 5 3" xfId="26959" xr:uid="{00000000-0005-0000-0000-000052690000}"/>
    <cellStyle name="Normal 2 3 4 4 2 6" xfId="6840" xr:uid="{00000000-0005-0000-0000-0000BB1A0000}"/>
    <cellStyle name="Normal 2 3 4 4 2 6 3" xfId="21942" xr:uid="{00000000-0005-0000-0000-0000B9550000}"/>
    <cellStyle name="Normal 2 3 4 4 2 8" xfId="16929" xr:uid="{00000000-0005-0000-0000-000024420000}"/>
    <cellStyle name="Normal 2 3 4 4 3" xfId="2187" xr:uid="{00000000-0005-0000-0000-00008E080000}"/>
    <cellStyle name="Normal 2 3 4 4 3 2" xfId="3877" xr:uid="{00000000-0005-0000-0000-0000280F0000}"/>
    <cellStyle name="Normal 2 3 4 4 3 2 2" xfId="13950" xr:uid="{00000000-0005-0000-0000-000081360000}"/>
    <cellStyle name="Normal 2 3 4 4 3 2 2 3" xfId="29048" xr:uid="{00000000-0005-0000-0000-00007B710000}"/>
    <cellStyle name="Normal 2 3 4 4 3 2 3" xfId="8930" xr:uid="{00000000-0005-0000-0000-0000E5220000}"/>
    <cellStyle name="Normal 2 3 4 4 3 2 3 3" xfId="24031" xr:uid="{00000000-0005-0000-0000-0000E25D0000}"/>
    <cellStyle name="Normal 2 3 4 4 3 2 5" xfId="19018" xr:uid="{00000000-0005-0000-0000-00004D4A0000}"/>
    <cellStyle name="Normal 2 3 4 4 3 3" xfId="5569" xr:uid="{00000000-0005-0000-0000-0000C4150000}"/>
    <cellStyle name="Normal 2 3 4 4 3 3 2" xfId="15621" xr:uid="{00000000-0005-0000-0000-0000083D0000}"/>
    <cellStyle name="Normal 2 3 4 4 3 3 2 3" xfId="30719" xr:uid="{00000000-0005-0000-0000-000002780000}"/>
    <cellStyle name="Normal 2 3 4 4 3 3 3" xfId="10601" xr:uid="{00000000-0005-0000-0000-00006C290000}"/>
    <cellStyle name="Normal 2 3 4 4 3 3 3 3" xfId="25702" xr:uid="{00000000-0005-0000-0000-000069640000}"/>
    <cellStyle name="Normal 2 3 4 4 3 3 5" xfId="20689" xr:uid="{00000000-0005-0000-0000-0000D4500000}"/>
    <cellStyle name="Normal 2 3 4 4 3 4" xfId="12279" xr:uid="{00000000-0005-0000-0000-0000FA2F0000}"/>
    <cellStyle name="Normal 2 3 4 4 3 4 3" xfId="27377" xr:uid="{00000000-0005-0000-0000-0000F46A0000}"/>
    <cellStyle name="Normal 2 3 4 4 3 5" xfId="7258" xr:uid="{00000000-0005-0000-0000-00005D1C0000}"/>
    <cellStyle name="Normal 2 3 4 4 3 5 3" xfId="22360" xr:uid="{00000000-0005-0000-0000-00005B570000}"/>
    <cellStyle name="Normal 2 3 4 4 3 7" xfId="17347" xr:uid="{00000000-0005-0000-0000-0000C6430000}"/>
    <cellStyle name="Normal 2 3 4 4 4" xfId="3040" xr:uid="{00000000-0005-0000-0000-0000E30B0000}"/>
    <cellStyle name="Normal 2 3 4 4 4 2" xfId="13114" xr:uid="{00000000-0005-0000-0000-00003D330000}"/>
    <cellStyle name="Normal 2 3 4 4 4 2 3" xfId="28212" xr:uid="{00000000-0005-0000-0000-0000376E0000}"/>
    <cellStyle name="Normal 2 3 4 4 4 3" xfId="8094" xr:uid="{00000000-0005-0000-0000-0000A11F0000}"/>
    <cellStyle name="Normal 2 3 4 4 4 3 3" xfId="23195" xr:uid="{00000000-0005-0000-0000-00009E5A0000}"/>
    <cellStyle name="Normal 2 3 4 4 4 5" xfId="18182" xr:uid="{00000000-0005-0000-0000-000009470000}"/>
    <cellStyle name="Normal 2 3 4 4 5" xfId="4733" xr:uid="{00000000-0005-0000-0000-000080120000}"/>
    <cellStyle name="Normal 2 3 4 4 5 2" xfId="14785" xr:uid="{00000000-0005-0000-0000-0000C4390000}"/>
    <cellStyle name="Normal 2 3 4 4 5 2 3" xfId="29883" xr:uid="{00000000-0005-0000-0000-0000BE740000}"/>
    <cellStyle name="Normal 2 3 4 4 5 3" xfId="9765" xr:uid="{00000000-0005-0000-0000-000028260000}"/>
    <cellStyle name="Normal 2 3 4 4 5 3 3" xfId="24866" xr:uid="{00000000-0005-0000-0000-000025610000}"/>
    <cellStyle name="Normal 2 3 4 4 5 5" xfId="19853" xr:uid="{00000000-0005-0000-0000-0000904D0000}"/>
    <cellStyle name="Normal 2 3 4 4 6" xfId="11443" xr:uid="{00000000-0005-0000-0000-0000B62C0000}"/>
    <cellStyle name="Normal 2 3 4 4 6 3" xfId="26541" xr:uid="{00000000-0005-0000-0000-0000B0670000}"/>
    <cellStyle name="Normal 2 3 4 4 7" xfId="6422" xr:uid="{00000000-0005-0000-0000-000019190000}"/>
    <cellStyle name="Normal 2 3 4 4 7 3" xfId="21524" xr:uid="{00000000-0005-0000-0000-000017540000}"/>
    <cellStyle name="Normal 2 3 4 4 9" xfId="16511" xr:uid="{00000000-0005-0000-0000-000082400000}"/>
    <cellStyle name="Normal 2 3 4 5" xfId="1556" xr:uid="{00000000-0005-0000-0000-000017060000}"/>
    <cellStyle name="Normal 2 3 4 5 2" xfId="2397" xr:uid="{00000000-0005-0000-0000-000060090000}"/>
    <cellStyle name="Normal 2 3 4 5 2 2" xfId="4087" xr:uid="{00000000-0005-0000-0000-0000FA0F0000}"/>
    <cellStyle name="Normal 2 3 4 5 2 2 2" xfId="14160" xr:uid="{00000000-0005-0000-0000-000053370000}"/>
    <cellStyle name="Normal 2 3 4 5 2 2 2 3" xfId="29258" xr:uid="{00000000-0005-0000-0000-00004D720000}"/>
    <cellStyle name="Normal 2 3 4 5 2 2 3" xfId="9140" xr:uid="{00000000-0005-0000-0000-0000B7230000}"/>
    <cellStyle name="Normal 2 3 4 5 2 2 3 3" xfId="24241" xr:uid="{00000000-0005-0000-0000-0000B45E0000}"/>
    <cellStyle name="Normal 2 3 4 5 2 2 5" xfId="19228" xr:uid="{00000000-0005-0000-0000-00001F4B0000}"/>
    <cellStyle name="Normal 2 3 4 5 2 3" xfId="5779" xr:uid="{00000000-0005-0000-0000-000096160000}"/>
    <cellStyle name="Normal 2 3 4 5 2 3 2" xfId="15831" xr:uid="{00000000-0005-0000-0000-0000DA3D0000}"/>
    <cellStyle name="Normal 2 3 4 5 2 3 2 3" xfId="30929" xr:uid="{00000000-0005-0000-0000-0000D4780000}"/>
    <cellStyle name="Normal 2 3 4 5 2 3 3" xfId="10811" xr:uid="{00000000-0005-0000-0000-00003E2A0000}"/>
    <cellStyle name="Normal 2 3 4 5 2 3 3 3" xfId="25912" xr:uid="{00000000-0005-0000-0000-00003B650000}"/>
    <cellStyle name="Normal 2 3 4 5 2 3 5" xfId="20899" xr:uid="{00000000-0005-0000-0000-0000A6510000}"/>
    <cellStyle name="Normal 2 3 4 5 2 4" xfId="12489" xr:uid="{00000000-0005-0000-0000-0000CC300000}"/>
    <cellStyle name="Normal 2 3 4 5 2 4 3" xfId="27587" xr:uid="{00000000-0005-0000-0000-0000C66B0000}"/>
    <cellStyle name="Normal 2 3 4 5 2 5" xfId="7468" xr:uid="{00000000-0005-0000-0000-00002F1D0000}"/>
    <cellStyle name="Normal 2 3 4 5 2 5 3" xfId="22570" xr:uid="{00000000-0005-0000-0000-00002D580000}"/>
    <cellStyle name="Normal 2 3 4 5 2 7" xfId="17557" xr:uid="{00000000-0005-0000-0000-000098440000}"/>
    <cellStyle name="Normal 2 3 4 5 3" xfId="3250" xr:uid="{00000000-0005-0000-0000-0000B50C0000}"/>
    <cellStyle name="Normal 2 3 4 5 3 2" xfId="13324" xr:uid="{00000000-0005-0000-0000-00000F340000}"/>
    <cellStyle name="Normal 2 3 4 5 3 2 3" xfId="28422" xr:uid="{00000000-0005-0000-0000-0000096F0000}"/>
    <cellStyle name="Normal 2 3 4 5 3 3" xfId="8304" xr:uid="{00000000-0005-0000-0000-000073200000}"/>
    <cellStyle name="Normal 2 3 4 5 3 3 3" xfId="23405" xr:uid="{00000000-0005-0000-0000-0000705B0000}"/>
    <cellStyle name="Normal 2 3 4 5 3 5" xfId="18392" xr:uid="{00000000-0005-0000-0000-0000DB470000}"/>
    <cellStyle name="Normal 2 3 4 5 4" xfId="4943" xr:uid="{00000000-0005-0000-0000-000052130000}"/>
    <cellStyle name="Normal 2 3 4 5 4 2" xfId="14995" xr:uid="{00000000-0005-0000-0000-0000963A0000}"/>
    <cellStyle name="Normal 2 3 4 5 4 2 3" xfId="30093" xr:uid="{00000000-0005-0000-0000-000090750000}"/>
    <cellStyle name="Normal 2 3 4 5 4 3" xfId="9975" xr:uid="{00000000-0005-0000-0000-0000FA260000}"/>
    <cellStyle name="Normal 2 3 4 5 4 3 3" xfId="25076" xr:uid="{00000000-0005-0000-0000-0000F7610000}"/>
    <cellStyle name="Normal 2 3 4 5 4 5" xfId="20063" xr:uid="{00000000-0005-0000-0000-0000624E0000}"/>
    <cellStyle name="Normal 2 3 4 5 5" xfId="11653" xr:uid="{00000000-0005-0000-0000-0000882D0000}"/>
    <cellStyle name="Normal 2 3 4 5 5 3" xfId="26751" xr:uid="{00000000-0005-0000-0000-000082680000}"/>
    <cellStyle name="Normal 2 3 4 5 6" xfId="6632" xr:uid="{00000000-0005-0000-0000-0000EB190000}"/>
    <cellStyle name="Normal 2 3 4 5 6 3" xfId="21734" xr:uid="{00000000-0005-0000-0000-0000E9540000}"/>
    <cellStyle name="Normal 2 3 4 5 8" xfId="16721" xr:uid="{00000000-0005-0000-0000-000054410000}"/>
    <cellStyle name="Normal 2 3 4 6" xfId="1977" xr:uid="{00000000-0005-0000-0000-0000BC070000}"/>
    <cellStyle name="Normal 2 3 4 6 2" xfId="3669" xr:uid="{00000000-0005-0000-0000-0000580E0000}"/>
    <cellStyle name="Normal 2 3 4 6 2 2" xfId="13742" xr:uid="{00000000-0005-0000-0000-0000B1350000}"/>
    <cellStyle name="Normal 2 3 4 6 2 2 3" xfId="28840" xr:uid="{00000000-0005-0000-0000-0000AB700000}"/>
    <cellStyle name="Normal 2 3 4 6 2 3" xfId="8722" xr:uid="{00000000-0005-0000-0000-000015220000}"/>
    <cellStyle name="Normal 2 3 4 6 2 3 3" xfId="23823" xr:uid="{00000000-0005-0000-0000-0000125D0000}"/>
    <cellStyle name="Normal 2 3 4 6 2 5" xfId="18810" xr:uid="{00000000-0005-0000-0000-00007D490000}"/>
    <cellStyle name="Normal 2 3 4 6 3" xfId="5361" xr:uid="{00000000-0005-0000-0000-0000F4140000}"/>
    <cellStyle name="Normal 2 3 4 6 3 2" xfId="15413" xr:uid="{00000000-0005-0000-0000-0000383C0000}"/>
    <cellStyle name="Normal 2 3 4 6 3 2 3" xfId="30511" xr:uid="{00000000-0005-0000-0000-000032770000}"/>
    <cellStyle name="Normal 2 3 4 6 3 3" xfId="10393" xr:uid="{00000000-0005-0000-0000-00009C280000}"/>
    <cellStyle name="Normal 2 3 4 6 3 3 3" xfId="25494" xr:uid="{00000000-0005-0000-0000-000099630000}"/>
    <cellStyle name="Normal 2 3 4 6 3 5" xfId="20481" xr:uid="{00000000-0005-0000-0000-000004500000}"/>
    <cellStyle name="Normal 2 3 4 6 4" xfId="12071" xr:uid="{00000000-0005-0000-0000-00002A2F0000}"/>
    <cellStyle name="Normal 2 3 4 6 4 3" xfId="27169" xr:uid="{00000000-0005-0000-0000-0000246A0000}"/>
    <cellStyle name="Normal 2 3 4 6 5" xfId="7050" xr:uid="{00000000-0005-0000-0000-00008D1B0000}"/>
    <cellStyle name="Normal 2 3 4 6 5 3" xfId="22152" xr:uid="{00000000-0005-0000-0000-00008B560000}"/>
    <cellStyle name="Normal 2 3 4 6 7" xfId="17139" xr:uid="{00000000-0005-0000-0000-0000F6420000}"/>
    <cellStyle name="Normal 2 3 4 7" xfId="2828" xr:uid="{00000000-0005-0000-0000-00000F0B0000}"/>
    <cellStyle name="Normal 2 3 4 7 2" xfId="12906" xr:uid="{00000000-0005-0000-0000-00006D320000}"/>
    <cellStyle name="Normal 2 3 4 7 2 3" xfId="28004" xr:uid="{00000000-0005-0000-0000-0000676D0000}"/>
    <cellStyle name="Normal 2 3 4 7 3" xfId="7886" xr:uid="{00000000-0005-0000-0000-0000D11E0000}"/>
    <cellStyle name="Normal 2 3 4 7 3 3" xfId="22987" xr:uid="{00000000-0005-0000-0000-0000CE590000}"/>
    <cellStyle name="Normal 2 3 4 7 5" xfId="17974" xr:uid="{00000000-0005-0000-0000-000039460000}"/>
    <cellStyle name="Normal 2 3 4 8" xfId="4522" xr:uid="{00000000-0005-0000-0000-0000AD110000}"/>
    <cellStyle name="Normal 2 3 4 8 2" xfId="14577" xr:uid="{00000000-0005-0000-0000-0000F4380000}"/>
    <cellStyle name="Normal 2 3 4 8 2 3" xfId="29675" xr:uid="{00000000-0005-0000-0000-0000EE730000}"/>
    <cellStyle name="Normal 2 3 4 8 3" xfId="9557" xr:uid="{00000000-0005-0000-0000-000058250000}"/>
    <cellStyle name="Normal 2 3 4 8 3 3" xfId="24658" xr:uid="{00000000-0005-0000-0000-000055600000}"/>
    <cellStyle name="Normal 2 3 4 8 5" xfId="19645" xr:uid="{00000000-0005-0000-0000-0000C04C0000}"/>
    <cellStyle name="Normal 2 3 4 9" xfId="11233" xr:uid="{00000000-0005-0000-0000-0000E42B0000}"/>
    <cellStyle name="Normal 2 3 4 9 3" xfId="26333" xr:uid="{00000000-0005-0000-0000-0000E0660000}"/>
    <cellStyle name="Normal 2 3 5" xfId="846" xr:uid="{00000000-0005-0000-0000-000050030000}"/>
    <cellStyle name="Normal 2 3 5 10" xfId="6213" xr:uid="{00000000-0005-0000-0000-000048180000}"/>
    <cellStyle name="Normal 2 3 5 10 3" xfId="21317" xr:uid="{00000000-0005-0000-0000-000048530000}"/>
    <cellStyle name="Normal 2 3 5 12" xfId="16302" xr:uid="{00000000-0005-0000-0000-0000B13F0000}"/>
    <cellStyle name="Normal 2 3 5 2" xfId="1177" xr:uid="{00000000-0005-0000-0000-00009C040000}"/>
    <cellStyle name="Normal 2 3 5 2 11" xfId="16356" xr:uid="{00000000-0005-0000-0000-0000E73F0000}"/>
    <cellStyle name="Normal 2 3 5 2 2" xfId="1285" xr:uid="{00000000-0005-0000-0000-000008050000}"/>
    <cellStyle name="Normal 2 3 5 2 2 10" xfId="16460" xr:uid="{00000000-0005-0000-0000-00004F400000}"/>
    <cellStyle name="Normal 2 3 5 2 2 2" xfId="1502" xr:uid="{00000000-0005-0000-0000-0000E1050000}"/>
    <cellStyle name="Normal 2 3 5 2 2 2 2" xfId="1923" xr:uid="{00000000-0005-0000-0000-000086070000}"/>
    <cellStyle name="Normal 2 3 5 2 2 2 2 2" xfId="2762" xr:uid="{00000000-0005-0000-0000-0000CD0A0000}"/>
    <cellStyle name="Normal 2 3 5 2 2 2 2 2 2" xfId="4452" xr:uid="{00000000-0005-0000-0000-000067110000}"/>
    <cellStyle name="Normal 2 3 5 2 2 2 2 2 2 2" xfId="14525" xr:uid="{00000000-0005-0000-0000-0000C0380000}"/>
    <cellStyle name="Normal 2 3 5 2 2 2 2 2 2 2 3" xfId="29623" xr:uid="{00000000-0005-0000-0000-0000BA730000}"/>
    <cellStyle name="Normal 2 3 5 2 2 2 2 2 2 3" xfId="9505" xr:uid="{00000000-0005-0000-0000-000024250000}"/>
    <cellStyle name="Normal 2 3 5 2 2 2 2 2 2 3 3" xfId="24606" xr:uid="{00000000-0005-0000-0000-000021600000}"/>
    <cellStyle name="Normal 2 3 5 2 2 2 2 2 2 5" xfId="19593" xr:uid="{00000000-0005-0000-0000-00008C4C0000}"/>
    <cellStyle name="Normal 2 3 5 2 2 2 2 2 3" xfId="6144" xr:uid="{00000000-0005-0000-0000-000003180000}"/>
    <cellStyle name="Normal 2 3 5 2 2 2 2 2 3 2" xfId="16196" xr:uid="{00000000-0005-0000-0000-0000473F0000}"/>
    <cellStyle name="Normal 2 3 5 2 2 2 2 2 3 2 3" xfId="31294" xr:uid="{00000000-0005-0000-0000-0000417A0000}"/>
    <cellStyle name="Normal 2 3 5 2 2 2 2 2 3 3" xfId="11176" xr:uid="{00000000-0005-0000-0000-0000AB2B0000}"/>
    <cellStyle name="Normal 2 3 5 2 2 2 2 2 3 3 3" xfId="26277" xr:uid="{00000000-0005-0000-0000-0000A8660000}"/>
    <cellStyle name="Normal 2 3 5 2 2 2 2 2 3 5" xfId="21264" xr:uid="{00000000-0005-0000-0000-000013530000}"/>
    <cellStyle name="Normal 2 3 5 2 2 2 2 2 4" xfId="12854" xr:uid="{00000000-0005-0000-0000-000039320000}"/>
    <cellStyle name="Normal 2 3 5 2 2 2 2 2 4 3" xfId="27952" xr:uid="{00000000-0005-0000-0000-0000336D0000}"/>
    <cellStyle name="Normal 2 3 5 2 2 2 2 2 5" xfId="7833" xr:uid="{00000000-0005-0000-0000-00009C1E0000}"/>
    <cellStyle name="Normal 2 3 5 2 2 2 2 2 5 3" xfId="22935" xr:uid="{00000000-0005-0000-0000-00009A590000}"/>
    <cellStyle name="Normal 2 3 5 2 2 2 2 2 7" xfId="17922" xr:uid="{00000000-0005-0000-0000-000005460000}"/>
    <cellStyle name="Normal 2 3 5 2 2 2 2 3" xfId="3615" xr:uid="{00000000-0005-0000-0000-0000220E0000}"/>
    <cellStyle name="Normal 2 3 5 2 2 2 2 3 2" xfId="13689" xr:uid="{00000000-0005-0000-0000-00007C350000}"/>
    <cellStyle name="Normal 2 3 5 2 2 2 2 3 2 3" xfId="28787" xr:uid="{00000000-0005-0000-0000-000076700000}"/>
    <cellStyle name="Normal 2 3 5 2 2 2 2 3 3" xfId="8669" xr:uid="{00000000-0005-0000-0000-0000E0210000}"/>
    <cellStyle name="Normal 2 3 5 2 2 2 2 3 3 3" xfId="23770" xr:uid="{00000000-0005-0000-0000-0000DD5C0000}"/>
    <cellStyle name="Normal 2 3 5 2 2 2 2 3 5" xfId="18757" xr:uid="{00000000-0005-0000-0000-000048490000}"/>
    <cellStyle name="Normal 2 3 5 2 2 2 2 4" xfId="5308" xr:uid="{00000000-0005-0000-0000-0000BF140000}"/>
    <cellStyle name="Normal 2 3 5 2 2 2 2 4 2" xfId="15360" xr:uid="{00000000-0005-0000-0000-0000033C0000}"/>
    <cellStyle name="Normal 2 3 5 2 2 2 2 4 2 3" xfId="30458" xr:uid="{00000000-0005-0000-0000-0000FD760000}"/>
    <cellStyle name="Normal 2 3 5 2 2 2 2 4 3" xfId="10340" xr:uid="{00000000-0005-0000-0000-000067280000}"/>
    <cellStyle name="Normal 2 3 5 2 2 2 2 4 3 3" xfId="25441" xr:uid="{00000000-0005-0000-0000-000064630000}"/>
    <cellStyle name="Normal 2 3 5 2 2 2 2 4 5" xfId="20428" xr:uid="{00000000-0005-0000-0000-0000CF4F0000}"/>
    <cellStyle name="Normal 2 3 5 2 2 2 2 5" xfId="12018" xr:uid="{00000000-0005-0000-0000-0000F52E0000}"/>
    <cellStyle name="Normal 2 3 5 2 2 2 2 5 3" xfId="27116" xr:uid="{00000000-0005-0000-0000-0000EF690000}"/>
    <cellStyle name="Normal 2 3 5 2 2 2 2 6" xfId="6997" xr:uid="{00000000-0005-0000-0000-0000581B0000}"/>
    <cellStyle name="Normal 2 3 5 2 2 2 2 6 3" xfId="22099" xr:uid="{00000000-0005-0000-0000-000056560000}"/>
    <cellStyle name="Normal 2 3 5 2 2 2 2 8" xfId="17086" xr:uid="{00000000-0005-0000-0000-0000C1420000}"/>
    <cellStyle name="Normal 2 3 5 2 2 2 3" xfId="2344" xr:uid="{00000000-0005-0000-0000-00002B090000}"/>
    <cellStyle name="Normal 2 3 5 2 2 2 3 2" xfId="4034" xr:uid="{00000000-0005-0000-0000-0000C50F0000}"/>
    <cellStyle name="Normal 2 3 5 2 2 2 3 2 2" xfId="14107" xr:uid="{00000000-0005-0000-0000-00001E370000}"/>
    <cellStyle name="Normal 2 3 5 2 2 2 3 2 2 3" xfId="29205" xr:uid="{00000000-0005-0000-0000-000018720000}"/>
    <cellStyle name="Normal 2 3 5 2 2 2 3 2 3" xfId="9087" xr:uid="{00000000-0005-0000-0000-000082230000}"/>
    <cellStyle name="Normal 2 3 5 2 2 2 3 2 3 3" xfId="24188" xr:uid="{00000000-0005-0000-0000-00007F5E0000}"/>
    <cellStyle name="Normal 2 3 5 2 2 2 3 2 5" xfId="19175" xr:uid="{00000000-0005-0000-0000-0000EA4A0000}"/>
    <cellStyle name="Normal 2 3 5 2 2 2 3 3" xfId="5726" xr:uid="{00000000-0005-0000-0000-000061160000}"/>
    <cellStyle name="Normal 2 3 5 2 2 2 3 3 2" xfId="15778" xr:uid="{00000000-0005-0000-0000-0000A53D0000}"/>
    <cellStyle name="Normal 2 3 5 2 2 2 3 3 2 3" xfId="30876" xr:uid="{00000000-0005-0000-0000-00009F780000}"/>
    <cellStyle name="Normal 2 3 5 2 2 2 3 3 3" xfId="10758" xr:uid="{00000000-0005-0000-0000-0000092A0000}"/>
    <cellStyle name="Normal 2 3 5 2 2 2 3 3 3 3" xfId="25859" xr:uid="{00000000-0005-0000-0000-000006650000}"/>
    <cellStyle name="Normal 2 3 5 2 2 2 3 3 5" xfId="20846" xr:uid="{00000000-0005-0000-0000-000071510000}"/>
    <cellStyle name="Normal 2 3 5 2 2 2 3 4" xfId="12436" xr:uid="{00000000-0005-0000-0000-000097300000}"/>
    <cellStyle name="Normal 2 3 5 2 2 2 3 4 3" xfId="27534" xr:uid="{00000000-0005-0000-0000-0000916B0000}"/>
    <cellStyle name="Normal 2 3 5 2 2 2 3 5" xfId="7415" xr:uid="{00000000-0005-0000-0000-0000FA1C0000}"/>
    <cellStyle name="Normal 2 3 5 2 2 2 3 5 3" xfId="22517" xr:uid="{00000000-0005-0000-0000-0000F8570000}"/>
    <cellStyle name="Normal 2 3 5 2 2 2 3 7" xfId="17504" xr:uid="{00000000-0005-0000-0000-000063440000}"/>
    <cellStyle name="Normal 2 3 5 2 2 2 4" xfId="3197" xr:uid="{00000000-0005-0000-0000-0000800C0000}"/>
    <cellStyle name="Normal 2 3 5 2 2 2 4 2" xfId="13271" xr:uid="{00000000-0005-0000-0000-0000DA330000}"/>
    <cellStyle name="Normal 2 3 5 2 2 2 4 2 3" xfId="28369" xr:uid="{00000000-0005-0000-0000-0000D46E0000}"/>
    <cellStyle name="Normal 2 3 5 2 2 2 4 3" xfId="8251" xr:uid="{00000000-0005-0000-0000-00003E200000}"/>
    <cellStyle name="Normal 2 3 5 2 2 2 4 3 3" xfId="23352" xr:uid="{00000000-0005-0000-0000-00003B5B0000}"/>
    <cellStyle name="Normal 2 3 5 2 2 2 4 5" xfId="18339" xr:uid="{00000000-0005-0000-0000-0000A6470000}"/>
    <cellStyle name="Normal 2 3 5 2 2 2 5" xfId="4890" xr:uid="{00000000-0005-0000-0000-00001D130000}"/>
    <cellStyle name="Normal 2 3 5 2 2 2 5 2" xfId="14942" xr:uid="{00000000-0005-0000-0000-0000613A0000}"/>
    <cellStyle name="Normal 2 3 5 2 2 2 5 2 3" xfId="30040" xr:uid="{00000000-0005-0000-0000-00005B750000}"/>
    <cellStyle name="Normal 2 3 5 2 2 2 5 3" xfId="9922" xr:uid="{00000000-0005-0000-0000-0000C5260000}"/>
    <cellStyle name="Normal 2 3 5 2 2 2 5 3 3" xfId="25023" xr:uid="{00000000-0005-0000-0000-0000C2610000}"/>
    <cellStyle name="Normal 2 3 5 2 2 2 5 5" xfId="20010" xr:uid="{00000000-0005-0000-0000-00002D4E0000}"/>
    <cellStyle name="Normal 2 3 5 2 2 2 6" xfId="11600" xr:uid="{00000000-0005-0000-0000-0000532D0000}"/>
    <cellStyle name="Normal 2 3 5 2 2 2 6 3" xfId="26698" xr:uid="{00000000-0005-0000-0000-00004D680000}"/>
    <cellStyle name="Normal 2 3 5 2 2 2 7" xfId="6579" xr:uid="{00000000-0005-0000-0000-0000B6190000}"/>
    <cellStyle name="Normal 2 3 5 2 2 2 7 3" xfId="21681" xr:uid="{00000000-0005-0000-0000-0000B4540000}"/>
    <cellStyle name="Normal 2 3 5 2 2 2 9" xfId="16668" xr:uid="{00000000-0005-0000-0000-00001F410000}"/>
    <cellStyle name="Normal 2 3 5 2 2 3" xfId="1715" xr:uid="{00000000-0005-0000-0000-0000B6060000}"/>
    <cellStyle name="Normal 2 3 5 2 2 3 2" xfId="2554" xr:uid="{00000000-0005-0000-0000-0000FD090000}"/>
    <cellStyle name="Normal 2 3 5 2 2 3 2 2" xfId="4244" xr:uid="{00000000-0005-0000-0000-000097100000}"/>
    <cellStyle name="Normal 2 3 5 2 2 3 2 2 2" xfId="14317" xr:uid="{00000000-0005-0000-0000-0000F0370000}"/>
    <cellStyle name="Normal 2 3 5 2 2 3 2 2 2 3" xfId="29415" xr:uid="{00000000-0005-0000-0000-0000EA720000}"/>
    <cellStyle name="Normal 2 3 5 2 2 3 2 2 3" xfId="9297" xr:uid="{00000000-0005-0000-0000-000054240000}"/>
    <cellStyle name="Normal 2 3 5 2 2 3 2 2 3 3" xfId="24398" xr:uid="{00000000-0005-0000-0000-0000515F0000}"/>
    <cellStyle name="Normal 2 3 5 2 2 3 2 2 5" xfId="19385" xr:uid="{00000000-0005-0000-0000-0000BC4B0000}"/>
    <cellStyle name="Normal 2 3 5 2 2 3 2 3" xfId="5936" xr:uid="{00000000-0005-0000-0000-000033170000}"/>
    <cellStyle name="Normal 2 3 5 2 2 3 2 3 2" xfId="15988" xr:uid="{00000000-0005-0000-0000-0000773E0000}"/>
    <cellStyle name="Normal 2 3 5 2 2 3 2 3 2 3" xfId="31086" xr:uid="{00000000-0005-0000-0000-000071790000}"/>
    <cellStyle name="Normal 2 3 5 2 2 3 2 3 3" xfId="10968" xr:uid="{00000000-0005-0000-0000-0000DB2A0000}"/>
    <cellStyle name="Normal 2 3 5 2 2 3 2 3 3 3" xfId="26069" xr:uid="{00000000-0005-0000-0000-0000D8650000}"/>
    <cellStyle name="Normal 2 3 5 2 2 3 2 3 5" xfId="21056" xr:uid="{00000000-0005-0000-0000-000043520000}"/>
    <cellStyle name="Normal 2 3 5 2 2 3 2 4" xfId="12646" xr:uid="{00000000-0005-0000-0000-000069310000}"/>
    <cellStyle name="Normal 2 3 5 2 2 3 2 4 3" xfId="27744" xr:uid="{00000000-0005-0000-0000-0000636C0000}"/>
    <cellStyle name="Normal 2 3 5 2 2 3 2 5" xfId="7625" xr:uid="{00000000-0005-0000-0000-0000CC1D0000}"/>
    <cellStyle name="Normal 2 3 5 2 2 3 2 5 3" xfId="22727" xr:uid="{00000000-0005-0000-0000-0000CA580000}"/>
    <cellStyle name="Normal 2 3 5 2 2 3 2 7" xfId="17714" xr:uid="{00000000-0005-0000-0000-000035450000}"/>
    <cellStyle name="Normal 2 3 5 2 2 3 3" xfId="3407" xr:uid="{00000000-0005-0000-0000-0000520D0000}"/>
    <cellStyle name="Normal 2 3 5 2 2 3 3 2" xfId="13481" xr:uid="{00000000-0005-0000-0000-0000AC340000}"/>
    <cellStyle name="Normal 2 3 5 2 2 3 3 2 3" xfId="28579" xr:uid="{00000000-0005-0000-0000-0000A66F0000}"/>
    <cellStyle name="Normal 2 3 5 2 2 3 3 3" xfId="8461" xr:uid="{00000000-0005-0000-0000-000010210000}"/>
    <cellStyle name="Normal 2 3 5 2 2 3 3 3 3" xfId="23562" xr:uid="{00000000-0005-0000-0000-00000D5C0000}"/>
    <cellStyle name="Normal 2 3 5 2 2 3 3 5" xfId="18549" xr:uid="{00000000-0005-0000-0000-000078480000}"/>
    <cellStyle name="Normal 2 3 5 2 2 3 4" xfId="5100" xr:uid="{00000000-0005-0000-0000-0000EF130000}"/>
    <cellStyle name="Normal 2 3 5 2 2 3 4 2" xfId="15152" xr:uid="{00000000-0005-0000-0000-0000333B0000}"/>
    <cellStyle name="Normal 2 3 5 2 2 3 4 2 3" xfId="30250" xr:uid="{00000000-0005-0000-0000-00002D760000}"/>
    <cellStyle name="Normal 2 3 5 2 2 3 4 3" xfId="10132" xr:uid="{00000000-0005-0000-0000-000097270000}"/>
    <cellStyle name="Normal 2 3 5 2 2 3 4 3 3" xfId="25233" xr:uid="{00000000-0005-0000-0000-000094620000}"/>
    <cellStyle name="Normal 2 3 5 2 2 3 4 5" xfId="20220" xr:uid="{00000000-0005-0000-0000-0000FF4E0000}"/>
    <cellStyle name="Normal 2 3 5 2 2 3 5" xfId="11810" xr:uid="{00000000-0005-0000-0000-0000252E0000}"/>
    <cellStyle name="Normal 2 3 5 2 2 3 5 3" xfId="26908" xr:uid="{00000000-0005-0000-0000-00001F690000}"/>
    <cellStyle name="Normal 2 3 5 2 2 3 6" xfId="6789" xr:uid="{00000000-0005-0000-0000-0000881A0000}"/>
    <cellStyle name="Normal 2 3 5 2 2 3 6 3" xfId="21891" xr:uid="{00000000-0005-0000-0000-000086550000}"/>
    <cellStyle name="Normal 2 3 5 2 2 3 8" xfId="16878" xr:uid="{00000000-0005-0000-0000-0000F1410000}"/>
    <cellStyle name="Normal 2 3 5 2 2 4" xfId="2136" xr:uid="{00000000-0005-0000-0000-00005B080000}"/>
    <cellStyle name="Normal 2 3 5 2 2 4 2" xfId="3826" xr:uid="{00000000-0005-0000-0000-0000F50E0000}"/>
    <cellStyle name="Normal 2 3 5 2 2 4 2 2" xfId="13899" xr:uid="{00000000-0005-0000-0000-00004E360000}"/>
    <cellStyle name="Normal 2 3 5 2 2 4 2 2 3" xfId="28997" xr:uid="{00000000-0005-0000-0000-000048710000}"/>
    <cellStyle name="Normal 2 3 5 2 2 4 2 3" xfId="8879" xr:uid="{00000000-0005-0000-0000-0000B2220000}"/>
    <cellStyle name="Normal 2 3 5 2 2 4 2 3 3" xfId="23980" xr:uid="{00000000-0005-0000-0000-0000AF5D0000}"/>
    <cellStyle name="Normal 2 3 5 2 2 4 2 5" xfId="18967" xr:uid="{00000000-0005-0000-0000-00001A4A0000}"/>
    <cellStyle name="Normal 2 3 5 2 2 4 3" xfId="5518" xr:uid="{00000000-0005-0000-0000-000091150000}"/>
    <cellStyle name="Normal 2 3 5 2 2 4 3 2" xfId="15570" xr:uid="{00000000-0005-0000-0000-0000D53C0000}"/>
    <cellStyle name="Normal 2 3 5 2 2 4 3 2 3" xfId="30668" xr:uid="{00000000-0005-0000-0000-0000CF770000}"/>
    <cellStyle name="Normal 2 3 5 2 2 4 3 3" xfId="10550" xr:uid="{00000000-0005-0000-0000-000039290000}"/>
    <cellStyle name="Normal 2 3 5 2 2 4 3 3 3" xfId="25651" xr:uid="{00000000-0005-0000-0000-000036640000}"/>
    <cellStyle name="Normal 2 3 5 2 2 4 3 5" xfId="20638" xr:uid="{00000000-0005-0000-0000-0000A1500000}"/>
    <cellStyle name="Normal 2 3 5 2 2 4 4" xfId="12228" xr:uid="{00000000-0005-0000-0000-0000C72F0000}"/>
    <cellStyle name="Normal 2 3 5 2 2 4 4 3" xfId="27326" xr:uid="{00000000-0005-0000-0000-0000C16A0000}"/>
    <cellStyle name="Normal 2 3 5 2 2 4 5" xfId="7207" xr:uid="{00000000-0005-0000-0000-00002A1C0000}"/>
    <cellStyle name="Normal 2 3 5 2 2 4 5 3" xfId="22309" xr:uid="{00000000-0005-0000-0000-000028570000}"/>
    <cellStyle name="Normal 2 3 5 2 2 4 7" xfId="17296" xr:uid="{00000000-0005-0000-0000-000093430000}"/>
    <cellStyle name="Normal 2 3 5 2 2 5" xfId="2989" xr:uid="{00000000-0005-0000-0000-0000B00B0000}"/>
    <cellStyle name="Normal 2 3 5 2 2 5 2" xfId="13063" xr:uid="{00000000-0005-0000-0000-00000A330000}"/>
    <cellStyle name="Normal 2 3 5 2 2 5 2 3" xfId="28161" xr:uid="{00000000-0005-0000-0000-0000046E0000}"/>
    <cellStyle name="Normal 2 3 5 2 2 5 3" xfId="8043" xr:uid="{00000000-0005-0000-0000-00006E1F0000}"/>
    <cellStyle name="Normal 2 3 5 2 2 5 3 3" xfId="23144" xr:uid="{00000000-0005-0000-0000-00006B5A0000}"/>
    <cellStyle name="Normal 2 3 5 2 2 5 5" xfId="18131" xr:uid="{00000000-0005-0000-0000-0000D6460000}"/>
    <cellStyle name="Normal 2 3 5 2 2 6" xfId="4682" xr:uid="{00000000-0005-0000-0000-00004D120000}"/>
    <cellStyle name="Normal 2 3 5 2 2 6 2" xfId="14734" xr:uid="{00000000-0005-0000-0000-000091390000}"/>
    <cellStyle name="Normal 2 3 5 2 2 6 2 3" xfId="29832" xr:uid="{00000000-0005-0000-0000-00008B740000}"/>
    <cellStyle name="Normal 2 3 5 2 2 6 3" xfId="9714" xr:uid="{00000000-0005-0000-0000-0000F5250000}"/>
    <cellStyle name="Normal 2 3 5 2 2 6 3 3" xfId="24815" xr:uid="{00000000-0005-0000-0000-0000F2600000}"/>
    <cellStyle name="Normal 2 3 5 2 2 6 5" xfId="19802" xr:uid="{00000000-0005-0000-0000-00005D4D0000}"/>
    <cellStyle name="Normal 2 3 5 2 2 7" xfId="11392" xr:uid="{00000000-0005-0000-0000-0000832C0000}"/>
    <cellStyle name="Normal 2 3 5 2 2 7 3" xfId="26490" xr:uid="{00000000-0005-0000-0000-00007D670000}"/>
    <cellStyle name="Normal 2 3 5 2 2 8" xfId="6371" xr:uid="{00000000-0005-0000-0000-0000E6180000}"/>
    <cellStyle name="Normal 2 3 5 2 2 8 3" xfId="21473" xr:uid="{00000000-0005-0000-0000-0000E4530000}"/>
    <cellStyle name="Normal 2 3 5 2 3" xfId="1398" xr:uid="{00000000-0005-0000-0000-000079050000}"/>
    <cellStyle name="Normal 2 3 5 2 3 2" xfId="1819" xr:uid="{00000000-0005-0000-0000-00001E070000}"/>
    <cellStyle name="Normal 2 3 5 2 3 2 2" xfId="2658" xr:uid="{00000000-0005-0000-0000-0000650A0000}"/>
    <cellStyle name="Normal 2 3 5 2 3 2 2 2" xfId="4348" xr:uid="{00000000-0005-0000-0000-0000FF100000}"/>
    <cellStyle name="Normal 2 3 5 2 3 2 2 2 2" xfId="14421" xr:uid="{00000000-0005-0000-0000-000058380000}"/>
    <cellStyle name="Normal 2 3 5 2 3 2 2 2 2 3" xfId="29519" xr:uid="{00000000-0005-0000-0000-000052730000}"/>
    <cellStyle name="Normal 2 3 5 2 3 2 2 2 3" xfId="9401" xr:uid="{00000000-0005-0000-0000-0000BC240000}"/>
    <cellStyle name="Normal 2 3 5 2 3 2 2 2 3 3" xfId="24502" xr:uid="{00000000-0005-0000-0000-0000B95F0000}"/>
    <cellStyle name="Normal 2 3 5 2 3 2 2 2 5" xfId="19489" xr:uid="{00000000-0005-0000-0000-0000244C0000}"/>
    <cellStyle name="Normal 2 3 5 2 3 2 2 3" xfId="6040" xr:uid="{00000000-0005-0000-0000-00009B170000}"/>
    <cellStyle name="Normal 2 3 5 2 3 2 2 3 2" xfId="16092" xr:uid="{00000000-0005-0000-0000-0000DF3E0000}"/>
    <cellStyle name="Normal 2 3 5 2 3 2 2 3 2 3" xfId="31190" xr:uid="{00000000-0005-0000-0000-0000D9790000}"/>
    <cellStyle name="Normal 2 3 5 2 3 2 2 3 3" xfId="11072" xr:uid="{00000000-0005-0000-0000-0000432B0000}"/>
    <cellStyle name="Normal 2 3 5 2 3 2 2 3 3 3" xfId="26173" xr:uid="{00000000-0005-0000-0000-000040660000}"/>
    <cellStyle name="Normal 2 3 5 2 3 2 2 3 5" xfId="21160" xr:uid="{00000000-0005-0000-0000-0000AB520000}"/>
    <cellStyle name="Normal 2 3 5 2 3 2 2 4" xfId="12750" xr:uid="{00000000-0005-0000-0000-0000D1310000}"/>
    <cellStyle name="Normal 2 3 5 2 3 2 2 4 3" xfId="27848" xr:uid="{00000000-0005-0000-0000-0000CB6C0000}"/>
    <cellStyle name="Normal 2 3 5 2 3 2 2 5" xfId="7729" xr:uid="{00000000-0005-0000-0000-0000341E0000}"/>
    <cellStyle name="Normal 2 3 5 2 3 2 2 5 3" xfId="22831" xr:uid="{00000000-0005-0000-0000-000032590000}"/>
    <cellStyle name="Normal 2 3 5 2 3 2 2 7" xfId="17818" xr:uid="{00000000-0005-0000-0000-00009D450000}"/>
    <cellStyle name="Normal 2 3 5 2 3 2 3" xfId="3511" xr:uid="{00000000-0005-0000-0000-0000BA0D0000}"/>
    <cellStyle name="Normal 2 3 5 2 3 2 3 2" xfId="13585" xr:uid="{00000000-0005-0000-0000-000014350000}"/>
    <cellStyle name="Normal 2 3 5 2 3 2 3 2 3" xfId="28683" xr:uid="{00000000-0005-0000-0000-00000E700000}"/>
    <cellStyle name="Normal 2 3 5 2 3 2 3 3" xfId="8565" xr:uid="{00000000-0005-0000-0000-000078210000}"/>
    <cellStyle name="Normal 2 3 5 2 3 2 3 3 3" xfId="23666" xr:uid="{00000000-0005-0000-0000-0000755C0000}"/>
    <cellStyle name="Normal 2 3 5 2 3 2 3 5" xfId="18653" xr:uid="{00000000-0005-0000-0000-0000E0480000}"/>
    <cellStyle name="Normal 2 3 5 2 3 2 4" xfId="5204" xr:uid="{00000000-0005-0000-0000-000057140000}"/>
    <cellStyle name="Normal 2 3 5 2 3 2 4 2" xfId="15256" xr:uid="{00000000-0005-0000-0000-00009B3B0000}"/>
    <cellStyle name="Normal 2 3 5 2 3 2 4 2 3" xfId="30354" xr:uid="{00000000-0005-0000-0000-000095760000}"/>
    <cellStyle name="Normal 2 3 5 2 3 2 4 3" xfId="10236" xr:uid="{00000000-0005-0000-0000-0000FF270000}"/>
    <cellStyle name="Normal 2 3 5 2 3 2 4 3 3" xfId="25337" xr:uid="{00000000-0005-0000-0000-0000FC620000}"/>
    <cellStyle name="Normal 2 3 5 2 3 2 4 5" xfId="20324" xr:uid="{00000000-0005-0000-0000-0000674F0000}"/>
    <cellStyle name="Normal 2 3 5 2 3 2 5" xfId="11914" xr:uid="{00000000-0005-0000-0000-00008D2E0000}"/>
    <cellStyle name="Normal 2 3 5 2 3 2 5 3" xfId="27012" xr:uid="{00000000-0005-0000-0000-000087690000}"/>
    <cellStyle name="Normal 2 3 5 2 3 2 6" xfId="6893" xr:uid="{00000000-0005-0000-0000-0000F01A0000}"/>
    <cellStyle name="Normal 2 3 5 2 3 2 6 3" xfId="21995" xr:uid="{00000000-0005-0000-0000-0000EE550000}"/>
    <cellStyle name="Normal 2 3 5 2 3 2 8" xfId="16982" xr:uid="{00000000-0005-0000-0000-000059420000}"/>
    <cellStyle name="Normal 2 3 5 2 3 3" xfId="2240" xr:uid="{00000000-0005-0000-0000-0000C3080000}"/>
    <cellStyle name="Normal 2 3 5 2 3 3 2" xfId="3930" xr:uid="{00000000-0005-0000-0000-00005D0F0000}"/>
    <cellStyle name="Normal 2 3 5 2 3 3 2 2" xfId="14003" xr:uid="{00000000-0005-0000-0000-0000B6360000}"/>
    <cellStyle name="Normal 2 3 5 2 3 3 2 2 3" xfId="29101" xr:uid="{00000000-0005-0000-0000-0000B0710000}"/>
    <cellStyle name="Normal 2 3 5 2 3 3 2 3" xfId="8983" xr:uid="{00000000-0005-0000-0000-00001A230000}"/>
    <cellStyle name="Normal 2 3 5 2 3 3 2 3 3" xfId="24084" xr:uid="{00000000-0005-0000-0000-0000175E0000}"/>
    <cellStyle name="Normal 2 3 5 2 3 3 2 5" xfId="19071" xr:uid="{00000000-0005-0000-0000-0000824A0000}"/>
    <cellStyle name="Normal 2 3 5 2 3 3 3" xfId="5622" xr:uid="{00000000-0005-0000-0000-0000F9150000}"/>
    <cellStyle name="Normal 2 3 5 2 3 3 3 2" xfId="15674" xr:uid="{00000000-0005-0000-0000-00003D3D0000}"/>
    <cellStyle name="Normal 2 3 5 2 3 3 3 2 3" xfId="30772" xr:uid="{00000000-0005-0000-0000-000037780000}"/>
    <cellStyle name="Normal 2 3 5 2 3 3 3 3" xfId="10654" xr:uid="{00000000-0005-0000-0000-0000A1290000}"/>
    <cellStyle name="Normal 2 3 5 2 3 3 3 3 3" xfId="25755" xr:uid="{00000000-0005-0000-0000-00009E640000}"/>
    <cellStyle name="Normal 2 3 5 2 3 3 3 5" xfId="20742" xr:uid="{00000000-0005-0000-0000-000009510000}"/>
    <cellStyle name="Normal 2 3 5 2 3 3 4" xfId="12332" xr:uid="{00000000-0005-0000-0000-00002F300000}"/>
    <cellStyle name="Normal 2 3 5 2 3 3 4 3" xfId="27430" xr:uid="{00000000-0005-0000-0000-0000296B0000}"/>
    <cellStyle name="Normal 2 3 5 2 3 3 5" xfId="7311" xr:uid="{00000000-0005-0000-0000-0000921C0000}"/>
    <cellStyle name="Normal 2 3 5 2 3 3 5 3" xfId="22413" xr:uid="{00000000-0005-0000-0000-000090570000}"/>
    <cellStyle name="Normal 2 3 5 2 3 3 7" xfId="17400" xr:uid="{00000000-0005-0000-0000-0000FB430000}"/>
    <cellStyle name="Normal 2 3 5 2 3 4" xfId="3093" xr:uid="{00000000-0005-0000-0000-0000180C0000}"/>
    <cellStyle name="Normal 2 3 5 2 3 4 2" xfId="13167" xr:uid="{00000000-0005-0000-0000-000072330000}"/>
    <cellStyle name="Normal 2 3 5 2 3 4 2 3" xfId="28265" xr:uid="{00000000-0005-0000-0000-00006C6E0000}"/>
    <cellStyle name="Normal 2 3 5 2 3 4 3" xfId="8147" xr:uid="{00000000-0005-0000-0000-0000D61F0000}"/>
    <cellStyle name="Normal 2 3 5 2 3 4 3 3" xfId="23248" xr:uid="{00000000-0005-0000-0000-0000D35A0000}"/>
    <cellStyle name="Normal 2 3 5 2 3 4 5" xfId="18235" xr:uid="{00000000-0005-0000-0000-00003E470000}"/>
    <cellStyle name="Normal 2 3 5 2 3 5" xfId="4786" xr:uid="{00000000-0005-0000-0000-0000B5120000}"/>
    <cellStyle name="Normal 2 3 5 2 3 5 2" xfId="14838" xr:uid="{00000000-0005-0000-0000-0000F9390000}"/>
    <cellStyle name="Normal 2 3 5 2 3 5 2 3" xfId="29936" xr:uid="{00000000-0005-0000-0000-0000F3740000}"/>
    <cellStyle name="Normal 2 3 5 2 3 5 3" xfId="9818" xr:uid="{00000000-0005-0000-0000-00005D260000}"/>
    <cellStyle name="Normal 2 3 5 2 3 5 3 3" xfId="24919" xr:uid="{00000000-0005-0000-0000-00005A610000}"/>
    <cellStyle name="Normal 2 3 5 2 3 5 5" xfId="19906" xr:uid="{00000000-0005-0000-0000-0000C54D0000}"/>
    <cellStyle name="Normal 2 3 5 2 3 6" xfId="11496" xr:uid="{00000000-0005-0000-0000-0000EB2C0000}"/>
    <cellStyle name="Normal 2 3 5 2 3 6 3" xfId="26594" xr:uid="{00000000-0005-0000-0000-0000E5670000}"/>
    <cellStyle name="Normal 2 3 5 2 3 7" xfId="6475" xr:uid="{00000000-0005-0000-0000-00004E190000}"/>
    <cellStyle name="Normal 2 3 5 2 3 7 3" xfId="21577" xr:uid="{00000000-0005-0000-0000-00004C540000}"/>
    <cellStyle name="Normal 2 3 5 2 3 9" xfId="16564" xr:uid="{00000000-0005-0000-0000-0000B7400000}"/>
    <cellStyle name="Normal 2 3 5 2 4" xfId="1611" xr:uid="{00000000-0005-0000-0000-00004E060000}"/>
    <cellStyle name="Normal 2 3 5 2 4 2" xfId="2450" xr:uid="{00000000-0005-0000-0000-000095090000}"/>
    <cellStyle name="Normal 2 3 5 2 4 2 2" xfId="4140" xr:uid="{00000000-0005-0000-0000-00002F100000}"/>
    <cellStyle name="Normal 2 3 5 2 4 2 2 2" xfId="14213" xr:uid="{00000000-0005-0000-0000-000088370000}"/>
    <cellStyle name="Normal 2 3 5 2 4 2 2 2 3" xfId="29311" xr:uid="{00000000-0005-0000-0000-000082720000}"/>
    <cellStyle name="Normal 2 3 5 2 4 2 2 3" xfId="9193" xr:uid="{00000000-0005-0000-0000-0000EC230000}"/>
    <cellStyle name="Normal 2 3 5 2 4 2 2 3 3" xfId="24294" xr:uid="{00000000-0005-0000-0000-0000E95E0000}"/>
    <cellStyle name="Normal 2 3 5 2 4 2 2 5" xfId="19281" xr:uid="{00000000-0005-0000-0000-0000544B0000}"/>
    <cellStyle name="Normal 2 3 5 2 4 2 3" xfId="5832" xr:uid="{00000000-0005-0000-0000-0000CB160000}"/>
    <cellStyle name="Normal 2 3 5 2 4 2 3 2" xfId="15884" xr:uid="{00000000-0005-0000-0000-00000F3E0000}"/>
    <cellStyle name="Normal 2 3 5 2 4 2 3 2 3" xfId="30982" xr:uid="{00000000-0005-0000-0000-000009790000}"/>
    <cellStyle name="Normal 2 3 5 2 4 2 3 3" xfId="10864" xr:uid="{00000000-0005-0000-0000-0000732A0000}"/>
    <cellStyle name="Normal 2 3 5 2 4 2 3 3 3" xfId="25965" xr:uid="{00000000-0005-0000-0000-000070650000}"/>
    <cellStyle name="Normal 2 3 5 2 4 2 3 5" xfId="20952" xr:uid="{00000000-0005-0000-0000-0000DB510000}"/>
    <cellStyle name="Normal 2 3 5 2 4 2 4" xfId="12542" xr:uid="{00000000-0005-0000-0000-000001310000}"/>
    <cellStyle name="Normal 2 3 5 2 4 2 4 3" xfId="27640" xr:uid="{00000000-0005-0000-0000-0000FB6B0000}"/>
    <cellStyle name="Normal 2 3 5 2 4 2 5" xfId="7521" xr:uid="{00000000-0005-0000-0000-0000641D0000}"/>
    <cellStyle name="Normal 2 3 5 2 4 2 5 3" xfId="22623" xr:uid="{00000000-0005-0000-0000-000062580000}"/>
    <cellStyle name="Normal 2 3 5 2 4 2 7" xfId="17610" xr:uid="{00000000-0005-0000-0000-0000CD440000}"/>
    <cellStyle name="Normal 2 3 5 2 4 3" xfId="3303" xr:uid="{00000000-0005-0000-0000-0000EA0C0000}"/>
    <cellStyle name="Normal 2 3 5 2 4 3 2" xfId="13377" xr:uid="{00000000-0005-0000-0000-000044340000}"/>
    <cellStyle name="Normal 2 3 5 2 4 3 2 3" xfId="28475" xr:uid="{00000000-0005-0000-0000-00003E6F0000}"/>
    <cellStyle name="Normal 2 3 5 2 4 3 3" xfId="8357" xr:uid="{00000000-0005-0000-0000-0000A8200000}"/>
    <cellStyle name="Normal 2 3 5 2 4 3 3 3" xfId="23458" xr:uid="{00000000-0005-0000-0000-0000A55B0000}"/>
    <cellStyle name="Normal 2 3 5 2 4 3 5" xfId="18445" xr:uid="{00000000-0005-0000-0000-000010480000}"/>
    <cellStyle name="Normal 2 3 5 2 4 4" xfId="4996" xr:uid="{00000000-0005-0000-0000-000087130000}"/>
    <cellStyle name="Normal 2 3 5 2 4 4 2" xfId="15048" xr:uid="{00000000-0005-0000-0000-0000CB3A0000}"/>
    <cellStyle name="Normal 2 3 5 2 4 4 2 3" xfId="30146" xr:uid="{00000000-0005-0000-0000-0000C5750000}"/>
    <cellStyle name="Normal 2 3 5 2 4 4 3" xfId="10028" xr:uid="{00000000-0005-0000-0000-00002F270000}"/>
    <cellStyle name="Normal 2 3 5 2 4 4 3 3" xfId="25129" xr:uid="{00000000-0005-0000-0000-00002C620000}"/>
    <cellStyle name="Normal 2 3 5 2 4 4 5" xfId="20116" xr:uid="{00000000-0005-0000-0000-0000974E0000}"/>
    <cellStyle name="Normal 2 3 5 2 4 5" xfId="11706" xr:uid="{00000000-0005-0000-0000-0000BD2D0000}"/>
    <cellStyle name="Normal 2 3 5 2 4 5 3" xfId="26804" xr:uid="{00000000-0005-0000-0000-0000B7680000}"/>
    <cellStyle name="Normal 2 3 5 2 4 6" xfId="6685" xr:uid="{00000000-0005-0000-0000-0000201A0000}"/>
    <cellStyle name="Normal 2 3 5 2 4 6 3" xfId="21787" xr:uid="{00000000-0005-0000-0000-00001E550000}"/>
    <cellStyle name="Normal 2 3 5 2 4 8" xfId="16774" xr:uid="{00000000-0005-0000-0000-000089410000}"/>
    <cellStyle name="Normal 2 3 5 2 5" xfId="2032" xr:uid="{00000000-0005-0000-0000-0000F3070000}"/>
    <cellStyle name="Normal 2 3 5 2 5 2" xfId="3722" xr:uid="{00000000-0005-0000-0000-00008D0E0000}"/>
    <cellStyle name="Normal 2 3 5 2 5 2 2" xfId="13795" xr:uid="{00000000-0005-0000-0000-0000E6350000}"/>
    <cellStyle name="Normal 2 3 5 2 5 2 2 3" xfId="28893" xr:uid="{00000000-0005-0000-0000-0000E0700000}"/>
    <cellStyle name="Normal 2 3 5 2 5 2 3" xfId="8775" xr:uid="{00000000-0005-0000-0000-00004A220000}"/>
    <cellStyle name="Normal 2 3 5 2 5 2 3 3" xfId="23876" xr:uid="{00000000-0005-0000-0000-0000475D0000}"/>
    <cellStyle name="Normal 2 3 5 2 5 2 5" xfId="18863" xr:uid="{00000000-0005-0000-0000-0000B2490000}"/>
    <cellStyle name="Normal 2 3 5 2 5 3" xfId="5414" xr:uid="{00000000-0005-0000-0000-000029150000}"/>
    <cellStyle name="Normal 2 3 5 2 5 3 2" xfId="15466" xr:uid="{00000000-0005-0000-0000-00006D3C0000}"/>
    <cellStyle name="Normal 2 3 5 2 5 3 2 3" xfId="30564" xr:uid="{00000000-0005-0000-0000-000067770000}"/>
    <cellStyle name="Normal 2 3 5 2 5 3 3" xfId="10446" xr:uid="{00000000-0005-0000-0000-0000D1280000}"/>
    <cellStyle name="Normal 2 3 5 2 5 3 3 3" xfId="25547" xr:uid="{00000000-0005-0000-0000-0000CE630000}"/>
    <cellStyle name="Normal 2 3 5 2 5 3 5" xfId="20534" xr:uid="{00000000-0005-0000-0000-000039500000}"/>
    <cellStyle name="Normal 2 3 5 2 5 4" xfId="12124" xr:uid="{00000000-0005-0000-0000-00005F2F0000}"/>
    <cellStyle name="Normal 2 3 5 2 5 4 3" xfId="27222" xr:uid="{00000000-0005-0000-0000-0000596A0000}"/>
    <cellStyle name="Normal 2 3 5 2 5 5" xfId="7103" xr:uid="{00000000-0005-0000-0000-0000C21B0000}"/>
    <cellStyle name="Normal 2 3 5 2 5 5 3" xfId="22205" xr:uid="{00000000-0005-0000-0000-0000C0560000}"/>
    <cellStyle name="Normal 2 3 5 2 5 7" xfId="17192" xr:uid="{00000000-0005-0000-0000-00002B430000}"/>
    <cellStyle name="Normal 2 3 5 2 6" xfId="2885" xr:uid="{00000000-0005-0000-0000-0000480B0000}"/>
    <cellStyle name="Normal 2 3 5 2 6 2" xfId="12959" xr:uid="{00000000-0005-0000-0000-0000A2320000}"/>
    <cellStyle name="Normal 2 3 5 2 6 2 3" xfId="28057" xr:uid="{00000000-0005-0000-0000-00009C6D0000}"/>
    <cellStyle name="Normal 2 3 5 2 6 3" xfId="7939" xr:uid="{00000000-0005-0000-0000-0000061F0000}"/>
    <cellStyle name="Normal 2 3 5 2 6 3 3" xfId="23040" xr:uid="{00000000-0005-0000-0000-0000035A0000}"/>
    <cellStyle name="Normal 2 3 5 2 6 5" xfId="18027" xr:uid="{00000000-0005-0000-0000-00006E460000}"/>
    <cellStyle name="Normal 2 3 5 2 7" xfId="4578" xr:uid="{00000000-0005-0000-0000-0000E5110000}"/>
    <cellStyle name="Normal 2 3 5 2 7 2" xfId="14630" xr:uid="{00000000-0005-0000-0000-000029390000}"/>
    <cellStyle name="Normal 2 3 5 2 7 2 3" xfId="29728" xr:uid="{00000000-0005-0000-0000-000023740000}"/>
    <cellStyle name="Normal 2 3 5 2 7 3" xfId="9610" xr:uid="{00000000-0005-0000-0000-00008D250000}"/>
    <cellStyle name="Normal 2 3 5 2 7 3 3" xfId="24711" xr:uid="{00000000-0005-0000-0000-00008A600000}"/>
    <cellStyle name="Normal 2 3 5 2 7 5" xfId="19698" xr:uid="{00000000-0005-0000-0000-0000F54C0000}"/>
    <cellStyle name="Normal 2 3 5 2 8" xfId="11288" xr:uid="{00000000-0005-0000-0000-00001B2C0000}"/>
    <cellStyle name="Normal 2 3 5 2 8 3" xfId="26386" xr:uid="{00000000-0005-0000-0000-000015670000}"/>
    <cellStyle name="Normal 2 3 5 2 9" xfId="6267" xr:uid="{00000000-0005-0000-0000-00007E180000}"/>
    <cellStyle name="Normal 2 3 5 2 9 3" xfId="21369" xr:uid="{00000000-0005-0000-0000-00007C530000}"/>
    <cellStyle name="Normal 2 3 5 3" xfId="1231" xr:uid="{00000000-0005-0000-0000-0000D2040000}"/>
    <cellStyle name="Normal 2 3 5 3 10" xfId="16408" xr:uid="{00000000-0005-0000-0000-00001B400000}"/>
    <cellStyle name="Normal 2 3 5 3 2" xfId="1450" xr:uid="{00000000-0005-0000-0000-0000AD050000}"/>
    <cellStyle name="Normal 2 3 5 3 2 2" xfId="1871" xr:uid="{00000000-0005-0000-0000-000052070000}"/>
    <cellStyle name="Normal 2 3 5 3 2 2 2" xfId="2710" xr:uid="{00000000-0005-0000-0000-0000990A0000}"/>
    <cellStyle name="Normal 2 3 5 3 2 2 2 2" xfId="4400" xr:uid="{00000000-0005-0000-0000-000033110000}"/>
    <cellStyle name="Normal 2 3 5 3 2 2 2 2 2" xfId="14473" xr:uid="{00000000-0005-0000-0000-00008C380000}"/>
    <cellStyle name="Normal 2 3 5 3 2 2 2 2 2 3" xfId="29571" xr:uid="{00000000-0005-0000-0000-000086730000}"/>
    <cellStyle name="Normal 2 3 5 3 2 2 2 2 3" xfId="9453" xr:uid="{00000000-0005-0000-0000-0000F0240000}"/>
    <cellStyle name="Normal 2 3 5 3 2 2 2 2 3 3" xfId="24554" xr:uid="{00000000-0005-0000-0000-0000ED5F0000}"/>
    <cellStyle name="Normal 2 3 5 3 2 2 2 2 5" xfId="19541" xr:uid="{00000000-0005-0000-0000-0000584C0000}"/>
    <cellStyle name="Normal 2 3 5 3 2 2 2 3" xfId="6092" xr:uid="{00000000-0005-0000-0000-0000CF170000}"/>
    <cellStyle name="Normal 2 3 5 3 2 2 2 3 2" xfId="16144" xr:uid="{00000000-0005-0000-0000-0000133F0000}"/>
    <cellStyle name="Normal 2 3 5 3 2 2 2 3 2 3" xfId="31242" xr:uid="{00000000-0005-0000-0000-00000D7A0000}"/>
    <cellStyle name="Normal 2 3 5 3 2 2 2 3 3" xfId="11124" xr:uid="{00000000-0005-0000-0000-0000772B0000}"/>
    <cellStyle name="Normal 2 3 5 3 2 2 2 3 3 3" xfId="26225" xr:uid="{00000000-0005-0000-0000-000074660000}"/>
    <cellStyle name="Normal 2 3 5 3 2 2 2 3 5" xfId="21212" xr:uid="{00000000-0005-0000-0000-0000DF520000}"/>
    <cellStyle name="Normal 2 3 5 3 2 2 2 4" xfId="12802" xr:uid="{00000000-0005-0000-0000-000005320000}"/>
    <cellStyle name="Normal 2 3 5 3 2 2 2 4 3" xfId="27900" xr:uid="{00000000-0005-0000-0000-0000FF6C0000}"/>
    <cellStyle name="Normal 2 3 5 3 2 2 2 5" xfId="7781" xr:uid="{00000000-0005-0000-0000-0000681E0000}"/>
    <cellStyle name="Normal 2 3 5 3 2 2 2 5 3" xfId="22883" xr:uid="{00000000-0005-0000-0000-000066590000}"/>
    <cellStyle name="Normal 2 3 5 3 2 2 2 7" xfId="17870" xr:uid="{00000000-0005-0000-0000-0000D1450000}"/>
    <cellStyle name="Normal 2 3 5 3 2 2 3" xfId="3563" xr:uid="{00000000-0005-0000-0000-0000EE0D0000}"/>
    <cellStyle name="Normal 2 3 5 3 2 2 3 2" xfId="13637" xr:uid="{00000000-0005-0000-0000-000048350000}"/>
    <cellStyle name="Normal 2 3 5 3 2 2 3 2 3" xfId="28735" xr:uid="{00000000-0005-0000-0000-000042700000}"/>
    <cellStyle name="Normal 2 3 5 3 2 2 3 3" xfId="8617" xr:uid="{00000000-0005-0000-0000-0000AC210000}"/>
    <cellStyle name="Normal 2 3 5 3 2 2 3 3 3" xfId="23718" xr:uid="{00000000-0005-0000-0000-0000A95C0000}"/>
    <cellStyle name="Normal 2 3 5 3 2 2 3 5" xfId="18705" xr:uid="{00000000-0005-0000-0000-000014490000}"/>
    <cellStyle name="Normal 2 3 5 3 2 2 4" xfId="5256" xr:uid="{00000000-0005-0000-0000-00008B140000}"/>
    <cellStyle name="Normal 2 3 5 3 2 2 4 2" xfId="15308" xr:uid="{00000000-0005-0000-0000-0000CF3B0000}"/>
    <cellStyle name="Normal 2 3 5 3 2 2 4 2 3" xfId="30406" xr:uid="{00000000-0005-0000-0000-0000C9760000}"/>
    <cellStyle name="Normal 2 3 5 3 2 2 4 3" xfId="10288" xr:uid="{00000000-0005-0000-0000-000033280000}"/>
    <cellStyle name="Normal 2 3 5 3 2 2 4 3 3" xfId="25389" xr:uid="{00000000-0005-0000-0000-000030630000}"/>
    <cellStyle name="Normal 2 3 5 3 2 2 4 5" xfId="20376" xr:uid="{00000000-0005-0000-0000-00009B4F0000}"/>
    <cellStyle name="Normal 2 3 5 3 2 2 5" xfId="11966" xr:uid="{00000000-0005-0000-0000-0000C12E0000}"/>
    <cellStyle name="Normal 2 3 5 3 2 2 5 3" xfId="27064" xr:uid="{00000000-0005-0000-0000-0000BB690000}"/>
    <cellStyle name="Normal 2 3 5 3 2 2 6" xfId="6945" xr:uid="{00000000-0005-0000-0000-0000241B0000}"/>
    <cellStyle name="Normal 2 3 5 3 2 2 6 3" xfId="22047" xr:uid="{00000000-0005-0000-0000-000022560000}"/>
    <cellStyle name="Normal 2 3 5 3 2 2 8" xfId="17034" xr:uid="{00000000-0005-0000-0000-00008D420000}"/>
    <cellStyle name="Normal 2 3 5 3 2 3" xfId="2292" xr:uid="{00000000-0005-0000-0000-0000F7080000}"/>
    <cellStyle name="Normal 2 3 5 3 2 3 2" xfId="3982" xr:uid="{00000000-0005-0000-0000-0000910F0000}"/>
    <cellStyle name="Normal 2 3 5 3 2 3 2 2" xfId="14055" xr:uid="{00000000-0005-0000-0000-0000EA360000}"/>
    <cellStyle name="Normal 2 3 5 3 2 3 2 2 3" xfId="29153" xr:uid="{00000000-0005-0000-0000-0000E4710000}"/>
    <cellStyle name="Normal 2 3 5 3 2 3 2 3" xfId="9035" xr:uid="{00000000-0005-0000-0000-00004E230000}"/>
    <cellStyle name="Normal 2 3 5 3 2 3 2 3 3" xfId="24136" xr:uid="{00000000-0005-0000-0000-00004B5E0000}"/>
    <cellStyle name="Normal 2 3 5 3 2 3 2 5" xfId="19123" xr:uid="{00000000-0005-0000-0000-0000B64A0000}"/>
    <cellStyle name="Normal 2 3 5 3 2 3 3" xfId="5674" xr:uid="{00000000-0005-0000-0000-00002D160000}"/>
    <cellStyle name="Normal 2 3 5 3 2 3 3 2" xfId="15726" xr:uid="{00000000-0005-0000-0000-0000713D0000}"/>
    <cellStyle name="Normal 2 3 5 3 2 3 3 2 3" xfId="30824" xr:uid="{00000000-0005-0000-0000-00006B780000}"/>
    <cellStyle name="Normal 2 3 5 3 2 3 3 3" xfId="10706" xr:uid="{00000000-0005-0000-0000-0000D5290000}"/>
    <cellStyle name="Normal 2 3 5 3 2 3 3 3 3" xfId="25807" xr:uid="{00000000-0005-0000-0000-0000D2640000}"/>
    <cellStyle name="Normal 2 3 5 3 2 3 3 5" xfId="20794" xr:uid="{00000000-0005-0000-0000-00003D510000}"/>
    <cellStyle name="Normal 2 3 5 3 2 3 4" xfId="12384" xr:uid="{00000000-0005-0000-0000-000063300000}"/>
    <cellStyle name="Normal 2 3 5 3 2 3 4 3" xfId="27482" xr:uid="{00000000-0005-0000-0000-00005D6B0000}"/>
    <cellStyle name="Normal 2 3 5 3 2 3 5" xfId="7363" xr:uid="{00000000-0005-0000-0000-0000C61C0000}"/>
    <cellStyle name="Normal 2 3 5 3 2 3 5 3" xfId="22465" xr:uid="{00000000-0005-0000-0000-0000C4570000}"/>
    <cellStyle name="Normal 2 3 5 3 2 3 7" xfId="17452" xr:uid="{00000000-0005-0000-0000-00002F440000}"/>
    <cellStyle name="Normal 2 3 5 3 2 4" xfId="3145" xr:uid="{00000000-0005-0000-0000-00004C0C0000}"/>
    <cellStyle name="Normal 2 3 5 3 2 4 2" xfId="13219" xr:uid="{00000000-0005-0000-0000-0000A6330000}"/>
    <cellStyle name="Normal 2 3 5 3 2 4 2 3" xfId="28317" xr:uid="{00000000-0005-0000-0000-0000A06E0000}"/>
    <cellStyle name="Normal 2 3 5 3 2 4 3" xfId="8199" xr:uid="{00000000-0005-0000-0000-00000A200000}"/>
    <cellStyle name="Normal 2 3 5 3 2 4 3 3" xfId="23300" xr:uid="{00000000-0005-0000-0000-0000075B0000}"/>
    <cellStyle name="Normal 2 3 5 3 2 4 5" xfId="18287" xr:uid="{00000000-0005-0000-0000-000072470000}"/>
    <cellStyle name="Normal 2 3 5 3 2 5" xfId="4838" xr:uid="{00000000-0005-0000-0000-0000E9120000}"/>
    <cellStyle name="Normal 2 3 5 3 2 5 2" xfId="14890" xr:uid="{00000000-0005-0000-0000-00002D3A0000}"/>
    <cellStyle name="Normal 2 3 5 3 2 5 2 3" xfId="29988" xr:uid="{00000000-0005-0000-0000-000027750000}"/>
    <cellStyle name="Normal 2 3 5 3 2 5 3" xfId="9870" xr:uid="{00000000-0005-0000-0000-000091260000}"/>
    <cellStyle name="Normal 2 3 5 3 2 5 3 3" xfId="24971" xr:uid="{00000000-0005-0000-0000-00008E610000}"/>
    <cellStyle name="Normal 2 3 5 3 2 5 5" xfId="19958" xr:uid="{00000000-0005-0000-0000-0000F94D0000}"/>
    <cellStyle name="Normal 2 3 5 3 2 6" xfId="11548" xr:uid="{00000000-0005-0000-0000-00001F2D0000}"/>
    <cellStyle name="Normal 2 3 5 3 2 6 3" xfId="26646" xr:uid="{00000000-0005-0000-0000-000019680000}"/>
    <cellStyle name="Normal 2 3 5 3 2 7" xfId="6527" xr:uid="{00000000-0005-0000-0000-000082190000}"/>
    <cellStyle name="Normal 2 3 5 3 2 7 3" xfId="21629" xr:uid="{00000000-0005-0000-0000-000080540000}"/>
    <cellStyle name="Normal 2 3 5 3 2 9" xfId="16616" xr:uid="{00000000-0005-0000-0000-0000EB400000}"/>
    <cellStyle name="Normal 2 3 5 3 3" xfId="1663" xr:uid="{00000000-0005-0000-0000-000082060000}"/>
    <cellStyle name="Normal 2 3 5 3 3 2" xfId="2502" xr:uid="{00000000-0005-0000-0000-0000C9090000}"/>
    <cellStyle name="Normal 2 3 5 3 3 2 2" xfId="4192" xr:uid="{00000000-0005-0000-0000-000063100000}"/>
    <cellStyle name="Normal 2 3 5 3 3 2 2 2" xfId="14265" xr:uid="{00000000-0005-0000-0000-0000BC370000}"/>
    <cellStyle name="Normal 2 3 5 3 3 2 2 2 3" xfId="29363" xr:uid="{00000000-0005-0000-0000-0000B6720000}"/>
    <cellStyle name="Normal 2 3 5 3 3 2 2 3" xfId="9245" xr:uid="{00000000-0005-0000-0000-000020240000}"/>
    <cellStyle name="Normal 2 3 5 3 3 2 2 3 3" xfId="24346" xr:uid="{00000000-0005-0000-0000-00001D5F0000}"/>
    <cellStyle name="Normal 2 3 5 3 3 2 2 5" xfId="19333" xr:uid="{00000000-0005-0000-0000-0000884B0000}"/>
    <cellStyle name="Normal 2 3 5 3 3 2 3" xfId="5884" xr:uid="{00000000-0005-0000-0000-0000FF160000}"/>
    <cellStyle name="Normal 2 3 5 3 3 2 3 2" xfId="15936" xr:uid="{00000000-0005-0000-0000-0000433E0000}"/>
    <cellStyle name="Normal 2 3 5 3 3 2 3 2 3" xfId="31034" xr:uid="{00000000-0005-0000-0000-00003D790000}"/>
    <cellStyle name="Normal 2 3 5 3 3 2 3 3" xfId="10916" xr:uid="{00000000-0005-0000-0000-0000A72A0000}"/>
    <cellStyle name="Normal 2 3 5 3 3 2 3 3 3" xfId="26017" xr:uid="{00000000-0005-0000-0000-0000A4650000}"/>
    <cellStyle name="Normal 2 3 5 3 3 2 3 5" xfId="21004" xr:uid="{00000000-0005-0000-0000-00000F520000}"/>
    <cellStyle name="Normal 2 3 5 3 3 2 4" xfId="12594" xr:uid="{00000000-0005-0000-0000-000035310000}"/>
    <cellStyle name="Normal 2 3 5 3 3 2 4 3" xfId="27692" xr:uid="{00000000-0005-0000-0000-00002F6C0000}"/>
    <cellStyle name="Normal 2 3 5 3 3 2 5" xfId="7573" xr:uid="{00000000-0005-0000-0000-0000981D0000}"/>
    <cellStyle name="Normal 2 3 5 3 3 2 5 3" xfId="22675" xr:uid="{00000000-0005-0000-0000-000096580000}"/>
    <cellStyle name="Normal 2 3 5 3 3 2 7" xfId="17662" xr:uid="{00000000-0005-0000-0000-000001450000}"/>
    <cellStyle name="Normal 2 3 5 3 3 3" xfId="3355" xr:uid="{00000000-0005-0000-0000-00001E0D0000}"/>
    <cellStyle name="Normal 2 3 5 3 3 3 2" xfId="13429" xr:uid="{00000000-0005-0000-0000-000078340000}"/>
    <cellStyle name="Normal 2 3 5 3 3 3 2 3" xfId="28527" xr:uid="{00000000-0005-0000-0000-0000726F0000}"/>
    <cellStyle name="Normal 2 3 5 3 3 3 3" xfId="8409" xr:uid="{00000000-0005-0000-0000-0000DC200000}"/>
    <cellStyle name="Normal 2 3 5 3 3 3 3 3" xfId="23510" xr:uid="{00000000-0005-0000-0000-0000D95B0000}"/>
    <cellStyle name="Normal 2 3 5 3 3 3 5" xfId="18497" xr:uid="{00000000-0005-0000-0000-000044480000}"/>
    <cellStyle name="Normal 2 3 5 3 3 4" xfId="5048" xr:uid="{00000000-0005-0000-0000-0000BB130000}"/>
    <cellStyle name="Normal 2 3 5 3 3 4 2" xfId="15100" xr:uid="{00000000-0005-0000-0000-0000FF3A0000}"/>
    <cellStyle name="Normal 2 3 5 3 3 4 2 3" xfId="30198" xr:uid="{00000000-0005-0000-0000-0000F9750000}"/>
    <cellStyle name="Normal 2 3 5 3 3 4 3" xfId="10080" xr:uid="{00000000-0005-0000-0000-000063270000}"/>
    <cellStyle name="Normal 2 3 5 3 3 4 3 3" xfId="25181" xr:uid="{00000000-0005-0000-0000-000060620000}"/>
    <cellStyle name="Normal 2 3 5 3 3 4 5" xfId="20168" xr:uid="{00000000-0005-0000-0000-0000CB4E0000}"/>
    <cellStyle name="Normal 2 3 5 3 3 5" xfId="11758" xr:uid="{00000000-0005-0000-0000-0000F12D0000}"/>
    <cellStyle name="Normal 2 3 5 3 3 5 3" xfId="26856" xr:uid="{00000000-0005-0000-0000-0000EB680000}"/>
    <cellStyle name="Normal 2 3 5 3 3 6" xfId="6737" xr:uid="{00000000-0005-0000-0000-0000541A0000}"/>
    <cellStyle name="Normal 2 3 5 3 3 6 3" xfId="21839" xr:uid="{00000000-0005-0000-0000-000052550000}"/>
    <cellStyle name="Normal 2 3 5 3 3 8" xfId="16826" xr:uid="{00000000-0005-0000-0000-0000BD410000}"/>
    <cellStyle name="Normal 2 3 5 3 4" xfId="2084" xr:uid="{00000000-0005-0000-0000-000027080000}"/>
    <cellStyle name="Normal 2 3 5 3 4 2" xfId="3774" xr:uid="{00000000-0005-0000-0000-0000C10E0000}"/>
    <cellStyle name="Normal 2 3 5 3 4 2 2" xfId="13847" xr:uid="{00000000-0005-0000-0000-00001A360000}"/>
    <cellStyle name="Normal 2 3 5 3 4 2 2 3" xfId="28945" xr:uid="{00000000-0005-0000-0000-000014710000}"/>
    <cellStyle name="Normal 2 3 5 3 4 2 3" xfId="8827" xr:uid="{00000000-0005-0000-0000-00007E220000}"/>
    <cellStyle name="Normal 2 3 5 3 4 2 3 3" xfId="23928" xr:uid="{00000000-0005-0000-0000-00007B5D0000}"/>
    <cellStyle name="Normal 2 3 5 3 4 2 5" xfId="18915" xr:uid="{00000000-0005-0000-0000-0000E6490000}"/>
    <cellStyle name="Normal 2 3 5 3 4 3" xfId="5466" xr:uid="{00000000-0005-0000-0000-00005D150000}"/>
    <cellStyle name="Normal 2 3 5 3 4 3 2" xfId="15518" xr:uid="{00000000-0005-0000-0000-0000A13C0000}"/>
    <cellStyle name="Normal 2 3 5 3 4 3 2 3" xfId="30616" xr:uid="{00000000-0005-0000-0000-00009B770000}"/>
    <cellStyle name="Normal 2 3 5 3 4 3 3" xfId="10498" xr:uid="{00000000-0005-0000-0000-000005290000}"/>
    <cellStyle name="Normal 2 3 5 3 4 3 3 3" xfId="25599" xr:uid="{00000000-0005-0000-0000-000002640000}"/>
    <cellStyle name="Normal 2 3 5 3 4 3 5" xfId="20586" xr:uid="{00000000-0005-0000-0000-00006D500000}"/>
    <cellStyle name="Normal 2 3 5 3 4 4" xfId="12176" xr:uid="{00000000-0005-0000-0000-0000932F0000}"/>
    <cellStyle name="Normal 2 3 5 3 4 4 3" xfId="27274" xr:uid="{00000000-0005-0000-0000-00008D6A0000}"/>
    <cellStyle name="Normal 2 3 5 3 4 5" xfId="7155" xr:uid="{00000000-0005-0000-0000-0000F61B0000}"/>
    <cellStyle name="Normal 2 3 5 3 4 5 3" xfId="22257" xr:uid="{00000000-0005-0000-0000-0000F4560000}"/>
    <cellStyle name="Normal 2 3 5 3 4 7" xfId="17244" xr:uid="{00000000-0005-0000-0000-00005F430000}"/>
    <cellStyle name="Normal 2 3 5 3 5" xfId="2937" xr:uid="{00000000-0005-0000-0000-00007C0B0000}"/>
    <cellStyle name="Normal 2 3 5 3 5 2" xfId="13011" xr:uid="{00000000-0005-0000-0000-0000D6320000}"/>
    <cellStyle name="Normal 2 3 5 3 5 2 3" xfId="28109" xr:uid="{00000000-0005-0000-0000-0000D06D0000}"/>
    <cellStyle name="Normal 2 3 5 3 5 3" xfId="7991" xr:uid="{00000000-0005-0000-0000-00003A1F0000}"/>
    <cellStyle name="Normal 2 3 5 3 5 3 3" xfId="23092" xr:uid="{00000000-0005-0000-0000-0000375A0000}"/>
    <cellStyle name="Normal 2 3 5 3 5 5" xfId="18079" xr:uid="{00000000-0005-0000-0000-0000A2460000}"/>
    <cellStyle name="Normal 2 3 5 3 6" xfId="4630" xr:uid="{00000000-0005-0000-0000-000019120000}"/>
    <cellStyle name="Normal 2 3 5 3 6 2" xfId="14682" xr:uid="{00000000-0005-0000-0000-00005D390000}"/>
    <cellStyle name="Normal 2 3 5 3 6 2 3" xfId="29780" xr:uid="{00000000-0005-0000-0000-000057740000}"/>
    <cellStyle name="Normal 2 3 5 3 6 3" xfId="9662" xr:uid="{00000000-0005-0000-0000-0000C1250000}"/>
    <cellStyle name="Normal 2 3 5 3 6 3 3" xfId="24763" xr:uid="{00000000-0005-0000-0000-0000BE600000}"/>
    <cellStyle name="Normal 2 3 5 3 6 5" xfId="19750" xr:uid="{00000000-0005-0000-0000-0000294D0000}"/>
    <cellStyle name="Normal 2 3 5 3 7" xfId="11340" xr:uid="{00000000-0005-0000-0000-00004F2C0000}"/>
    <cellStyle name="Normal 2 3 5 3 7 3" xfId="26438" xr:uid="{00000000-0005-0000-0000-000049670000}"/>
    <cellStyle name="Normal 2 3 5 3 8" xfId="6319" xr:uid="{00000000-0005-0000-0000-0000B2180000}"/>
    <cellStyle name="Normal 2 3 5 3 8 3" xfId="21421" xr:uid="{00000000-0005-0000-0000-0000B0530000}"/>
    <cellStyle name="Normal 2 3 5 4" xfId="1344" xr:uid="{00000000-0005-0000-0000-000043050000}"/>
    <cellStyle name="Normal 2 3 5 4 2" xfId="1767" xr:uid="{00000000-0005-0000-0000-0000EA060000}"/>
    <cellStyle name="Normal 2 3 5 4 2 2" xfId="2606" xr:uid="{00000000-0005-0000-0000-0000310A0000}"/>
    <cellStyle name="Normal 2 3 5 4 2 2 2" xfId="4296" xr:uid="{00000000-0005-0000-0000-0000CB100000}"/>
    <cellStyle name="Normal 2 3 5 4 2 2 2 2" xfId="14369" xr:uid="{00000000-0005-0000-0000-000024380000}"/>
    <cellStyle name="Normal 2 3 5 4 2 2 2 2 3" xfId="29467" xr:uid="{00000000-0005-0000-0000-00001E730000}"/>
    <cellStyle name="Normal 2 3 5 4 2 2 2 3" xfId="9349" xr:uid="{00000000-0005-0000-0000-000088240000}"/>
    <cellStyle name="Normal 2 3 5 4 2 2 2 3 3" xfId="24450" xr:uid="{00000000-0005-0000-0000-0000855F0000}"/>
    <cellStyle name="Normal 2 3 5 4 2 2 2 5" xfId="19437" xr:uid="{00000000-0005-0000-0000-0000F04B0000}"/>
    <cellStyle name="Normal 2 3 5 4 2 2 3" xfId="5988" xr:uid="{00000000-0005-0000-0000-000067170000}"/>
    <cellStyle name="Normal 2 3 5 4 2 2 3 2" xfId="16040" xr:uid="{00000000-0005-0000-0000-0000AB3E0000}"/>
    <cellStyle name="Normal 2 3 5 4 2 2 3 2 3" xfId="31138" xr:uid="{00000000-0005-0000-0000-0000A5790000}"/>
    <cellStyle name="Normal 2 3 5 4 2 2 3 3" xfId="11020" xr:uid="{00000000-0005-0000-0000-00000F2B0000}"/>
    <cellStyle name="Normal 2 3 5 4 2 2 3 3 3" xfId="26121" xr:uid="{00000000-0005-0000-0000-00000C660000}"/>
    <cellStyle name="Normal 2 3 5 4 2 2 3 5" xfId="21108" xr:uid="{00000000-0005-0000-0000-000077520000}"/>
    <cellStyle name="Normal 2 3 5 4 2 2 4" xfId="12698" xr:uid="{00000000-0005-0000-0000-00009D310000}"/>
    <cellStyle name="Normal 2 3 5 4 2 2 4 3" xfId="27796" xr:uid="{00000000-0005-0000-0000-0000976C0000}"/>
    <cellStyle name="Normal 2 3 5 4 2 2 5" xfId="7677" xr:uid="{00000000-0005-0000-0000-0000001E0000}"/>
    <cellStyle name="Normal 2 3 5 4 2 2 5 3" xfId="22779" xr:uid="{00000000-0005-0000-0000-0000FE580000}"/>
    <cellStyle name="Normal 2 3 5 4 2 2 7" xfId="17766" xr:uid="{00000000-0005-0000-0000-000069450000}"/>
    <cellStyle name="Normal 2 3 5 4 2 3" xfId="3459" xr:uid="{00000000-0005-0000-0000-0000860D0000}"/>
    <cellStyle name="Normal 2 3 5 4 2 3 2" xfId="13533" xr:uid="{00000000-0005-0000-0000-0000E0340000}"/>
    <cellStyle name="Normal 2 3 5 4 2 3 2 3" xfId="28631" xr:uid="{00000000-0005-0000-0000-0000DA6F0000}"/>
    <cellStyle name="Normal 2 3 5 4 2 3 3" xfId="8513" xr:uid="{00000000-0005-0000-0000-000044210000}"/>
    <cellStyle name="Normal 2 3 5 4 2 3 3 3" xfId="23614" xr:uid="{00000000-0005-0000-0000-0000415C0000}"/>
    <cellStyle name="Normal 2 3 5 4 2 3 5" xfId="18601" xr:uid="{00000000-0005-0000-0000-0000AC480000}"/>
    <cellStyle name="Normal 2 3 5 4 2 4" xfId="5152" xr:uid="{00000000-0005-0000-0000-000023140000}"/>
    <cellStyle name="Normal 2 3 5 4 2 4 2" xfId="15204" xr:uid="{00000000-0005-0000-0000-0000673B0000}"/>
    <cellStyle name="Normal 2 3 5 4 2 4 2 3" xfId="30302" xr:uid="{00000000-0005-0000-0000-000061760000}"/>
    <cellStyle name="Normal 2 3 5 4 2 4 3" xfId="10184" xr:uid="{00000000-0005-0000-0000-0000CB270000}"/>
    <cellStyle name="Normal 2 3 5 4 2 4 3 3" xfId="25285" xr:uid="{00000000-0005-0000-0000-0000C8620000}"/>
    <cellStyle name="Normal 2 3 5 4 2 4 5" xfId="20272" xr:uid="{00000000-0005-0000-0000-0000334F0000}"/>
    <cellStyle name="Normal 2 3 5 4 2 5" xfId="11862" xr:uid="{00000000-0005-0000-0000-0000592E0000}"/>
    <cellStyle name="Normal 2 3 5 4 2 5 3" xfId="26960" xr:uid="{00000000-0005-0000-0000-000053690000}"/>
    <cellStyle name="Normal 2 3 5 4 2 6" xfId="6841" xr:uid="{00000000-0005-0000-0000-0000BC1A0000}"/>
    <cellStyle name="Normal 2 3 5 4 2 6 3" xfId="21943" xr:uid="{00000000-0005-0000-0000-0000BA550000}"/>
    <cellStyle name="Normal 2 3 5 4 2 8" xfId="16930" xr:uid="{00000000-0005-0000-0000-000025420000}"/>
    <cellStyle name="Normal 2 3 5 4 3" xfId="2188" xr:uid="{00000000-0005-0000-0000-00008F080000}"/>
    <cellStyle name="Normal 2 3 5 4 3 2" xfId="3878" xr:uid="{00000000-0005-0000-0000-0000290F0000}"/>
    <cellStyle name="Normal 2 3 5 4 3 2 2" xfId="13951" xr:uid="{00000000-0005-0000-0000-000082360000}"/>
    <cellStyle name="Normal 2 3 5 4 3 2 2 3" xfId="29049" xr:uid="{00000000-0005-0000-0000-00007C710000}"/>
    <cellStyle name="Normal 2 3 5 4 3 2 3" xfId="8931" xr:uid="{00000000-0005-0000-0000-0000E6220000}"/>
    <cellStyle name="Normal 2 3 5 4 3 2 3 3" xfId="24032" xr:uid="{00000000-0005-0000-0000-0000E35D0000}"/>
    <cellStyle name="Normal 2 3 5 4 3 2 5" xfId="19019" xr:uid="{00000000-0005-0000-0000-00004E4A0000}"/>
    <cellStyle name="Normal 2 3 5 4 3 3" xfId="5570" xr:uid="{00000000-0005-0000-0000-0000C5150000}"/>
    <cellStyle name="Normal 2 3 5 4 3 3 2" xfId="15622" xr:uid="{00000000-0005-0000-0000-0000093D0000}"/>
    <cellStyle name="Normal 2 3 5 4 3 3 2 3" xfId="30720" xr:uid="{00000000-0005-0000-0000-000003780000}"/>
    <cellStyle name="Normal 2 3 5 4 3 3 3" xfId="10602" xr:uid="{00000000-0005-0000-0000-00006D290000}"/>
    <cellStyle name="Normal 2 3 5 4 3 3 3 3" xfId="25703" xr:uid="{00000000-0005-0000-0000-00006A640000}"/>
    <cellStyle name="Normal 2 3 5 4 3 3 5" xfId="20690" xr:uid="{00000000-0005-0000-0000-0000D5500000}"/>
    <cellStyle name="Normal 2 3 5 4 3 4" xfId="12280" xr:uid="{00000000-0005-0000-0000-0000FB2F0000}"/>
    <cellStyle name="Normal 2 3 5 4 3 4 3" xfId="27378" xr:uid="{00000000-0005-0000-0000-0000F56A0000}"/>
    <cellStyle name="Normal 2 3 5 4 3 5" xfId="7259" xr:uid="{00000000-0005-0000-0000-00005E1C0000}"/>
    <cellStyle name="Normal 2 3 5 4 3 5 3" xfId="22361" xr:uid="{00000000-0005-0000-0000-00005C570000}"/>
    <cellStyle name="Normal 2 3 5 4 3 7" xfId="17348" xr:uid="{00000000-0005-0000-0000-0000C7430000}"/>
    <cellStyle name="Normal 2 3 5 4 4" xfId="3041" xr:uid="{00000000-0005-0000-0000-0000E40B0000}"/>
    <cellStyle name="Normal 2 3 5 4 4 2" xfId="13115" xr:uid="{00000000-0005-0000-0000-00003E330000}"/>
    <cellStyle name="Normal 2 3 5 4 4 2 3" xfId="28213" xr:uid="{00000000-0005-0000-0000-0000386E0000}"/>
    <cellStyle name="Normal 2 3 5 4 4 3" xfId="8095" xr:uid="{00000000-0005-0000-0000-0000A21F0000}"/>
    <cellStyle name="Normal 2 3 5 4 4 3 3" xfId="23196" xr:uid="{00000000-0005-0000-0000-00009F5A0000}"/>
    <cellStyle name="Normal 2 3 5 4 4 5" xfId="18183" xr:uid="{00000000-0005-0000-0000-00000A470000}"/>
    <cellStyle name="Normal 2 3 5 4 5" xfId="4734" xr:uid="{00000000-0005-0000-0000-000081120000}"/>
    <cellStyle name="Normal 2 3 5 4 5 2" xfId="14786" xr:uid="{00000000-0005-0000-0000-0000C5390000}"/>
    <cellStyle name="Normal 2 3 5 4 5 2 3" xfId="29884" xr:uid="{00000000-0005-0000-0000-0000BF740000}"/>
    <cellStyle name="Normal 2 3 5 4 5 3" xfId="9766" xr:uid="{00000000-0005-0000-0000-000029260000}"/>
    <cellStyle name="Normal 2 3 5 4 5 3 3" xfId="24867" xr:uid="{00000000-0005-0000-0000-000026610000}"/>
    <cellStyle name="Normal 2 3 5 4 5 5" xfId="19854" xr:uid="{00000000-0005-0000-0000-0000914D0000}"/>
    <cellStyle name="Normal 2 3 5 4 6" xfId="11444" xr:uid="{00000000-0005-0000-0000-0000B72C0000}"/>
    <cellStyle name="Normal 2 3 5 4 6 3" xfId="26542" xr:uid="{00000000-0005-0000-0000-0000B1670000}"/>
    <cellStyle name="Normal 2 3 5 4 7" xfId="6423" xr:uid="{00000000-0005-0000-0000-00001A190000}"/>
    <cellStyle name="Normal 2 3 5 4 7 3" xfId="21525" xr:uid="{00000000-0005-0000-0000-000018540000}"/>
    <cellStyle name="Normal 2 3 5 4 9" xfId="16512" xr:uid="{00000000-0005-0000-0000-000083400000}"/>
    <cellStyle name="Normal 2 3 5 5" xfId="1557" xr:uid="{00000000-0005-0000-0000-000018060000}"/>
    <cellStyle name="Normal 2 3 5 5 2" xfId="2398" xr:uid="{00000000-0005-0000-0000-000061090000}"/>
    <cellStyle name="Normal 2 3 5 5 2 2" xfId="4088" xr:uid="{00000000-0005-0000-0000-0000FB0F0000}"/>
    <cellStyle name="Normal 2 3 5 5 2 2 2" xfId="14161" xr:uid="{00000000-0005-0000-0000-000054370000}"/>
    <cellStyle name="Normal 2 3 5 5 2 2 2 3" xfId="29259" xr:uid="{00000000-0005-0000-0000-00004E720000}"/>
    <cellStyle name="Normal 2 3 5 5 2 2 3" xfId="9141" xr:uid="{00000000-0005-0000-0000-0000B8230000}"/>
    <cellStyle name="Normal 2 3 5 5 2 2 3 3" xfId="24242" xr:uid="{00000000-0005-0000-0000-0000B55E0000}"/>
    <cellStyle name="Normal 2 3 5 5 2 2 5" xfId="19229" xr:uid="{00000000-0005-0000-0000-0000204B0000}"/>
    <cellStyle name="Normal 2 3 5 5 2 3" xfId="5780" xr:uid="{00000000-0005-0000-0000-000097160000}"/>
    <cellStyle name="Normal 2 3 5 5 2 3 2" xfId="15832" xr:uid="{00000000-0005-0000-0000-0000DB3D0000}"/>
    <cellStyle name="Normal 2 3 5 5 2 3 2 3" xfId="30930" xr:uid="{00000000-0005-0000-0000-0000D5780000}"/>
    <cellStyle name="Normal 2 3 5 5 2 3 3" xfId="10812" xr:uid="{00000000-0005-0000-0000-00003F2A0000}"/>
    <cellStyle name="Normal 2 3 5 5 2 3 3 3" xfId="25913" xr:uid="{00000000-0005-0000-0000-00003C650000}"/>
    <cellStyle name="Normal 2 3 5 5 2 3 5" xfId="20900" xr:uid="{00000000-0005-0000-0000-0000A7510000}"/>
    <cellStyle name="Normal 2 3 5 5 2 4" xfId="12490" xr:uid="{00000000-0005-0000-0000-0000CD300000}"/>
    <cellStyle name="Normal 2 3 5 5 2 4 3" xfId="27588" xr:uid="{00000000-0005-0000-0000-0000C76B0000}"/>
    <cellStyle name="Normal 2 3 5 5 2 5" xfId="7469" xr:uid="{00000000-0005-0000-0000-0000301D0000}"/>
    <cellStyle name="Normal 2 3 5 5 2 5 3" xfId="22571" xr:uid="{00000000-0005-0000-0000-00002E580000}"/>
    <cellStyle name="Normal 2 3 5 5 2 7" xfId="17558" xr:uid="{00000000-0005-0000-0000-000099440000}"/>
    <cellStyle name="Normal 2 3 5 5 3" xfId="3251" xr:uid="{00000000-0005-0000-0000-0000B60C0000}"/>
    <cellStyle name="Normal 2 3 5 5 3 2" xfId="13325" xr:uid="{00000000-0005-0000-0000-000010340000}"/>
    <cellStyle name="Normal 2 3 5 5 3 2 3" xfId="28423" xr:uid="{00000000-0005-0000-0000-00000A6F0000}"/>
    <cellStyle name="Normal 2 3 5 5 3 3" xfId="8305" xr:uid="{00000000-0005-0000-0000-000074200000}"/>
    <cellStyle name="Normal 2 3 5 5 3 3 3" xfId="23406" xr:uid="{00000000-0005-0000-0000-0000715B0000}"/>
    <cellStyle name="Normal 2 3 5 5 3 5" xfId="18393" xr:uid="{00000000-0005-0000-0000-0000DC470000}"/>
    <cellStyle name="Normal 2 3 5 5 4" xfId="4944" xr:uid="{00000000-0005-0000-0000-000053130000}"/>
    <cellStyle name="Normal 2 3 5 5 4 2" xfId="14996" xr:uid="{00000000-0005-0000-0000-0000973A0000}"/>
    <cellStyle name="Normal 2 3 5 5 4 2 3" xfId="30094" xr:uid="{00000000-0005-0000-0000-000091750000}"/>
    <cellStyle name="Normal 2 3 5 5 4 3" xfId="9976" xr:uid="{00000000-0005-0000-0000-0000FB260000}"/>
    <cellStyle name="Normal 2 3 5 5 4 3 3" xfId="25077" xr:uid="{00000000-0005-0000-0000-0000F8610000}"/>
    <cellStyle name="Normal 2 3 5 5 4 5" xfId="20064" xr:uid="{00000000-0005-0000-0000-0000634E0000}"/>
    <cellStyle name="Normal 2 3 5 5 5" xfId="11654" xr:uid="{00000000-0005-0000-0000-0000892D0000}"/>
    <cellStyle name="Normal 2 3 5 5 5 3" xfId="26752" xr:uid="{00000000-0005-0000-0000-000083680000}"/>
    <cellStyle name="Normal 2 3 5 5 6" xfId="6633" xr:uid="{00000000-0005-0000-0000-0000EC190000}"/>
    <cellStyle name="Normal 2 3 5 5 6 3" xfId="21735" xr:uid="{00000000-0005-0000-0000-0000EA540000}"/>
    <cellStyle name="Normal 2 3 5 5 8" xfId="16722" xr:uid="{00000000-0005-0000-0000-000055410000}"/>
    <cellStyle name="Normal 2 3 5 6" xfId="1978" xr:uid="{00000000-0005-0000-0000-0000BD070000}"/>
    <cellStyle name="Normal 2 3 5 6 2" xfId="3670" xr:uid="{00000000-0005-0000-0000-0000590E0000}"/>
    <cellStyle name="Normal 2 3 5 6 2 2" xfId="13743" xr:uid="{00000000-0005-0000-0000-0000B2350000}"/>
    <cellStyle name="Normal 2 3 5 6 2 2 3" xfId="28841" xr:uid="{00000000-0005-0000-0000-0000AC700000}"/>
    <cellStyle name="Normal 2 3 5 6 2 3" xfId="8723" xr:uid="{00000000-0005-0000-0000-000016220000}"/>
    <cellStyle name="Normal 2 3 5 6 2 3 3" xfId="23824" xr:uid="{00000000-0005-0000-0000-0000135D0000}"/>
    <cellStyle name="Normal 2 3 5 6 2 5" xfId="18811" xr:uid="{00000000-0005-0000-0000-00007E490000}"/>
    <cellStyle name="Normal 2 3 5 6 3" xfId="5362" xr:uid="{00000000-0005-0000-0000-0000F5140000}"/>
    <cellStyle name="Normal 2 3 5 6 3 2" xfId="15414" xr:uid="{00000000-0005-0000-0000-0000393C0000}"/>
    <cellStyle name="Normal 2 3 5 6 3 2 3" xfId="30512" xr:uid="{00000000-0005-0000-0000-000033770000}"/>
    <cellStyle name="Normal 2 3 5 6 3 3" xfId="10394" xr:uid="{00000000-0005-0000-0000-00009D280000}"/>
    <cellStyle name="Normal 2 3 5 6 3 3 3" xfId="25495" xr:uid="{00000000-0005-0000-0000-00009A630000}"/>
    <cellStyle name="Normal 2 3 5 6 3 5" xfId="20482" xr:uid="{00000000-0005-0000-0000-000005500000}"/>
    <cellStyle name="Normal 2 3 5 6 4" xfId="12072" xr:uid="{00000000-0005-0000-0000-00002B2F0000}"/>
    <cellStyle name="Normal 2 3 5 6 4 3" xfId="27170" xr:uid="{00000000-0005-0000-0000-0000256A0000}"/>
    <cellStyle name="Normal 2 3 5 6 5" xfId="7051" xr:uid="{00000000-0005-0000-0000-00008E1B0000}"/>
    <cellStyle name="Normal 2 3 5 6 5 3" xfId="22153" xr:uid="{00000000-0005-0000-0000-00008C560000}"/>
    <cellStyle name="Normal 2 3 5 6 7" xfId="17140" xr:uid="{00000000-0005-0000-0000-0000F7420000}"/>
    <cellStyle name="Normal 2 3 5 7" xfId="2829" xr:uid="{00000000-0005-0000-0000-0000100B0000}"/>
    <cellStyle name="Normal 2 3 5 7 2" xfId="12907" xr:uid="{00000000-0005-0000-0000-00006E320000}"/>
    <cellStyle name="Normal 2 3 5 7 2 3" xfId="28005" xr:uid="{00000000-0005-0000-0000-0000686D0000}"/>
    <cellStyle name="Normal 2 3 5 7 3" xfId="7887" xr:uid="{00000000-0005-0000-0000-0000D21E0000}"/>
    <cellStyle name="Normal 2 3 5 7 3 3" xfId="22988" xr:uid="{00000000-0005-0000-0000-0000CF590000}"/>
    <cellStyle name="Normal 2 3 5 7 5" xfId="17975" xr:uid="{00000000-0005-0000-0000-00003A460000}"/>
    <cellStyle name="Normal 2 3 5 8" xfId="4523" xr:uid="{00000000-0005-0000-0000-0000AE110000}"/>
    <cellStyle name="Normal 2 3 5 8 2" xfId="14578" xr:uid="{00000000-0005-0000-0000-0000F5380000}"/>
    <cellStyle name="Normal 2 3 5 8 2 3" xfId="29676" xr:uid="{00000000-0005-0000-0000-0000EF730000}"/>
    <cellStyle name="Normal 2 3 5 8 3" xfId="9558" xr:uid="{00000000-0005-0000-0000-000059250000}"/>
    <cellStyle name="Normal 2 3 5 8 3 3" xfId="24659" xr:uid="{00000000-0005-0000-0000-000056600000}"/>
    <cellStyle name="Normal 2 3 5 8 5" xfId="19646" xr:uid="{00000000-0005-0000-0000-0000C14C0000}"/>
    <cellStyle name="Normal 2 3 5 9" xfId="11234" xr:uid="{00000000-0005-0000-0000-0000E52B0000}"/>
    <cellStyle name="Normal 2 3 5 9 3" xfId="26334" xr:uid="{00000000-0005-0000-0000-0000E1660000}"/>
    <cellStyle name="Normal 2 3 6" xfId="842" xr:uid="{00000000-0005-0000-0000-00004C030000}"/>
    <cellStyle name="Normal 2 3 6 10" xfId="6210" xr:uid="{00000000-0005-0000-0000-000045180000}"/>
    <cellStyle name="Normal 2 3 6 10 3" xfId="21314" xr:uid="{00000000-0005-0000-0000-000045530000}"/>
    <cellStyle name="Normal 2 3 6 12" xfId="16299" xr:uid="{00000000-0005-0000-0000-0000AE3F0000}"/>
    <cellStyle name="Normal 2 3 6 2" xfId="1174" xr:uid="{00000000-0005-0000-0000-000099040000}"/>
    <cellStyle name="Normal 2 3 6 2 11" xfId="16353" xr:uid="{00000000-0005-0000-0000-0000E43F0000}"/>
    <cellStyle name="Normal 2 3 6 2 2" xfId="1282" xr:uid="{00000000-0005-0000-0000-000005050000}"/>
    <cellStyle name="Normal 2 3 6 2 2 10" xfId="16457" xr:uid="{00000000-0005-0000-0000-00004C400000}"/>
    <cellStyle name="Normal 2 3 6 2 2 2" xfId="1499" xr:uid="{00000000-0005-0000-0000-0000DE050000}"/>
    <cellStyle name="Normal 2 3 6 2 2 2 2" xfId="1920" xr:uid="{00000000-0005-0000-0000-000083070000}"/>
    <cellStyle name="Normal 2 3 6 2 2 2 2 2" xfId="2759" xr:uid="{00000000-0005-0000-0000-0000CA0A0000}"/>
    <cellStyle name="Normal 2 3 6 2 2 2 2 2 2" xfId="4449" xr:uid="{00000000-0005-0000-0000-000064110000}"/>
    <cellStyle name="Normal 2 3 6 2 2 2 2 2 2 2" xfId="14522" xr:uid="{00000000-0005-0000-0000-0000BD380000}"/>
    <cellStyle name="Normal 2 3 6 2 2 2 2 2 2 2 3" xfId="29620" xr:uid="{00000000-0005-0000-0000-0000B7730000}"/>
    <cellStyle name="Normal 2 3 6 2 2 2 2 2 2 3" xfId="9502" xr:uid="{00000000-0005-0000-0000-000021250000}"/>
    <cellStyle name="Normal 2 3 6 2 2 2 2 2 2 3 3" xfId="24603" xr:uid="{00000000-0005-0000-0000-00001E600000}"/>
    <cellStyle name="Normal 2 3 6 2 2 2 2 2 2 5" xfId="19590" xr:uid="{00000000-0005-0000-0000-0000894C0000}"/>
    <cellStyle name="Normal 2 3 6 2 2 2 2 2 3" xfId="6141" xr:uid="{00000000-0005-0000-0000-000000180000}"/>
    <cellStyle name="Normal 2 3 6 2 2 2 2 2 3 2" xfId="16193" xr:uid="{00000000-0005-0000-0000-0000443F0000}"/>
    <cellStyle name="Normal 2 3 6 2 2 2 2 2 3 2 3" xfId="31291" xr:uid="{00000000-0005-0000-0000-00003E7A0000}"/>
    <cellStyle name="Normal 2 3 6 2 2 2 2 2 3 3" xfId="11173" xr:uid="{00000000-0005-0000-0000-0000A82B0000}"/>
    <cellStyle name="Normal 2 3 6 2 2 2 2 2 3 3 3" xfId="26274" xr:uid="{00000000-0005-0000-0000-0000A5660000}"/>
    <cellStyle name="Normal 2 3 6 2 2 2 2 2 3 5" xfId="21261" xr:uid="{00000000-0005-0000-0000-000010530000}"/>
    <cellStyle name="Normal 2 3 6 2 2 2 2 2 4" xfId="12851" xr:uid="{00000000-0005-0000-0000-000036320000}"/>
    <cellStyle name="Normal 2 3 6 2 2 2 2 2 4 3" xfId="27949" xr:uid="{00000000-0005-0000-0000-0000306D0000}"/>
    <cellStyle name="Normal 2 3 6 2 2 2 2 2 5" xfId="7830" xr:uid="{00000000-0005-0000-0000-0000991E0000}"/>
    <cellStyle name="Normal 2 3 6 2 2 2 2 2 5 3" xfId="22932" xr:uid="{00000000-0005-0000-0000-000097590000}"/>
    <cellStyle name="Normal 2 3 6 2 2 2 2 2 7" xfId="17919" xr:uid="{00000000-0005-0000-0000-000002460000}"/>
    <cellStyle name="Normal 2 3 6 2 2 2 2 3" xfId="3612" xr:uid="{00000000-0005-0000-0000-00001F0E0000}"/>
    <cellStyle name="Normal 2 3 6 2 2 2 2 3 2" xfId="13686" xr:uid="{00000000-0005-0000-0000-000079350000}"/>
    <cellStyle name="Normal 2 3 6 2 2 2 2 3 2 3" xfId="28784" xr:uid="{00000000-0005-0000-0000-000073700000}"/>
    <cellStyle name="Normal 2 3 6 2 2 2 2 3 3" xfId="8666" xr:uid="{00000000-0005-0000-0000-0000DD210000}"/>
    <cellStyle name="Normal 2 3 6 2 2 2 2 3 3 3" xfId="23767" xr:uid="{00000000-0005-0000-0000-0000DA5C0000}"/>
    <cellStyle name="Normal 2 3 6 2 2 2 2 3 5" xfId="18754" xr:uid="{00000000-0005-0000-0000-000045490000}"/>
    <cellStyle name="Normal 2 3 6 2 2 2 2 4" xfId="5305" xr:uid="{00000000-0005-0000-0000-0000BC140000}"/>
    <cellStyle name="Normal 2 3 6 2 2 2 2 4 2" xfId="15357" xr:uid="{00000000-0005-0000-0000-0000003C0000}"/>
    <cellStyle name="Normal 2 3 6 2 2 2 2 4 2 3" xfId="30455" xr:uid="{00000000-0005-0000-0000-0000FA760000}"/>
    <cellStyle name="Normal 2 3 6 2 2 2 2 4 3" xfId="10337" xr:uid="{00000000-0005-0000-0000-000064280000}"/>
    <cellStyle name="Normal 2 3 6 2 2 2 2 4 3 3" xfId="25438" xr:uid="{00000000-0005-0000-0000-000061630000}"/>
    <cellStyle name="Normal 2 3 6 2 2 2 2 4 5" xfId="20425" xr:uid="{00000000-0005-0000-0000-0000CC4F0000}"/>
    <cellStyle name="Normal 2 3 6 2 2 2 2 5" xfId="12015" xr:uid="{00000000-0005-0000-0000-0000F22E0000}"/>
    <cellStyle name="Normal 2 3 6 2 2 2 2 5 3" xfId="27113" xr:uid="{00000000-0005-0000-0000-0000EC690000}"/>
    <cellStyle name="Normal 2 3 6 2 2 2 2 6" xfId="6994" xr:uid="{00000000-0005-0000-0000-0000551B0000}"/>
    <cellStyle name="Normal 2 3 6 2 2 2 2 6 3" xfId="22096" xr:uid="{00000000-0005-0000-0000-000053560000}"/>
    <cellStyle name="Normal 2 3 6 2 2 2 2 8" xfId="17083" xr:uid="{00000000-0005-0000-0000-0000BE420000}"/>
    <cellStyle name="Normal 2 3 6 2 2 2 3" xfId="2341" xr:uid="{00000000-0005-0000-0000-000028090000}"/>
    <cellStyle name="Normal 2 3 6 2 2 2 3 2" xfId="4031" xr:uid="{00000000-0005-0000-0000-0000C20F0000}"/>
    <cellStyle name="Normal 2 3 6 2 2 2 3 2 2" xfId="14104" xr:uid="{00000000-0005-0000-0000-00001B370000}"/>
    <cellStyle name="Normal 2 3 6 2 2 2 3 2 2 3" xfId="29202" xr:uid="{00000000-0005-0000-0000-000015720000}"/>
    <cellStyle name="Normal 2 3 6 2 2 2 3 2 3" xfId="9084" xr:uid="{00000000-0005-0000-0000-00007F230000}"/>
    <cellStyle name="Normal 2 3 6 2 2 2 3 2 3 3" xfId="24185" xr:uid="{00000000-0005-0000-0000-00007C5E0000}"/>
    <cellStyle name="Normal 2 3 6 2 2 2 3 2 5" xfId="19172" xr:uid="{00000000-0005-0000-0000-0000E74A0000}"/>
    <cellStyle name="Normal 2 3 6 2 2 2 3 3" xfId="5723" xr:uid="{00000000-0005-0000-0000-00005E160000}"/>
    <cellStyle name="Normal 2 3 6 2 2 2 3 3 2" xfId="15775" xr:uid="{00000000-0005-0000-0000-0000A23D0000}"/>
    <cellStyle name="Normal 2 3 6 2 2 2 3 3 2 3" xfId="30873" xr:uid="{00000000-0005-0000-0000-00009C780000}"/>
    <cellStyle name="Normal 2 3 6 2 2 2 3 3 3" xfId="10755" xr:uid="{00000000-0005-0000-0000-0000062A0000}"/>
    <cellStyle name="Normal 2 3 6 2 2 2 3 3 3 3" xfId="25856" xr:uid="{00000000-0005-0000-0000-000003650000}"/>
    <cellStyle name="Normal 2 3 6 2 2 2 3 3 5" xfId="20843" xr:uid="{00000000-0005-0000-0000-00006E510000}"/>
    <cellStyle name="Normal 2 3 6 2 2 2 3 4" xfId="12433" xr:uid="{00000000-0005-0000-0000-000094300000}"/>
    <cellStyle name="Normal 2 3 6 2 2 2 3 4 3" xfId="27531" xr:uid="{00000000-0005-0000-0000-00008E6B0000}"/>
    <cellStyle name="Normal 2 3 6 2 2 2 3 5" xfId="7412" xr:uid="{00000000-0005-0000-0000-0000F71C0000}"/>
    <cellStyle name="Normal 2 3 6 2 2 2 3 5 3" xfId="22514" xr:uid="{00000000-0005-0000-0000-0000F5570000}"/>
    <cellStyle name="Normal 2 3 6 2 2 2 3 7" xfId="17501" xr:uid="{00000000-0005-0000-0000-000060440000}"/>
    <cellStyle name="Normal 2 3 6 2 2 2 4" xfId="3194" xr:uid="{00000000-0005-0000-0000-00007D0C0000}"/>
    <cellStyle name="Normal 2 3 6 2 2 2 4 2" xfId="13268" xr:uid="{00000000-0005-0000-0000-0000D7330000}"/>
    <cellStyle name="Normal 2 3 6 2 2 2 4 2 3" xfId="28366" xr:uid="{00000000-0005-0000-0000-0000D16E0000}"/>
    <cellStyle name="Normal 2 3 6 2 2 2 4 3" xfId="8248" xr:uid="{00000000-0005-0000-0000-00003B200000}"/>
    <cellStyle name="Normal 2 3 6 2 2 2 4 3 3" xfId="23349" xr:uid="{00000000-0005-0000-0000-0000385B0000}"/>
    <cellStyle name="Normal 2 3 6 2 2 2 4 5" xfId="18336" xr:uid="{00000000-0005-0000-0000-0000A3470000}"/>
    <cellStyle name="Normal 2 3 6 2 2 2 5" xfId="4887" xr:uid="{00000000-0005-0000-0000-00001A130000}"/>
    <cellStyle name="Normal 2 3 6 2 2 2 5 2" xfId="14939" xr:uid="{00000000-0005-0000-0000-00005E3A0000}"/>
    <cellStyle name="Normal 2 3 6 2 2 2 5 2 3" xfId="30037" xr:uid="{00000000-0005-0000-0000-000058750000}"/>
    <cellStyle name="Normal 2 3 6 2 2 2 5 3" xfId="9919" xr:uid="{00000000-0005-0000-0000-0000C2260000}"/>
    <cellStyle name="Normal 2 3 6 2 2 2 5 3 3" xfId="25020" xr:uid="{00000000-0005-0000-0000-0000BF610000}"/>
    <cellStyle name="Normal 2 3 6 2 2 2 5 5" xfId="20007" xr:uid="{00000000-0005-0000-0000-00002A4E0000}"/>
    <cellStyle name="Normal 2 3 6 2 2 2 6" xfId="11597" xr:uid="{00000000-0005-0000-0000-0000502D0000}"/>
    <cellStyle name="Normal 2 3 6 2 2 2 6 3" xfId="26695" xr:uid="{00000000-0005-0000-0000-00004A680000}"/>
    <cellStyle name="Normal 2 3 6 2 2 2 7" xfId="6576" xr:uid="{00000000-0005-0000-0000-0000B3190000}"/>
    <cellStyle name="Normal 2 3 6 2 2 2 7 3" xfId="21678" xr:uid="{00000000-0005-0000-0000-0000B1540000}"/>
    <cellStyle name="Normal 2 3 6 2 2 2 9" xfId="16665" xr:uid="{00000000-0005-0000-0000-00001C410000}"/>
    <cellStyle name="Normal 2 3 6 2 2 3" xfId="1712" xr:uid="{00000000-0005-0000-0000-0000B3060000}"/>
    <cellStyle name="Normal 2 3 6 2 2 3 2" xfId="2551" xr:uid="{00000000-0005-0000-0000-0000FA090000}"/>
    <cellStyle name="Normal 2 3 6 2 2 3 2 2" xfId="4241" xr:uid="{00000000-0005-0000-0000-000094100000}"/>
    <cellStyle name="Normal 2 3 6 2 2 3 2 2 2" xfId="14314" xr:uid="{00000000-0005-0000-0000-0000ED370000}"/>
    <cellStyle name="Normal 2 3 6 2 2 3 2 2 2 3" xfId="29412" xr:uid="{00000000-0005-0000-0000-0000E7720000}"/>
    <cellStyle name="Normal 2 3 6 2 2 3 2 2 3" xfId="9294" xr:uid="{00000000-0005-0000-0000-000051240000}"/>
    <cellStyle name="Normal 2 3 6 2 2 3 2 2 3 3" xfId="24395" xr:uid="{00000000-0005-0000-0000-00004E5F0000}"/>
    <cellStyle name="Normal 2 3 6 2 2 3 2 2 5" xfId="19382" xr:uid="{00000000-0005-0000-0000-0000B94B0000}"/>
    <cellStyle name="Normal 2 3 6 2 2 3 2 3" xfId="5933" xr:uid="{00000000-0005-0000-0000-000030170000}"/>
    <cellStyle name="Normal 2 3 6 2 2 3 2 3 2" xfId="15985" xr:uid="{00000000-0005-0000-0000-0000743E0000}"/>
    <cellStyle name="Normal 2 3 6 2 2 3 2 3 2 3" xfId="31083" xr:uid="{00000000-0005-0000-0000-00006E790000}"/>
    <cellStyle name="Normal 2 3 6 2 2 3 2 3 3" xfId="10965" xr:uid="{00000000-0005-0000-0000-0000D82A0000}"/>
    <cellStyle name="Normal 2 3 6 2 2 3 2 3 3 3" xfId="26066" xr:uid="{00000000-0005-0000-0000-0000D5650000}"/>
    <cellStyle name="Normal 2 3 6 2 2 3 2 3 5" xfId="21053" xr:uid="{00000000-0005-0000-0000-000040520000}"/>
    <cellStyle name="Normal 2 3 6 2 2 3 2 4" xfId="12643" xr:uid="{00000000-0005-0000-0000-000066310000}"/>
    <cellStyle name="Normal 2 3 6 2 2 3 2 4 3" xfId="27741" xr:uid="{00000000-0005-0000-0000-0000606C0000}"/>
    <cellStyle name="Normal 2 3 6 2 2 3 2 5" xfId="7622" xr:uid="{00000000-0005-0000-0000-0000C91D0000}"/>
    <cellStyle name="Normal 2 3 6 2 2 3 2 5 3" xfId="22724" xr:uid="{00000000-0005-0000-0000-0000C7580000}"/>
    <cellStyle name="Normal 2 3 6 2 2 3 2 7" xfId="17711" xr:uid="{00000000-0005-0000-0000-000032450000}"/>
    <cellStyle name="Normal 2 3 6 2 2 3 3" xfId="3404" xr:uid="{00000000-0005-0000-0000-00004F0D0000}"/>
    <cellStyle name="Normal 2 3 6 2 2 3 3 2" xfId="13478" xr:uid="{00000000-0005-0000-0000-0000A9340000}"/>
    <cellStyle name="Normal 2 3 6 2 2 3 3 2 3" xfId="28576" xr:uid="{00000000-0005-0000-0000-0000A36F0000}"/>
    <cellStyle name="Normal 2 3 6 2 2 3 3 3" xfId="8458" xr:uid="{00000000-0005-0000-0000-00000D210000}"/>
    <cellStyle name="Normal 2 3 6 2 2 3 3 3 3" xfId="23559" xr:uid="{00000000-0005-0000-0000-00000A5C0000}"/>
    <cellStyle name="Normal 2 3 6 2 2 3 3 5" xfId="18546" xr:uid="{00000000-0005-0000-0000-000075480000}"/>
    <cellStyle name="Normal 2 3 6 2 2 3 4" xfId="5097" xr:uid="{00000000-0005-0000-0000-0000EC130000}"/>
    <cellStyle name="Normal 2 3 6 2 2 3 4 2" xfId="15149" xr:uid="{00000000-0005-0000-0000-0000303B0000}"/>
    <cellStyle name="Normal 2 3 6 2 2 3 4 2 3" xfId="30247" xr:uid="{00000000-0005-0000-0000-00002A760000}"/>
    <cellStyle name="Normal 2 3 6 2 2 3 4 3" xfId="10129" xr:uid="{00000000-0005-0000-0000-000094270000}"/>
    <cellStyle name="Normal 2 3 6 2 2 3 4 3 3" xfId="25230" xr:uid="{00000000-0005-0000-0000-000091620000}"/>
    <cellStyle name="Normal 2 3 6 2 2 3 4 5" xfId="20217" xr:uid="{00000000-0005-0000-0000-0000FC4E0000}"/>
    <cellStyle name="Normal 2 3 6 2 2 3 5" xfId="11807" xr:uid="{00000000-0005-0000-0000-0000222E0000}"/>
    <cellStyle name="Normal 2 3 6 2 2 3 5 3" xfId="26905" xr:uid="{00000000-0005-0000-0000-00001C690000}"/>
    <cellStyle name="Normal 2 3 6 2 2 3 6" xfId="6786" xr:uid="{00000000-0005-0000-0000-0000851A0000}"/>
    <cellStyle name="Normal 2 3 6 2 2 3 6 3" xfId="21888" xr:uid="{00000000-0005-0000-0000-000083550000}"/>
    <cellStyle name="Normal 2 3 6 2 2 3 8" xfId="16875" xr:uid="{00000000-0005-0000-0000-0000EE410000}"/>
    <cellStyle name="Normal 2 3 6 2 2 4" xfId="2133" xr:uid="{00000000-0005-0000-0000-000058080000}"/>
    <cellStyle name="Normal 2 3 6 2 2 4 2" xfId="3823" xr:uid="{00000000-0005-0000-0000-0000F20E0000}"/>
    <cellStyle name="Normal 2 3 6 2 2 4 2 2" xfId="13896" xr:uid="{00000000-0005-0000-0000-00004B360000}"/>
    <cellStyle name="Normal 2 3 6 2 2 4 2 2 3" xfId="28994" xr:uid="{00000000-0005-0000-0000-000045710000}"/>
    <cellStyle name="Normal 2 3 6 2 2 4 2 3" xfId="8876" xr:uid="{00000000-0005-0000-0000-0000AF220000}"/>
    <cellStyle name="Normal 2 3 6 2 2 4 2 3 3" xfId="23977" xr:uid="{00000000-0005-0000-0000-0000AC5D0000}"/>
    <cellStyle name="Normal 2 3 6 2 2 4 2 5" xfId="18964" xr:uid="{00000000-0005-0000-0000-0000174A0000}"/>
    <cellStyle name="Normal 2 3 6 2 2 4 3" xfId="5515" xr:uid="{00000000-0005-0000-0000-00008E150000}"/>
    <cellStyle name="Normal 2 3 6 2 2 4 3 2" xfId="15567" xr:uid="{00000000-0005-0000-0000-0000D23C0000}"/>
    <cellStyle name="Normal 2 3 6 2 2 4 3 2 3" xfId="30665" xr:uid="{00000000-0005-0000-0000-0000CC770000}"/>
    <cellStyle name="Normal 2 3 6 2 2 4 3 3" xfId="10547" xr:uid="{00000000-0005-0000-0000-000036290000}"/>
    <cellStyle name="Normal 2 3 6 2 2 4 3 3 3" xfId="25648" xr:uid="{00000000-0005-0000-0000-000033640000}"/>
    <cellStyle name="Normal 2 3 6 2 2 4 3 5" xfId="20635" xr:uid="{00000000-0005-0000-0000-00009E500000}"/>
    <cellStyle name="Normal 2 3 6 2 2 4 4" xfId="12225" xr:uid="{00000000-0005-0000-0000-0000C42F0000}"/>
    <cellStyle name="Normal 2 3 6 2 2 4 4 3" xfId="27323" xr:uid="{00000000-0005-0000-0000-0000BE6A0000}"/>
    <cellStyle name="Normal 2 3 6 2 2 4 5" xfId="7204" xr:uid="{00000000-0005-0000-0000-0000271C0000}"/>
    <cellStyle name="Normal 2 3 6 2 2 4 5 3" xfId="22306" xr:uid="{00000000-0005-0000-0000-000025570000}"/>
    <cellStyle name="Normal 2 3 6 2 2 4 7" xfId="17293" xr:uid="{00000000-0005-0000-0000-000090430000}"/>
    <cellStyle name="Normal 2 3 6 2 2 5" xfId="2986" xr:uid="{00000000-0005-0000-0000-0000AD0B0000}"/>
    <cellStyle name="Normal 2 3 6 2 2 5 2" xfId="13060" xr:uid="{00000000-0005-0000-0000-000007330000}"/>
    <cellStyle name="Normal 2 3 6 2 2 5 2 3" xfId="28158" xr:uid="{00000000-0005-0000-0000-0000016E0000}"/>
    <cellStyle name="Normal 2 3 6 2 2 5 3" xfId="8040" xr:uid="{00000000-0005-0000-0000-00006B1F0000}"/>
    <cellStyle name="Normal 2 3 6 2 2 5 3 3" xfId="23141" xr:uid="{00000000-0005-0000-0000-0000685A0000}"/>
    <cellStyle name="Normal 2 3 6 2 2 5 5" xfId="18128" xr:uid="{00000000-0005-0000-0000-0000D3460000}"/>
    <cellStyle name="Normal 2 3 6 2 2 6" xfId="4679" xr:uid="{00000000-0005-0000-0000-00004A120000}"/>
    <cellStyle name="Normal 2 3 6 2 2 6 2" xfId="14731" xr:uid="{00000000-0005-0000-0000-00008E390000}"/>
    <cellStyle name="Normal 2 3 6 2 2 6 2 3" xfId="29829" xr:uid="{00000000-0005-0000-0000-000088740000}"/>
    <cellStyle name="Normal 2 3 6 2 2 6 3" xfId="9711" xr:uid="{00000000-0005-0000-0000-0000F2250000}"/>
    <cellStyle name="Normal 2 3 6 2 2 6 3 3" xfId="24812" xr:uid="{00000000-0005-0000-0000-0000EF600000}"/>
    <cellStyle name="Normal 2 3 6 2 2 6 5" xfId="19799" xr:uid="{00000000-0005-0000-0000-00005A4D0000}"/>
    <cellStyle name="Normal 2 3 6 2 2 7" xfId="11389" xr:uid="{00000000-0005-0000-0000-0000802C0000}"/>
    <cellStyle name="Normal 2 3 6 2 2 7 3" xfId="26487" xr:uid="{00000000-0005-0000-0000-00007A670000}"/>
    <cellStyle name="Normal 2 3 6 2 2 8" xfId="6368" xr:uid="{00000000-0005-0000-0000-0000E3180000}"/>
    <cellStyle name="Normal 2 3 6 2 2 8 3" xfId="21470" xr:uid="{00000000-0005-0000-0000-0000E1530000}"/>
    <cellStyle name="Normal 2 3 6 2 3" xfId="1395" xr:uid="{00000000-0005-0000-0000-000076050000}"/>
    <cellStyle name="Normal 2 3 6 2 3 2" xfId="1816" xr:uid="{00000000-0005-0000-0000-00001B070000}"/>
    <cellStyle name="Normal 2 3 6 2 3 2 2" xfId="2655" xr:uid="{00000000-0005-0000-0000-0000620A0000}"/>
    <cellStyle name="Normal 2 3 6 2 3 2 2 2" xfId="4345" xr:uid="{00000000-0005-0000-0000-0000FC100000}"/>
    <cellStyle name="Normal 2 3 6 2 3 2 2 2 2" xfId="14418" xr:uid="{00000000-0005-0000-0000-000055380000}"/>
    <cellStyle name="Normal 2 3 6 2 3 2 2 2 2 3" xfId="29516" xr:uid="{00000000-0005-0000-0000-00004F730000}"/>
    <cellStyle name="Normal 2 3 6 2 3 2 2 2 3" xfId="9398" xr:uid="{00000000-0005-0000-0000-0000B9240000}"/>
    <cellStyle name="Normal 2 3 6 2 3 2 2 2 3 3" xfId="24499" xr:uid="{00000000-0005-0000-0000-0000B65F0000}"/>
    <cellStyle name="Normal 2 3 6 2 3 2 2 2 5" xfId="19486" xr:uid="{00000000-0005-0000-0000-0000214C0000}"/>
    <cellStyle name="Normal 2 3 6 2 3 2 2 3" xfId="6037" xr:uid="{00000000-0005-0000-0000-000098170000}"/>
    <cellStyle name="Normal 2 3 6 2 3 2 2 3 2" xfId="16089" xr:uid="{00000000-0005-0000-0000-0000DC3E0000}"/>
    <cellStyle name="Normal 2 3 6 2 3 2 2 3 2 3" xfId="31187" xr:uid="{00000000-0005-0000-0000-0000D6790000}"/>
    <cellStyle name="Normal 2 3 6 2 3 2 2 3 3" xfId="11069" xr:uid="{00000000-0005-0000-0000-0000402B0000}"/>
    <cellStyle name="Normal 2 3 6 2 3 2 2 3 3 3" xfId="26170" xr:uid="{00000000-0005-0000-0000-00003D660000}"/>
    <cellStyle name="Normal 2 3 6 2 3 2 2 3 5" xfId="21157" xr:uid="{00000000-0005-0000-0000-0000A8520000}"/>
    <cellStyle name="Normal 2 3 6 2 3 2 2 4" xfId="12747" xr:uid="{00000000-0005-0000-0000-0000CE310000}"/>
    <cellStyle name="Normal 2 3 6 2 3 2 2 4 3" xfId="27845" xr:uid="{00000000-0005-0000-0000-0000C86C0000}"/>
    <cellStyle name="Normal 2 3 6 2 3 2 2 5" xfId="7726" xr:uid="{00000000-0005-0000-0000-0000311E0000}"/>
    <cellStyle name="Normal 2 3 6 2 3 2 2 5 3" xfId="22828" xr:uid="{00000000-0005-0000-0000-00002F590000}"/>
    <cellStyle name="Normal 2 3 6 2 3 2 2 7" xfId="17815" xr:uid="{00000000-0005-0000-0000-00009A450000}"/>
    <cellStyle name="Normal 2 3 6 2 3 2 3" xfId="3508" xr:uid="{00000000-0005-0000-0000-0000B70D0000}"/>
    <cellStyle name="Normal 2 3 6 2 3 2 3 2" xfId="13582" xr:uid="{00000000-0005-0000-0000-000011350000}"/>
    <cellStyle name="Normal 2 3 6 2 3 2 3 2 3" xfId="28680" xr:uid="{00000000-0005-0000-0000-00000B700000}"/>
    <cellStyle name="Normal 2 3 6 2 3 2 3 3" xfId="8562" xr:uid="{00000000-0005-0000-0000-000075210000}"/>
    <cellStyle name="Normal 2 3 6 2 3 2 3 3 3" xfId="23663" xr:uid="{00000000-0005-0000-0000-0000725C0000}"/>
    <cellStyle name="Normal 2 3 6 2 3 2 3 5" xfId="18650" xr:uid="{00000000-0005-0000-0000-0000DD480000}"/>
    <cellStyle name="Normal 2 3 6 2 3 2 4" xfId="5201" xr:uid="{00000000-0005-0000-0000-000054140000}"/>
    <cellStyle name="Normal 2 3 6 2 3 2 4 2" xfId="15253" xr:uid="{00000000-0005-0000-0000-0000983B0000}"/>
    <cellStyle name="Normal 2 3 6 2 3 2 4 2 3" xfId="30351" xr:uid="{00000000-0005-0000-0000-000092760000}"/>
    <cellStyle name="Normal 2 3 6 2 3 2 4 3" xfId="10233" xr:uid="{00000000-0005-0000-0000-0000FC270000}"/>
    <cellStyle name="Normal 2 3 6 2 3 2 4 3 3" xfId="25334" xr:uid="{00000000-0005-0000-0000-0000F9620000}"/>
    <cellStyle name="Normal 2 3 6 2 3 2 4 5" xfId="20321" xr:uid="{00000000-0005-0000-0000-0000644F0000}"/>
    <cellStyle name="Normal 2 3 6 2 3 2 5" xfId="11911" xr:uid="{00000000-0005-0000-0000-00008A2E0000}"/>
    <cellStyle name="Normal 2 3 6 2 3 2 5 3" xfId="27009" xr:uid="{00000000-0005-0000-0000-000084690000}"/>
    <cellStyle name="Normal 2 3 6 2 3 2 6" xfId="6890" xr:uid="{00000000-0005-0000-0000-0000ED1A0000}"/>
    <cellStyle name="Normal 2 3 6 2 3 2 6 3" xfId="21992" xr:uid="{00000000-0005-0000-0000-0000EB550000}"/>
    <cellStyle name="Normal 2 3 6 2 3 2 8" xfId="16979" xr:uid="{00000000-0005-0000-0000-000056420000}"/>
    <cellStyle name="Normal 2 3 6 2 3 3" xfId="2237" xr:uid="{00000000-0005-0000-0000-0000C0080000}"/>
    <cellStyle name="Normal 2 3 6 2 3 3 2" xfId="3927" xr:uid="{00000000-0005-0000-0000-00005A0F0000}"/>
    <cellStyle name="Normal 2 3 6 2 3 3 2 2" xfId="14000" xr:uid="{00000000-0005-0000-0000-0000B3360000}"/>
    <cellStyle name="Normal 2 3 6 2 3 3 2 2 3" xfId="29098" xr:uid="{00000000-0005-0000-0000-0000AD710000}"/>
    <cellStyle name="Normal 2 3 6 2 3 3 2 3" xfId="8980" xr:uid="{00000000-0005-0000-0000-000017230000}"/>
    <cellStyle name="Normal 2 3 6 2 3 3 2 3 3" xfId="24081" xr:uid="{00000000-0005-0000-0000-0000145E0000}"/>
    <cellStyle name="Normal 2 3 6 2 3 3 2 5" xfId="19068" xr:uid="{00000000-0005-0000-0000-00007F4A0000}"/>
    <cellStyle name="Normal 2 3 6 2 3 3 3" xfId="5619" xr:uid="{00000000-0005-0000-0000-0000F6150000}"/>
    <cellStyle name="Normal 2 3 6 2 3 3 3 2" xfId="15671" xr:uid="{00000000-0005-0000-0000-00003A3D0000}"/>
    <cellStyle name="Normal 2 3 6 2 3 3 3 2 3" xfId="30769" xr:uid="{00000000-0005-0000-0000-000034780000}"/>
    <cellStyle name="Normal 2 3 6 2 3 3 3 3" xfId="10651" xr:uid="{00000000-0005-0000-0000-00009E290000}"/>
    <cellStyle name="Normal 2 3 6 2 3 3 3 3 3" xfId="25752" xr:uid="{00000000-0005-0000-0000-00009B640000}"/>
    <cellStyle name="Normal 2 3 6 2 3 3 3 5" xfId="20739" xr:uid="{00000000-0005-0000-0000-000006510000}"/>
    <cellStyle name="Normal 2 3 6 2 3 3 4" xfId="12329" xr:uid="{00000000-0005-0000-0000-00002C300000}"/>
    <cellStyle name="Normal 2 3 6 2 3 3 4 3" xfId="27427" xr:uid="{00000000-0005-0000-0000-0000266B0000}"/>
    <cellStyle name="Normal 2 3 6 2 3 3 5" xfId="7308" xr:uid="{00000000-0005-0000-0000-00008F1C0000}"/>
    <cellStyle name="Normal 2 3 6 2 3 3 5 3" xfId="22410" xr:uid="{00000000-0005-0000-0000-00008D570000}"/>
    <cellStyle name="Normal 2 3 6 2 3 3 7" xfId="17397" xr:uid="{00000000-0005-0000-0000-0000F8430000}"/>
    <cellStyle name="Normal 2 3 6 2 3 4" xfId="3090" xr:uid="{00000000-0005-0000-0000-0000150C0000}"/>
    <cellStyle name="Normal 2 3 6 2 3 4 2" xfId="13164" xr:uid="{00000000-0005-0000-0000-00006F330000}"/>
    <cellStyle name="Normal 2 3 6 2 3 4 2 3" xfId="28262" xr:uid="{00000000-0005-0000-0000-0000696E0000}"/>
    <cellStyle name="Normal 2 3 6 2 3 4 3" xfId="8144" xr:uid="{00000000-0005-0000-0000-0000D31F0000}"/>
    <cellStyle name="Normal 2 3 6 2 3 4 3 3" xfId="23245" xr:uid="{00000000-0005-0000-0000-0000D05A0000}"/>
    <cellStyle name="Normal 2 3 6 2 3 4 5" xfId="18232" xr:uid="{00000000-0005-0000-0000-00003B470000}"/>
    <cellStyle name="Normal 2 3 6 2 3 5" xfId="4783" xr:uid="{00000000-0005-0000-0000-0000B2120000}"/>
    <cellStyle name="Normal 2 3 6 2 3 5 2" xfId="14835" xr:uid="{00000000-0005-0000-0000-0000F6390000}"/>
    <cellStyle name="Normal 2 3 6 2 3 5 2 3" xfId="29933" xr:uid="{00000000-0005-0000-0000-0000F0740000}"/>
    <cellStyle name="Normal 2 3 6 2 3 5 3" xfId="9815" xr:uid="{00000000-0005-0000-0000-00005A260000}"/>
    <cellStyle name="Normal 2 3 6 2 3 5 3 3" xfId="24916" xr:uid="{00000000-0005-0000-0000-000057610000}"/>
    <cellStyle name="Normal 2 3 6 2 3 5 5" xfId="19903" xr:uid="{00000000-0005-0000-0000-0000C24D0000}"/>
    <cellStyle name="Normal 2 3 6 2 3 6" xfId="11493" xr:uid="{00000000-0005-0000-0000-0000E82C0000}"/>
    <cellStyle name="Normal 2 3 6 2 3 6 3" xfId="26591" xr:uid="{00000000-0005-0000-0000-0000E2670000}"/>
    <cellStyle name="Normal 2 3 6 2 3 7" xfId="6472" xr:uid="{00000000-0005-0000-0000-00004B190000}"/>
    <cellStyle name="Normal 2 3 6 2 3 7 3" xfId="21574" xr:uid="{00000000-0005-0000-0000-000049540000}"/>
    <cellStyle name="Normal 2 3 6 2 3 9" xfId="16561" xr:uid="{00000000-0005-0000-0000-0000B4400000}"/>
    <cellStyle name="Normal 2 3 6 2 4" xfId="1608" xr:uid="{00000000-0005-0000-0000-00004B060000}"/>
    <cellStyle name="Normal 2 3 6 2 4 2" xfId="2447" xr:uid="{00000000-0005-0000-0000-000092090000}"/>
    <cellStyle name="Normal 2 3 6 2 4 2 2" xfId="4137" xr:uid="{00000000-0005-0000-0000-00002C100000}"/>
    <cellStyle name="Normal 2 3 6 2 4 2 2 2" xfId="14210" xr:uid="{00000000-0005-0000-0000-000085370000}"/>
    <cellStyle name="Normal 2 3 6 2 4 2 2 2 3" xfId="29308" xr:uid="{00000000-0005-0000-0000-00007F720000}"/>
    <cellStyle name="Normal 2 3 6 2 4 2 2 3" xfId="9190" xr:uid="{00000000-0005-0000-0000-0000E9230000}"/>
    <cellStyle name="Normal 2 3 6 2 4 2 2 3 3" xfId="24291" xr:uid="{00000000-0005-0000-0000-0000E65E0000}"/>
    <cellStyle name="Normal 2 3 6 2 4 2 2 5" xfId="19278" xr:uid="{00000000-0005-0000-0000-0000514B0000}"/>
    <cellStyle name="Normal 2 3 6 2 4 2 3" xfId="5829" xr:uid="{00000000-0005-0000-0000-0000C8160000}"/>
    <cellStyle name="Normal 2 3 6 2 4 2 3 2" xfId="15881" xr:uid="{00000000-0005-0000-0000-00000C3E0000}"/>
    <cellStyle name="Normal 2 3 6 2 4 2 3 2 3" xfId="30979" xr:uid="{00000000-0005-0000-0000-000006790000}"/>
    <cellStyle name="Normal 2 3 6 2 4 2 3 3" xfId="10861" xr:uid="{00000000-0005-0000-0000-0000702A0000}"/>
    <cellStyle name="Normal 2 3 6 2 4 2 3 3 3" xfId="25962" xr:uid="{00000000-0005-0000-0000-00006D650000}"/>
    <cellStyle name="Normal 2 3 6 2 4 2 3 5" xfId="20949" xr:uid="{00000000-0005-0000-0000-0000D8510000}"/>
    <cellStyle name="Normal 2 3 6 2 4 2 4" xfId="12539" xr:uid="{00000000-0005-0000-0000-0000FE300000}"/>
    <cellStyle name="Normal 2 3 6 2 4 2 4 3" xfId="27637" xr:uid="{00000000-0005-0000-0000-0000F86B0000}"/>
    <cellStyle name="Normal 2 3 6 2 4 2 5" xfId="7518" xr:uid="{00000000-0005-0000-0000-0000611D0000}"/>
    <cellStyle name="Normal 2 3 6 2 4 2 5 3" xfId="22620" xr:uid="{00000000-0005-0000-0000-00005F580000}"/>
    <cellStyle name="Normal 2 3 6 2 4 2 7" xfId="17607" xr:uid="{00000000-0005-0000-0000-0000CA440000}"/>
    <cellStyle name="Normal 2 3 6 2 4 3" xfId="3300" xr:uid="{00000000-0005-0000-0000-0000E70C0000}"/>
    <cellStyle name="Normal 2 3 6 2 4 3 2" xfId="13374" xr:uid="{00000000-0005-0000-0000-000041340000}"/>
    <cellStyle name="Normal 2 3 6 2 4 3 2 3" xfId="28472" xr:uid="{00000000-0005-0000-0000-00003B6F0000}"/>
    <cellStyle name="Normal 2 3 6 2 4 3 3" xfId="8354" xr:uid="{00000000-0005-0000-0000-0000A5200000}"/>
    <cellStyle name="Normal 2 3 6 2 4 3 3 3" xfId="23455" xr:uid="{00000000-0005-0000-0000-0000A25B0000}"/>
    <cellStyle name="Normal 2 3 6 2 4 3 5" xfId="18442" xr:uid="{00000000-0005-0000-0000-00000D480000}"/>
    <cellStyle name="Normal 2 3 6 2 4 4" xfId="4993" xr:uid="{00000000-0005-0000-0000-000084130000}"/>
    <cellStyle name="Normal 2 3 6 2 4 4 2" xfId="15045" xr:uid="{00000000-0005-0000-0000-0000C83A0000}"/>
    <cellStyle name="Normal 2 3 6 2 4 4 2 3" xfId="30143" xr:uid="{00000000-0005-0000-0000-0000C2750000}"/>
    <cellStyle name="Normal 2 3 6 2 4 4 3" xfId="10025" xr:uid="{00000000-0005-0000-0000-00002C270000}"/>
    <cellStyle name="Normal 2 3 6 2 4 4 3 3" xfId="25126" xr:uid="{00000000-0005-0000-0000-000029620000}"/>
    <cellStyle name="Normal 2 3 6 2 4 4 5" xfId="20113" xr:uid="{00000000-0005-0000-0000-0000944E0000}"/>
    <cellStyle name="Normal 2 3 6 2 4 5" xfId="11703" xr:uid="{00000000-0005-0000-0000-0000BA2D0000}"/>
    <cellStyle name="Normal 2 3 6 2 4 5 3" xfId="26801" xr:uid="{00000000-0005-0000-0000-0000B4680000}"/>
    <cellStyle name="Normal 2 3 6 2 4 6" xfId="6682" xr:uid="{00000000-0005-0000-0000-00001D1A0000}"/>
    <cellStyle name="Normal 2 3 6 2 4 6 3" xfId="21784" xr:uid="{00000000-0005-0000-0000-00001B550000}"/>
    <cellStyle name="Normal 2 3 6 2 4 8" xfId="16771" xr:uid="{00000000-0005-0000-0000-000086410000}"/>
    <cellStyle name="Normal 2 3 6 2 5" xfId="2029" xr:uid="{00000000-0005-0000-0000-0000F0070000}"/>
    <cellStyle name="Normal 2 3 6 2 5 2" xfId="3719" xr:uid="{00000000-0005-0000-0000-00008A0E0000}"/>
    <cellStyle name="Normal 2 3 6 2 5 2 2" xfId="13792" xr:uid="{00000000-0005-0000-0000-0000E3350000}"/>
    <cellStyle name="Normal 2 3 6 2 5 2 2 3" xfId="28890" xr:uid="{00000000-0005-0000-0000-0000DD700000}"/>
    <cellStyle name="Normal 2 3 6 2 5 2 3" xfId="8772" xr:uid="{00000000-0005-0000-0000-000047220000}"/>
    <cellStyle name="Normal 2 3 6 2 5 2 3 3" xfId="23873" xr:uid="{00000000-0005-0000-0000-0000445D0000}"/>
    <cellStyle name="Normal 2 3 6 2 5 2 5" xfId="18860" xr:uid="{00000000-0005-0000-0000-0000AF490000}"/>
    <cellStyle name="Normal 2 3 6 2 5 3" xfId="5411" xr:uid="{00000000-0005-0000-0000-000026150000}"/>
    <cellStyle name="Normal 2 3 6 2 5 3 2" xfId="15463" xr:uid="{00000000-0005-0000-0000-00006A3C0000}"/>
    <cellStyle name="Normal 2 3 6 2 5 3 2 3" xfId="30561" xr:uid="{00000000-0005-0000-0000-000064770000}"/>
    <cellStyle name="Normal 2 3 6 2 5 3 3" xfId="10443" xr:uid="{00000000-0005-0000-0000-0000CE280000}"/>
    <cellStyle name="Normal 2 3 6 2 5 3 3 3" xfId="25544" xr:uid="{00000000-0005-0000-0000-0000CB630000}"/>
    <cellStyle name="Normal 2 3 6 2 5 3 5" xfId="20531" xr:uid="{00000000-0005-0000-0000-000036500000}"/>
    <cellStyle name="Normal 2 3 6 2 5 4" xfId="12121" xr:uid="{00000000-0005-0000-0000-00005C2F0000}"/>
    <cellStyle name="Normal 2 3 6 2 5 4 3" xfId="27219" xr:uid="{00000000-0005-0000-0000-0000566A0000}"/>
    <cellStyle name="Normal 2 3 6 2 5 5" xfId="7100" xr:uid="{00000000-0005-0000-0000-0000BF1B0000}"/>
    <cellStyle name="Normal 2 3 6 2 5 5 3" xfId="22202" xr:uid="{00000000-0005-0000-0000-0000BD560000}"/>
    <cellStyle name="Normal 2 3 6 2 5 7" xfId="17189" xr:uid="{00000000-0005-0000-0000-000028430000}"/>
    <cellStyle name="Normal 2 3 6 2 6" xfId="2882" xr:uid="{00000000-0005-0000-0000-0000450B0000}"/>
    <cellStyle name="Normal 2 3 6 2 6 2" xfId="12956" xr:uid="{00000000-0005-0000-0000-00009F320000}"/>
    <cellStyle name="Normal 2 3 6 2 6 2 3" xfId="28054" xr:uid="{00000000-0005-0000-0000-0000996D0000}"/>
    <cellStyle name="Normal 2 3 6 2 6 3" xfId="7936" xr:uid="{00000000-0005-0000-0000-0000031F0000}"/>
    <cellStyle name="Normal 2 3 6 2 6 3 3" xfId="23037" xr:uid="{00000000-0005-0000-0000-0000005A0000}"/>
    <cellStyle name="Normal 2 3 6 2 6 5" xfId="18024" xr:uid="{00000000-0005-0000-0000-00006B460000}"/>
    <cellStyle name="Normal 2 3 6 2 7" xfId="4575" xr:uid="{00000000-0005-0000-0000-0000E2110000}"/>
    <cellStyle name="Normal 2 3 6 2 7 2" xfId="14627" xr:uid="{00000000-0005-0000-0000-000026390000}"/>
    <cellStyle name="Normal 2 3 6 2 7 2 3" xfId="29725" xr:uid="{00000000-0005-0000-0000-000020740000}"/>
    <cellStyle name="Normal 2 3 6 2 7 3" xfId="9607" xr:uid="{00000000-0005-0000-0000-00008A250000}"/>
    <cellStyle name="Normal 2 3 6 2 7 3 3" xfId="24708" xr:uid="{00000000-0005-0000-0000-000087600000}"/>
    <cellStyle name="Normal 2 3 6 2 7 5" xfId="19695" xr:uid="{00000000-0005-0000-0000-0000F24C0000}"/>
    <cellStyle name="Normal 2 3 6 2 8" xfId="11285" xr:uid="{00000000-0005-0000-0000-0000182C0000}"/>
    <cellStyle name="Normal 2 3 6 2 8 3" xfId="26383" xr:uid="{00000000-0005-0000-0000-000012670000}"/>
    <cellStyle name="Normal 2 3 6 2 9" xfId="6264" xr:uid="{00000000-0005-0000-0000-00007B180000}"/>
    <cellStyle name="Normal 2 3 6 2 9 3" xfId="21366" xr:uid="{00000000-0005-0000-0000-000079530000}"/>
    <cellStyle name="Normal 2 3 6 3" xfId="1228" xr:uid="{00000000-0005-0000-0000-0000CF040000}"/>
    <cellStyle name="Normal 2 3 6 3 10" xfId="16405" xr:uid="{00000000-0005-0000-0000-000018400000}"/>
    <cellStyle name="Normal 2 3 6 3 2" xfId="1447" xr:uid="{00000000-0005-0000-0000-0000AA050000}"/>
    <cellStyle name="Normal 2 3 6 3 2 2" xfId="1868" xr:uid="{00000000-0005-0000-0000-00004F070000}"/>
    <cellStyle name="Normal 2 3 6 3 2 2 2" xfId="2707" xr:uid="{00000000-0005-0000-0000-0000960A0000}"/>
    <cellStyle name="Normal 2 3 6 3 2 2 2 2" xfId="4397" xr:uid="{00000000-0005-0000-0000-000030110000}"/>
    <cellStyle name="Normal 2 3 6 3 2 2 2 2 2" xfId="14470" xr:uid="{00000000-0005-0000-0000-000089380000}"/>
    <cellStyle name="Normal 2 3 6 3 2 2 2 2 2 3" xfId="29568" xr:uid="{00000000-0005-0000-0000-000083730000}"/>
    <cellStyle name="Normal 2 3 6 3 2 2 2 2 3" xfId="9450" xr:uid="{00000000-0005-0000-0000-0000ED240000}"/>
    <cellStyle name="Normal 2 3 6 3 2 2 2 2 3 3" xfId="24551" xr:uid="{00000000-0005-0000-0000-0000EA5F0000}"/>
    <cellStyle name="Normal 2 3 6 3 2 2 2 2 5" xfId="19538" xr:uid="{00000000-0005-0000-0000-0000554C0000}"/>
    <cellStyle name="Normal 2 3 6 3 2 2 2 3" xfId="6089" xr:uid="{00000000-0005-0000-0000-0000CC170000}"/>
    <cellStyle name="Normal 2 3 6 3 2 2 2 3 2" xfId="16141" xr:uid="{00000000-0005-0000-0000-0000103F0000}"/>
    <cellStyle name="Normal 2 3 6 3 2 2 2 3 2 3" xfId="31239" xr:uid="{00000000-0005-0000-0000-00000A7A0000}"/>
    <cellStyle name="Normal 2 3 6 3 2 2 2 3 3" xfId="11121" xr:uid="{00000000-0005-0000-0000-0000742B0000}"/>
    <cellStyle name="Normal 2 3 6 3 2 2 2 3 3 3" xfId="26222" xr:uid="{00000000-0005-0000-0000-000071660000}"/>
    <cellStyle name="Normal 2 3 6 3 2 2 2 3 5" xfId="21209" xr:uid="{00000000-0005-0000-0000-0000DC520000}"/>
    <cellStyle name="Normal 2 3 6 3 2 2 2 4" xfId="12799" xr:uid="{00000000-0005-0000-0000-000002320000}"/>
    <cellStyle name="Normal 2 3 6 3 2 2 2 4 3" xfId="27897" xr:uid="{00000000-0005-0000-0000-0000FC6C0000}"/>
    <cellStyle name="Normal 2 3 6 3 2 2 2 5" xfId="7778" xr:uid="{00000000-0005-0000-0000-0000651E0000}"/>
    <cellStyle name="Normal 2 3 6 3 2 2 2 5 3" xfId="22880" xr:uid="{00000000-0005-0000-0000-000063590000}"/>
    <cellStyle name="Normal 2 3 6 3 2 2 2 7" xfId="17867" xr:uid="{00000000-0005-0000-0000-0000CE450000}"/>
    <cellStyle name="Normal 2 3 6 3 2 2 3" xfId="3560" xr:uid="{00000000-0005-0000-0000-0000EB0D0000}"/>
    <cellStyle name="Normal 2 3 6 3 2 2 3 2" xfId="13634" xr:uid="{00000000-0005-0000-0000-000045350000}"/>
    <cellStyle name="Normal 2 3 6 3 2 2 3 2 3" xfId="28732" xr:uid="{00000000-0005-0000-0000-00003F700000}"/>
    <cellStyle name="Normal 2 3 6 3 2 2 3 3" xfId="8614" xr:uid="{00000000-0005-0000-0000-0000A9210000}"/>
    <cellStyle name="Normal 2 3 6 3 2 2 3 3 3" xfId="23715" xr:uid="{00000000-0005-0000-0000-0000A65C0000}"/>
    <cellStyle name="Normal 2 3 6 3 2 2 3 5" xfId="18702" xr:uid="{00000000-0005-0000-0000-000011490000}"/>
    <cellStyle name="Normal 2 3 6 3 2 2 4" xfId="5253" xr:uid="{00000000-0005-0000-0000-000088140000}"/>
    <cellStyle name="Normal 2 3 6 3 2 2 4 2" xfId="15305" xr:uid="{00000000-0005-0000-0000-0000CC3B0000}"/>
    <cellStyle name="Normal 2 3 6 3 2 2 4 2 3" xfId="30403" xr:uid="{00000000-0005-0000-0000-0000C6760000}"/>
    <cellStyle name="Normal 2 3 6 3 2 2 4 3" xfId="10285" xr:uid="{00000000-0005-0000-0000-000030280000}"/>
    <cellStyle name="Normal 2 3 6 3 2 2 4 3 3" xfId="25386" xr:uid="{00000000-0005-0000-0000-00002D630000}"/>
    <cellStyle name="Normal 2 3 6 3 2 2 4 5" xfId="20373" xr:uid="{00000000-0005-0000-0000-0000984F0000}"/>
    <cellStyle name="Normal 2 3 6 3 2 2 5" xfId="11963" xr:uid="{00000000-0005-0000-0000-0000BE2E0000}"/>
    <cellStyle name="Normal 2 3 6 3 2 2 5 3" xfId="27061" xr:uid="{00000000-0005-0000-0000-0000B8690000}"/>
    <cellStyle name="Normal 2 3 6 3 2 2 6" xfId="6942" xr:uid="{00000000-0005-0000-0000-0000211B0000}"/>
    <cellStyle name="Normal 2 3 6 3 2 2 6 3" xfId="22044" xr:uid="{00000000-0005-0000-0000-00001F560000}"/>
    <cellStyle name="Normal 2 3 6 3 2 2 8" xfId="17031" xr:uid="{00000000-0005-0000-0000-00008A420000}"/>
    <cellStyle name="Normal 2 3 6 3 2 3" xfId="2289" xr:uid="{00000000-0005-0000-0000-0000F4080000}"/>
    <cellStyle name="Normal 2 3 6 3 2 3 2" xfId="3979" xr:uid="{00000000-0005-0000-0000-00008E0F0000}"/>
    <cellStyle name="Normal 2 3 6 3 2 3 2 2" xfId="14052" xr:uid="{00000000-0005-0000-0000-0000E7360000}"/>
    <cellStyle name="Normal 2 3 6 3 2 3 2 2 3" xfId="29150" xr:uid="{00000000-0005-0000-0000-0000E1710000}"/>
    <cellStyle name="Normal 2 3 6 3 2 3 2 3" xfId="9032" xr:uid="{00000000-0005-0000-0000-00004B230000}"/>
    <cellStyle name="Normal 2 3 6 3 2 3 2 3 3" xfId="24133" xr:uid="{00000000-0005-0000-0000-0000485E0000}"/>
    <cellStyle name="Normal 2 3 6 3 2 3 2 5" xfId="19120" xr:uid="{00000000-0005-0000-0000-0000B34A0000}"/>
    <cellStyle name="Normal 2 3 6 3 2 3 3" xfId="5671" xr:uid="{00000000-0005-0000-0000-00002A160000}"/>
    <cellStyle name="Normal 2 3 6 3 2 3 3 2" xfId="15723" xr:uid="{00000000-0005-0000-0000-00006E3D0000}"/>
    <cellStyle name="Normal 2 3 6 3 2 3 3 2 3" xfId="30821" xr:uid="{00000000-0005-0000-0000-000068780000}"/>
    <cellStyle name="Normal 2 3 6 3 2 3 3 3" xfId="10703" xr:uid="{00000000-0005-0000-0000-0000D2290000}"/>
    <cellStyle name="Normal 2 3 6 3 2 3 3 3 3" xfId="25804" xr:uid="{00000000-0005-0000-0000-0000CF640000}"/>
    <cellStyle name="Normal 2 3 6 3 2 3 3 5" xfId="20791" xr:uid="{00000000-0005-0000-0000-00003A510000}"/>
    <cellStyle name="Normal 2 3 6 3 2 3 4" xfId="12381" xr:uid="{00000000-0005-0000-0000-000060300000}"/>
    <cellStyle name="Normal 2 3 6 3 2 3 4 3" xfId="27479" xr:uid="{00000000-0005-0000-0000-00005A6B0000}"/>
    <cellStyle name="Normal 2 3 6 3 2 3 5" xfId="7360" xr:uid="{00000000-0005-0000-0000-0000C31C0000}"/>
    <cellStyle name="Normal 2 3 6 3 2 3 5 3" xfId="22462" xr:uid="{00000000-0005-0000-0000-0000C1570000}"/>
    <cellStyle name="Normal 2 3 6 3 2 3 7" xfId="17449" xr:uid="{00000000-0005-0000-0000-00002C440000}"/>
    <cellStyle name="Normal 2 3 6 3 2 4" xfId="3142" xr:uid="{00000000-0005-0000-0000-0000490C0000}"/>
    <cellStyle name="Normal 2 3 6 3 2 4 2" xfId="13216" xr:uid="{00000000-0005-0000-0000-0000A3330000}"/>
    <cellStyle name="Normal 2 3 6 3 2 4 2 3" xfId="28314" xr:uid="{00000000-0005-0000-0000-00009D6E0000}"/>
    <cellStyle name="Normal 2 3 6 3 2 4 3" xfId="8196" xr:uid="{00000000-0005-0000-0000-000007200000}"/>
    <cellStyle name="Normal 2 3 6 3 2 4 3 3" xfId="23297" xr:uid="{00000000-0005-0000-0000-0000045B0000}"/>
    <cellStyle name="Normal 2 3 6 3 2 4 5" xfId="18284" xr:uid="{00000000-0005-0000-0000-00006F470000}"/>
    <cellStyle name="Normal 2 3 6 3 2 5" xfId="4835" xr:uid="{00000000-0005-0000-0000-0000E6120000}"/>
    <cellStyle name="Normal 2 3 6 3 2 5 2" xfId="14887" xr:uid="{00000000-0005-0000-0000-00002A3A0000}"/>
    <cellStyle name="Normal 2 3 6 3 2 5 2 3" xfId="29985" xr:uid="{00000000-0005-0000-0000-000024750000}"/>
    <cellStyle name="Normal 2 3 6 3 2 5 3" xfId="9867" xr:uid="{00000000-0005-0000-0000-00008E260000}"/>
    <cellStyle name="Normal 2 3 6 3 2 5 3 3" xfId="24968" xr:uid="{00000000-0005-0000-0000-00008B610000}"/>
    <cellStyle name="Normal 2 3 6 3 2 5 5" xfId="19955" xr:uid="{00000000-0005-0000-0000-0000F64D0000}"/>
    <cellStyle name="Normal 2 3 6 3 2 6" xfId="11545" xr:uid="{00000000-0005-0000-0000-00001C2D0000}"/>
    <cellStyle name="Normal 2 3 6 3 2 6 3" xfId="26643" xr:uid="{00000000-0005-0000-0000-000016680000}"/>
    <cellStyle name="Normal 2 3 6 3 2 7" xfId="6524" xr:uid="{00000000-0005-0000-0000-00007F190000}"/>
    <cellStyle name="Normal 2 3 6 3 2 7 3" xfId="21626" xr:uid="{00000000-0005-0000-0000-00007D540000}"/>
    <cellStyle name="Normal 2 3 6 3 2 9" xfId="16613" xr:uid="{00000000-0005-0000-0000-0000E8400000}"/>
    <cellStyle name="Normal 2 3 6 3 3" xfId="1660" xr:uid="{00000000-0005-0000-0000-00007F060000}"/>
    <cellStyle name="Normal 2 3 6 3 3 2" xfId="2499" xr:uid="{00000000-0005-0000-0000-0000C6090000}"/>
    <cellStyle name="Normal 2 3 6 3 3 2 2" xfId="4189" xr:uid="{00000000-0005-0000-0000-000060100000}"/>
    <cellStyle name="Normal 2 3 6 3 3 2 2 2" xfId="14262" xr:uid="{00000000-0005-0000-0000-0000B9370000}"/>
    <cellStyle name="Normal 2 3 6 3 3 2 2 2 3" xfId="29360" xr:uid="{00000000-0005-0000-0000-0000B3720000}"/>
    <cellStyle name="Normal 2 3 6 3 3 2 2 3" xfId="9242" xr:uid="{00000000-0005-0000-0000-00001D240000}"/>
    <cellStyle name="Normal 2 3 6 3 3 2 2 3 3" xfId="24343" xr:uid="{00000000-0005-0000-0000-00001A5F0000}"/>
    <cellStyle name="Normal 2 3 6 3 3 2 2 5" xfId="19330" xr:uid="{00000000-0005-0000-0000-0000854B0000}"/>
    <cellStyle name="Normal 2 3 6 3 3 2 3" xfId="5881" xr:uid="{00000000-0005-0000-0000-0000FC160000}"/>
    <cellStyle name="Normal 2 3 6 3 3 2 3 2" xfId="15933" xr:uid="{00000000-0005-0000-0000-0000403E0000}"/>
    <cellStyle name="Normal 2 3 6 3 3 2 3 2 3" xfId="31031" xr:uid="{00000000-0005-0000-0000-00003A790000}"/>
    <cellStyle name="Normal 2 3 6 3 3 2 3 3" xfId="10913" xr:uid="{00000000-0005-0000-0000-0000A42A0000}"/>
    <cellStyle name="Normal 2 3 6 3 3 2 3 3 3" xfId="26014" xr:uid="{00000000-0005-0000-0000-0000A1650000}"/>
    <cellStyle name="Normal 2 3 6 3 3 2 3 5" xfId="21001" xr:uid="{00000000-0005-0000-0000-00000C520000}"/>
    <cellStyle name="Normal 2 3 6 3 3 2 4" xfId="12591" xr:uid="{00000000-0005-0000-0000-000032310000}"/>
    <cellStyle name="Normal 2 3 6 3 3 2 4 3" xfId="27689" xr:uid="{00000000-0005-0000-0000-00002C6C0000}"/>
    <cellStyle name="Normal 2 3 6 3 3 2 5" xfId="7570" xr:uid="{00000000-0005-0000-0000-0000951D0000}"/>
    <cellStyle name="Normal 2 3 6 3 3 2 5 3" xfId="22672" xr:uid="{00000000-0005-0000-0000-000093580000}"/>
    <cellStyle name="Normal 2 3 6 3 3 2 7" xfId="17659" xr:uid="{00000000-0005-0000-0000-0000FE440000}"/>
    <cellStyle name="Normal 2 3 6 3 3 3" xfId="3352" xr:uid="{00000000-0005-0000-0000-00001B0D0000}"/>
    <cellStyle name="Normal 2 3 6 3 3 3 2" xfId="13426" xr:uid="{00000000-0005-0000-0000-000075340000}"/>
    <cellStyle name="Normal 2 3 6 3 3 3 2 3" xfId="28524" xr:uid="{00000000-0005-0000-0000-00006F6F0000}"/>
    <cellStyle name="Normal 2 3 6 3 3 3 3" xfId="8406" xr:uid="{00000000-0005-0000-0000-0000D9200000}"/>
    <cellStyle name="Normal 2 3 6 3 3 3 3 3" xfId="23507" xr:uid="{00000000-0005-0000-0000-0000D65B0000}"/>
    <cellStyle name="Normal 2 3 6 3 3 3 5" xfId="18494" xr:uid="{00000000-0005-0000-0000-000041480000}"/>
    <cellStyle name="Normal 2 3 6 3 3 4" xfId="5045" xr:uid="{00000000-0005-0000-0000-0000B8130000}"/>
    <cellStyle name="Normal 2 3 6 3 3 4 2" xfId="15097" xr:uid="{00000000-0005-0000-0000-0000FC3A0000}"/>
    <cellStyle name="Normal 2 3 6 3 3 4 2 3" xfId="30195" xr:uid="{00000000-0005-0000-0000-0000F6750000}"/>
    <cellStyle name="Normal 2 3 6 3 3 4 3" xfId="10077" xr:uid="{00000000-0005-0000-0000-000060270000}"/>
    <cellStyle name="Normal 2 3 6 3 3 4 3 3" xfId="25178" xr:uid="{00000000-0005-0000-0000-00005D620000}"/>
    <cellStyle name="Normal 2 3 6 3 3 4 5" xfId="20165" xr:uid="{00000000-0005-0000-0000-0000C84E0000}"/>
    <cellStyle name="Normal 2 3 6 3 3 5" xfId="11755" xr:uid="{00000000-0005-0000-0000-0000EE2D0000}"/>
    <cellStyle name="Normal 2 3 6 3 3 5 3" xfId="26853" xr:uid="{00000000-0005-0000-0000-0000E8680000}"/>
    <cellStyle name="Normal 2 3 6 3 3 6" xfId="6734" xr:uid="{00000000-0005-0000-0000-0000511A0000}"/>
    <cellStyle name="Normal 2 3 6 3 3 6 3" xfId="21836" xr:uid="{00000000-0005-0000-0000-00004F550000}"/>
    <cellStyle name="Normal 2 3 6 3 3 8" xfId="16823" xr:uid="{00000000-0005-0000-0000-0000BA410000}"/>
    <cellStyle name="Normal 2 3 6 3 4" xfId="2081" xr:uid="{00000000-0005-0000-0000-000024080000}"/>
    <cellStyle name="Normal 2 3 6 3 4 2" xfId="3771" xr:uid="{00000000-0005-0000-0000-0000BE0E0000}"/>
    <cellStyle name="Normal 2 3 6 3 4 2 2" xfId="13844" xr:uid="{00000000-0005-0000-0000-000017360000}"/>
    <cellStyle name="Normal 2 3 6 3 4 2 2 3" xfId="28942" xr:uid="{00000000-0005-0000-0000-000011710000}"/>
    <cellStyle name="Normal 2 3 6 3 4 2 3" xfId="8824" xr:uid="{00000000-0005-0000-0000-00007B220000}"/>
    <cellStyle name="Normal 2 3 6 3 4 2 3 3" xfId="23925" xr:uid="{00000000-0005-0000-0000-0000785D0000}"/>
    <cellStyle name="Normal 2 3 6 3 4 2 5" xfId="18912" xr:uid="{00000000-0005-0000-0000-0000E3490000}"/>
    <cellStyle name="Normal 2 3 6 3 4 3" xfId="5463" xr:uid="{00000000-0005-0000-0000-00005A150000}"/>
    <cellStyle name="Normal 2 3 6 3 4 3 2" xfId="15515" xr:uid="{00000000-0005-0000-0000-00009E3C0000}"/>
    <cellStyle name="Normal 2 3 6 3 4 3 2 3" xfId="30613" xr:uid="{00000000-0005-0000-0000-000098770000}"/>
    <cellStyle name="Normal 2 3 6 3 4 3 3" xfId="10495" xr:uid="{00000000-0005-0000-0000-000002290000}"/>
    <cellStyle name="Normal 2 3 6 3 4 3 3 3" xfId="25596" xr:uid="{00000000-0005-0000-0000-0000FF630000}"/>
    <cellStyle name="Normal 2 3 6 3 4 3 5" xfId="20583" xr:uid="{00000000-0005-0000-0000-00006A500000}"/>
    <cellStyle name="Normal 2 3 6 3 4 4" xfId="12173" xr:uid="{00000000-0005-0000-0000-0000902F0000}"/>
    <cellStyle name="Normal 2 3 6 3 4 4 3" xfId="27271" xr:uid="{00000000-0005-0000-0000-00008A6A0000}"/>
    <cellStyle name="Normal 2 3 6 3 4 5" xfId="7152" xr:uid="{00000000-0005-0000-0000-0000F31B0000}"/>
    <cellStyle name="Normal 2 3 6 3 4 5 3" xfId="22254" xr:uid="{00000000-0005-0000-0000-0000F1560000}"/>
    <cellStyle name="Normal 2 3 6 3 4 7" xfId="17241" xr:uid="{00000000-0005-0000-0000-00005C430000}"/>
    <cellStyle name="Normal 2 3 6 3 5" xfId="2934" xr:uid="{00000000-0005-0000-0000-0000790B0000}"/>
    <cellStyle name="Normal 2 3 6 3 5 2" xfId="13008" xr:uid="{00000000-0005-0000-0000-0000D3320000}"/>
    <cellStyle name="Normal 2 3 6 3 5 2 3" xfId="28106" xr:uid="{00000000-0005-0000-0000-0000CD6D0000}"/>
    <cellStyle name="Normal 2 3 6 3 5 3" xfId="7988" xr:uid="{00000000-0005-0000-0000-0000371F0000}"/>
    <cellStyle name="Normal 2 3 6 3 5 3 3" xfId="23089" xr:uid="{00000000-0005-0000-0000-0000345A0000}"/>
    <cellStyle name="Normal 2 3 6 3 5 5" xfId="18076" xr:uid="{00000000-0005-0000-0000-00009F460000}"/>
    <cellStyle name="Normal 2 3 6 3 6" xfId="4627" xr:uid="{00000000-0005-0000-0000-000016120000}"/>
    <cellStyle name="Normal 2 3 6 3 6 2" xfId="14679" xr:uid="{00000000-0005-0000-0000-00005A390000}"/>
    <cellStyle name="Normal 2 3 6 3 6 2 3" xfId="29777" xr:uid="{00000000-0005-0000-0000-000054740000}"/>
    <cellStyle name="Normal 2 3 6 3 6 3" xfId="9659" xr:uid="{00000000-0005-0000-0000-0000BE250000}"/>
    <cellStyle name="Normal 2 3 6 3 6 3 3" xfId="24760" xr:uid="{00000000-0005-0000-0000-0000BB600000}"/>
    <cellStyle name="Normal 2 3 6 3 6 5" xfId="19747" xr:uid="{00000000-0005-0000-0000-0000264D0000}"/>
    <cellStyle name="Normal 2 3 6 3 7" xfId="11337" xr:uid="{00000000-0005-0000-0000-00004C2C0000}"/>
    <cellStyle name="Normal 2 3 6 3 7 3" xfId="26435" xr:uid="{00000000-0005-0000-0000-000046670000}"/>
    <cellStyle name="Normal 2 3 6 3 8" xfId="6316" xr:uid="{00000000-0005-0000-0000-0000AF180000}"/>
    <cellStyle name="Normal 2 3 6 3 8 3" xfId="21418" xr:uid="{00000000-0005-0000-0000-0000AD530000}"/>
    <cellStyle name="Normal 2 3 6 4" xfId="1341" xr:uid="{00000000-0005-0000-0000-000040050000}"/>
    <cellStyle name="Normal 2 3 6 4 2" xfId="1764" xr:uid="{00000000-0005-0000-0000-0000E7060000}"/>
    <cellStyle name="Normal 2 3 6 4 2 2" xfId="2603" xr:uid="{00000000-0005-0000-0000-00002E0A0000}"/>
    <cellStyle name="Normal 2 3 6 4 2 2 2" xfId="4293" xr:uid="{00000000-0005-0000-0000-0000C8100000}"/>
    <cellStyle name="Normal 2 3 6 4 2 2 2 2" xfId="14366" xr:uid="{00000000-0005-0000-0000-000021380000}"/>
    <cellStyle name="Normal 2 3 6 4 2 2 2 2 3" xfId="29464" xr:uid="{00000000-0005-0000-0000-00001B730000}"/>
    <cellStyle name="Normal 2 3 6 4 2 2 2 3" xfId="9346" xr:uid="{00000000-0005-0000-0000-000085240000}"/>
    <cellStyle name="Normal 2 3 6 4 2 2 2 3 3" xfId="24447" xr:uid="{00000000-0005-0000-0000-0000825F0000}"/>
    <cellStyle name="Normal 2 3 6 4 2 2 2 5" xfId="19434" xr:uid="{00000000-0005-0000-0000-0000ED4B0000}"/>
    <cellStyle name="Normal 2 3 6 4 2 2 3" xfId="5985" xr:uid="{00000000-0005-0000-0000-000064170000}"/>
    <cellStyle name="Normal 2 3 6 4 2 2 3 2" xfId="16037" xr:uid="{00000000-0005-0000-0000-0000A83E0000}"/>
    <cellStyle name="Normal 2 3 6 4 2 2 3 2 3" xfId="31135" xr:uid="{00000000-0005-0000-0000-0000A2790000}"/>
    <cellStyle name="Normal 2 3 6 4 2 2 3 3" xfId="11017" xr:uid="{00000000-0005-0000-0000-00000C2B0000}"/>
    <cellStyle name="Normal 2 3 6 4 2 2 3 3 3" xfId="26118" xr:uid="{00000000-0005-0000-0000-000009660000}"/>
    <cellStyle name="Normal 2 3 6 4 2 2 3 5" xfId="21105" xr:uid="{00000000-0005-0000-0000-000074520000}"/>
    <cellStyle name="Normal 2 3 6 4 2 2 4" xfId="12695" xr:uid="{00000000-0005-0000-0000-00009A310000}"/>
    <cellStyle name="Normal 2 3 6 4 2 2 4 3" xfId="27793" xr:uid="{00000000-0005-0000-0000-0000946C0000}"/>
    <cellStyle name="Normal 2 3 6 4 2 2 5" xfId="7674" xr:uid="{00000000-0005-0000-0000-0000FD1D0000}"/>
    <cellStyle name="Normal 2 3 6 4 2 2 5 3" xfId="22776" xr:uid="{00000000-0005-0000-0000-0000FB580000}"/>
    <cellStyle name="Normal 2 3 6 4 2 2 7" xfId="17763" xr:uid="{00000000-0005-0000-0000-000066450000}"/>
    <cellStyle name="Normal 2 3 6 4 2 3" xfId="3456" xr:uid="{00000000-0005-0000-0000-0000830D0000}"/>
    <cellStyle name="Normal 2 3 6 4 2 3 2" xfId="13530" xr:uid="{00000000-0005-0000-0000-0000DD340000}"/>
    <cellStyle name="Normal 2 3 6 4 2 3 2 3" xfId="28628" xr:uid="{00000000-0005-0000-0000-0000D76F0000}"/>
    <cellStyle name="Normal 2 3 6 4 2 3 3" xfId="8510" xr:uid="{00000000-0005-0000-0000-000041210000}"/>
    <cellStyle name="Normal 2 3 6 4 2 3 3 3" xfId="23611" xr:uid="{00000000-0005-0000-0000-00003E5C0000}"/>
    <cellStyle name="Normal 2 3 6 4 2 3 5" xfId="18598" xr:uid="{00000000-0005-0000-0000-0000A9480000}"/>
    <cellStyle name="Normal 2 3 6 4 2 4" xfId="5149" xr:uid="{00000000-0005-0000-0000-000020140000}"/>
    <cellStyle name="Normal 2 3 6 4 2 4 2" xfId="15201" xr:uid="{00000000-0005-0000-0000-0000643B0000}"/>
    <cellStyle name="Normal 2 3 6 4 2 4 2 3" xfId="30299" xr:uid="{00000000-0005-0000-0000-00005E760000}"/>
    <cellStyle name="Normal 2 3 6 4 2 4 3" xfId="10181" xr:uid="{00000000-0005-0000-0000-0000C8270000}"/>
    <cellStyle name="Normal 2 3 6 4 2 4 3 3" xfId="25282" xr:uid="{00000000-0005-0000-0000-0000C5620000}"/>
    <cellStyle name="Normal 2 3 6 4 2 4 5" xfId="20269" xr:uid="{00000000-0005-0000-0000-0000304F0000}"/>
    <cellStyle name="Normal 2 3 6 4 2 5" xfId="11859" xr:uid="{00000000-0005-0000-0000-0000562E0000}"/>
    <cellStyle name="Normal 2 3 6 4 2 5 3" xfId="26957" xr:uid="{00000000-0005-0000-0000-000050690000}"/>
    <cellStyle name="Normal 2 3 6 4 2 6" xfId="6838" xr:uid="{00000000-0005-0000-0000-0000B91A0000}"/>
    <cellStyle name="Normal 2 3 6 4 2 6 3" xfId="21940" xr:uid="{00000000-0005-0000-0000-0000B7550000}"/>
    <cellStyle name="Normal 2 3 6 4 2 8" xfId="16927" xr:uid="{00000000-0005-0000-0000-000022420000}"/>
    <cellStyle name="Normal 2 3 6 4 3" xfId="2185" xr:uid="{00000000-0005-0000-0000-00008C080000}"/>
    <cellStyle name="Normal 2 3 6 4 3 2" xfId="3875" xr:uid="{00000000-0005-0000-0000-0000260F0000}"/>
    <cellStyle name="Normal 2 3 6 4 3 2 2" xfId="13948" xr:uid="{00000000-0005-0000-0000-00007F360000}"/>
    <cellStyle name="Normal 2 3 6 4 3 2 2 3" xfId="29046" xr:uid="{00000000-0005-0000-0000-000079710000}"/>
    <cellStyle name="Normal 2 3 6 4 3 2 3" xfId="8928" xr:uid="{00000000-0005-0000-0000-0000E3220000}"/>
    <cellStyle name="Normal 2 3 6 4 3 2 3 3" xfId="24029" xr:uid="{00000000-0005-0000-0000-0000E05D0000}"/>
    <cellStyle name="Normal 2 3 6 4 3 2 5" xfId="19016" xr:uid="{00000000-0005-0000-0000-00004B4A0000}"/>
    <cellStyle name="Normal 2 3 6 4 3 3" xfId="5567" xr:uid="{00000000-0005-0000-0000-0000C2150000}"/>
    <cellStyle name="Normal 2 3 6 4 3 3 2" xfId="15619" xr:uid="{00000000-0005-0000-0000-0000063D0000}"/>
    <cellStyle name="Normal 2 3 6 4 3 3 2 3" xfId="30717" xr:uid="{00000000-0005-0000-0000-000000780000}"/>
    <cellStyle name="Normal 2 3 6 4 3 3 3" xfId="10599" xr:uid="{00000000-0005-0000-0000-00006A290000}"/>
    <cellStyle name="Normal 2 3 6 4 3 3 3 3" xfId="25700" xr:uid="{00000000-0005-0000-0000-000067640000}"/>
    <cellStyle name="Normal 2 3 6 4 3 3 5" xfId="20687" xr:uid="{00000000-0005-0000-0000-0000D2500000}"/>
    <cellStyle name="Normal 2 3 6 4 3 4" xfId="12277" xr:uid="{00000000-0005-0000-0000-0000F82F0000}"/>
    <cellStyle name="Normal 2 3 6 4 3 4 3" xfId="27375" xr:uid="{00000000-0005-0000-0000-0000F26A0000}"/>
    <cellStyle name="Normal 2 3 6 4 3 5" xfId="7256" xr:uid="{00000000-0005-0000-0000-00005B1C0000}"/>
    <cellStyle name="Normal 2 3 6 4 3 5 3" xfId="22358" xr:uid="{00000000-0005-0000-0000-000059570000}"/>
    <cellStyle name="Normal 2 3 6 4 3 7" xfId="17345" xr:uid="{00000000-0005-0000-0000-0000C4430000}"/>
    <cellStyle name="Normal 2 3 6 4 4" xfId="3038" xr:uid="{00000000-0005-0000-0000-0000E10B0000}"/>
    <cellStyle name="Normal 2 3 6 4 4 2" xfId="13112" xr:uid="{00000000-0005-0000-0000-00003B330000}"/>
    <cellStyle name="Normal 2 3 6 4 4 2 3" xfId="28210" xr:uid="{00000000-0005-0000-0000-0000356E0000}"/>
    <cellStyle name="Normal 2 3 6 4 4 3" xfId="8092" xr:uid="{00000000-0005-0000-0000-00009F1F0000}"/>
    <cellStyle name="Normal 2 3 6 4 4 3 3" xfId="23193" xr:uid="{00000000-0005-0000-0000-00009C5A0000}"/>
    <cellStyle name="Normal 2 3 6 4 4 5" xfId="18180" xr:uid="{00000000-0005-0000-0000-000007470000}"/>
    <cellStyle name="Normal 2 3 6 4 5" xfId="4731" xr:uid="{00000000-0005-0000-0000-00007E120000}"/>
    <cellStyle name="Normal 2 3 6 4 5 2" xfId="14783" xr:uid="{00000000-0005-0000-0000-0000C2390000}"/>
    <cellStyle name="Normal 2 3 6 4 5 2 3" xfId="29881" xr:uid="{00000000-0005-0000-0000-0000BC740000}"/>
    <cellStyle name="Normal 2 3 6 4 5 3" xfId="9763" xr:uid="{00000000-0005-0000-0000-000026260000}"/>
    <cellStyle name="Normal 2 3 6 4 5 3 3" xfId="24864" xr:uid="{00000000-0005-0000-0000-000023610000}"/>
    <cellStyle name="Normal 2 3 6 4 5 5" xfId="19851" xr:uid="{00000000-0005-0000-0000-00008E4D0000}"/>
    <cellStyle name="Normal 2 3 6 4 6" xfId="11441" xr:uid="{00000000-0005-0000-0000-0000B42C0000}"/>
    <cellStyle name="Normal 2 3 6 4 6 3" xfId="26539" xr:uid="{00000000-0005-0000-0000-0000AE670000}"/>
    <cellStyle name="Normal 2 3 6 4 7" xfId="6420" xr:uid="{00000000-0005-0000-0000-000017190000}"/>
    <cellStyle name="Normal 2 3 6 4 7 3" xfId="21522" xr:uid="{00000000-0005-0000-0000-000015540000}"/>
    <cellStyle name="Normal 2 3 6 4 9" xfId="16509" xr:uid="{00000000-0005-0000-0000-000080400000}"/>
    <cellStyle name="Normal 2 3 6 5" xfId="1554" xr:uid="{00000000-0005-0000-0000-000015060000}"/>
    <cellStyle name="Normal 2 3 6 5 2" xfId="2395" xr:uid="{00000000-0005-0000-0000-00005E090000}"/>
    <cellStyle name="Normal 2 3 6 5 2 2" xfId="4085" xr:uid="{00000000-0005-0000-0000-0000F80F0000}"/>
    <cellStyle name="Normal 2 3 6 5 2 2 2" xfId="14158" xr:uid="{00000000-0005-0000-0000-000051370000}"/>
    <cellStyle name="Normal 2 3 6 5 2 2 2 3" xfId="29256" xr:uid="{00000000-0005-0000-0000-00004B720000}"/>
    <cellStyle name="Normal 2 3 6 5 2 2 3" xfId="9138" xr:uid="{00000000-0005-0000-0000-0000B5230000}"/>
    <cellStyle name="Normal 2 3 6 5 2 2 3 3" xfId="24239" xr:uid="{00000000-0005-0000-0000-0000B25E0000}"/>
    <cellStyle name="Normal 2 3 6 5 2 2 5" xfId="19226" xr:uid="{00000000-0005-0000-0000-00001D4B0000}"/>
    <cellStyle name="Normal 2 3 6 5 2 3" xfId="5777" xr:uid="{00000000-0005-0000-0000-000094160000}"/>
    <cellStyle name="Normal 2 3 6 5 2 3 2" xfId="15829" xr:uid="{00000000-0005-0000-0000-0000D83D0000}"/>
    <cellStyle name="Normal 2 3 6 5 2 3 2 3" xfId="30927" xr:uid="{00000000-0005-0000-0000-0000D2780000}"/>
    <cellStyle name="Normal 2 3 6 5 2 3 3" xfId="10809" xr:uid="{00000000-0005-0000-0000-00003C2A0000}"/>
    <cellStyle name="Normal 2 3 6 5 2 3 3 3" xfId="25910" xr:uid="{00000000-0005-0000-0000-000039650000}"/>
    <cellStyle name="Normal 2 3 6 5 2 3 5" xfId="20897" xr:uid="{00000000-0005-0000-0000-0000A4510000}"/>
    <cellStyle name="Normal 2 3 6 5 2 4" xfId="12487" xr:uid="{00000000-0005-0000-0000-0000CA300000}"/>
    <cellStyle name="Normal 2 3 6 5 2 4 3" xfId="27585" xr:uid="{00000000-0005-0000-0000-0000C46B0000}"/>
    <cellStyle name="Normal 2 3 6 5 2 5" xfId="7466" xr:uid="{00000000-0005-0000-0000-00002D1D0000}"/>
    <cellStyle name="Normal 2 3 6 5 2 5 3" xfId="22568" xr:uid="{00000000-0005-0000-0000-00002B580000}"/>
    <cellStyle name="Normal 2 3 6 5 2 7" xfId="17555" xr:uid="{00000000-0005-0000-0000-000096440000}"/>
    <cellStyle name="Normal 2 3 6 5 3" xfId="3248" xr:uid="{00000000-0005-0000-0000-0000B30C0000}"/>
    <cellStyle name="Normal 2 3 6 5 3 2" xfId="13322" xr:uid="{00000000-0005-0000-0000-00000D340000}"/>
    <cellStyle name="Normal 2 3 6 5 3 2 3" xfId="28420" xr:uid="{00000000-0005-0000-0000-0000076F0000}"/>
    <cellStyle name="Normal 2 3 6 5 3 3" xfId="8302" xr:uid="{00000000-0005-0000-0000-000071200000}"/>
    <cellStyle name="Normal 2 3 6 5 3 3 3" xfId="23403" xr:uid="{00000000-0005-0000-0000-00006E5B0000}"/>
    <cellStyle name="Normal 2 3 6 5 3 5" xfId="18390" xr:uid="{00000000-0005-0000-0000-0000D9470000}"/>
    <cellStyle name="Normal 2 3 6 5 4" xfId="4941" xr:uid="{00000000-0005-0000-0000-000050130000}"/>
    <cellStyle name="Normal 2 3 6 5 4 2" xfId="14993" xr:uid="{00000000-0005-0000-0000-0000943A0000}"/>
    <cellStyle name="Normal 2 3 6 5 4 2 3" xfId="30091" xr:uid="{00000000-0005-0000-0000-00008E750000}"/>
    <cellStyle name="Normal 2 3 6 5 4 3" xfId="9973" xr:uid="{00000000-0005-0000-0000-0000F8260000}"/>
    <cellStyle name="Normal 2 3 6 5 4 3 3" xfId="25074" xr:uid="{00000000-0005-0000-0000-0000F5610000}"/>
    <cellStyle name="Normal 2 3 6 5 4 5" xfId="20061" xr:uid="{00000000-0005-0000-0000-0000604E0000}"/>
    <cellStyle name="Normal 2 3 6 5 5" xfId="11651" xr:uid="{00000000-0005-0000-0000-0000862D0000}"/>
    <cellStyle name="Normal 2 3 6 5 5 3" xfId="26749" xr:uid="{00000000-0005-0000-0000-000080680000}"/>
    <cellStyle name="Normal 2 3 6 5 6" xfId="6630" xr:uid="{00000000-0005-0000-0000-0000E9190000}"/>
    <cellStyle name="Normal 2 3 6 5 6 3" xfId="21732" xr:uid="{00000000-0005-0000-0000-0000E7540000}"/>
    <cellStyle name="Normal 2 3 6 5 8" xfId="16719" xr:uid="{00000000-0005-0000-0000-000052410000}"/>
    <cellStyle name="Normal 2 3 6 6" xfId="1975" xr:uid="{00000000-0005-0000-0000-0000BA070000}"/>
    <cellStyle name="Normal 2 3 6 6 2" xfId="3667" xr:uid="{00000000-0005-0000-0000-0000560E0000}"/>
    <cellStyle name="Normal 2 3 6 6 2 2" xfId="13740" xr:uid="{00000000-0005-0000-0000-0000AF350000}"/>
    <cellStyle name="Normal 2 3 6 6 2 2 3" xfId="28838" xr:uid="{00000000-0005-0000-0000-0000A9700000}"/>
    <cellStyle name="Normal 2 3 6 6 2 3" xfId="8720" xr:uid="{00000000-0005-0000-0000-000013220000}"/>
    <cellStyle name="Normal 2 3 6 6 2 3 3" xfId="23821" xr:uid="{00000000-0005-0000-0000-0000105D0000}"/>
    <cellStyle name="Normal 2 3 6 6 2 5" xfId="18808" xr:uid="{00000000-0005-0000-0000-00007B490000}"/>
    <cellStyle name="Normal 2 3 6 6 3" xfId="5359" xr:uid="{00000000-0005-0000-0000-0000F2140000}"/>
    <cellStyle name="Normal 2 3 6 6 3 2" xfId="15411" xr:uid="{00000000-0005-0000-0000-0000363C0000}"/>
    <cellStyle name="Normal 2 3 6 6 3 2 3" xfId="30509" xr:uid="{00000000-0005-0000-0000-000030770000}"/>
    <cellStyle name="Normal 2 3 6 6 3 3" xfId="10391" xr:uid="{00000000-0005-0000-0000-00009A280000}"/>
    <cellStyle name="Normal 2 3 6 6 3 3 3" xfId="25492" xr:uid="{00000000-0005-0000-0000-000097630000}"/>
    <cellStyle name="Normal 2 3 6 6 3 5" xfId="20479" xr:uid="{00000000-0005-0000-0000-000002500000}"/>
    <cellStyle name="Normal 2 3 6 6 4" xfId="12069" xr:uid="{00000000-0005-0000-0000-0000282F0000}"/>
    <cellStyle name="Normal 2 3 6 6 4 3" xfId="27167" xr:uid="{00000000-0005-0000-0000-0000226A0000}"/>
    <cellStyle name="Normal 2 3 6 6 5" xfId="7048" xr:uid="{00000000-0005-0000-0000-00008B1B0000}"/>
    <cellStyle name="Normal 2 3 6 6 5 3" xfId="22150" xr:uid="{00000000-0005-0000-0000-000089560000}"/>
    <cellStyle name="Normal 2 3 6 6 7" xfId="17137" xr:uid="{00000000-0005-0000-0000-0000F4420000}"/>
    <cellStyle name="Normal 2 3 6 7" xfId="2826" xr:uid="{00000000-0005-0000-0000-00000D0B0000}"/>
    <cellStyle name="Normal 2 3 6 7 2" xfId="12904" xr:uid="{00000000-0005-0000-0000-00006B320000}"/>
    <cellStyle name="Normal 2 3 6 7 2 3" xfId="28002" xr:uid="{00000000-0005-0000-0000-0000656D0000}"/>
    <cellStyle name="Normal 2 3 6 7 3" xfId="7884" xr:uid="{00000000-0005-0000-0000-0000CF1E0000}"/>
    <cellStyle name="Normal 2 3 6 7 3 3" xfId="22985" xr:uid="{00000000-0005-0000-0000-0000CC590000}"/>
    <cellStyle name="Normal 2 3 6 7 5" xfId="17972" xr:uid="{00000000-0005-0000-0000-000037460000}"/>
    <cellStyle name="Normal 2 3 6 8" xfId="4520" xr:uid="{00000000-0005-0000-0000-0000AB110000}"/>
    <cellStyle name="Normal 2 3 6 8 2" xfId="14575" xr:uid="{00000000-0005-0000-0000-0000F2380000}"/>
    <cellStyle name="Normal 2 3 6 8 2 3" xfId="29673" xr:uid="{00000000-0005-0000-0000-0000EC730000}"/>
    <cellStyle name="Normal 2 3 6 8 3" xfId="9555" xr:uid="{00000000-0005-0000-0000-000056250000}"/>
    <cellStyle name="Normal 2 3 6 8 3 3" xfId="24656" xr:uid="{00000000-0005-0000-0000-000053600000}"/>
    <cellStyle name="Normal 2 3 6 8 5" xfId="19643" xr:uid="{00000000-0005-0000-0000-0000BE4C0000}"/>
    <cellStyle name="Normal 2 3 6 9" xfId="11231" xr:uid="{00000000-0005-0000-0000-0000E22B0000}"/>
    <cellStyle name="Normal 2 3 6 9 3" xfId="26331" xr:uid="{00000000-0005-0000-0000-0000DE660000}"/>
    <cellStyle name="Normal 2 3 7" xfId="527" xr:uid="{00000000-0005-0000-0000-000011020000}"/>
    <cellStyle name="Normal 2 4" xfId="141" xr:uid="{00000000-0005-0000-0000-00008D000000}"/>
    <cellStyle name="Normal 2 4 2" xfId="847" xr:uid="{00000000-0005-0000-0000-000051030000}"/>
    <cellStyle name="Normal 2 4 2 10" xfId="6214" xr:uid="{00000000-0005-0000-0000-000049180000}"/>
    <cellStyle name="Normal 2 4 2 10 3" xfId="21318" xr:uid="{00000000-0005-0000-0000-000049530000}"/>
    <cellStyle name="Normal 2 4 2 12" xfId="16303" xr:uid="{00000000-0005-0000-0000-0000B23F0000}"/>
    <cellStyle name="Normal 2 4 2 2" xfId="1178" xr:uid="{00000000-0005-0000-0000-00009D040000}"/>
    <cellStyle name="Normal 2 4 2 2 11" xfId="16357" xr:uid="{00000000-0005-0000-0000-0000E83F0000}"/>
    <cellStyle name="Normal 2 4 2 2 2" xfId="1286" xr:uid="{00000000-0005-0000-0000-000009050000}"/>
    <cellStyle name="Normal 2 4 2 2 2 10" xfId="16461" xr:uid="{00000000-0005-0000-0000-000050400000}"/>
    <cellStyle name="Normal 2 4 2 2 2 2" xfId="1503" xr:uid="{00000000-0005-0000-0000-0000E2050000}"/>
    <cellStyle name="Normal 2 4 2 2 2 2 2" xfId="1924" xr:uid="{00000000-0005-0000-0000-000087070000}"/>
    <cellStyle name="Normal 2 4 2 2 2 2 2 2" xfId="2763" xr:uid="{00000000-0005-0000-0000-0000CE0A0000}"/>
    <cellStyle name="Normal 2 4 2 2 2 2 2 2 2" xfId="4453" xr:uid="{00000000-0005-0000-0000-000068110000}"/>
    <cellStyle name="Normal 2 4 2 2 2 2 2 2 2 2" xfId="14526" xr:uid="{00000000-0005-0000-0000-0000C1380000}"/>
    <cellStyle name="Normal 2 4 2 2 2 2 2 2 2 2 3" xfId="29624" xr:uid="{00000000-0005-0000-0000-0000BB730000}"/>
    <cellStyle name="Normal 2 4 2 2 2 2 2 2 2 3" xfId="9506" xr:uid="{00000000-0005-0000-0000-000025250000}"/>
    <cellStyle name="Normal 2 4 2 2 2 2 2 2 2 3 3" xfId="24607" xr:uid="{00000000-0005-0000-0000-000022600000}"/>
    <cellStyle name="Normal 2 4 2 2 2 2 2 2 2 5" xfId="19594" xr:uid="{00000000-0005-0000-0000-00008D4C0000}"/>
    <cellStyle name="Normal 2 4 2 2 2 2 2 2 3" xfId="6145" xr:uid="{00000000-0005-0000-0000-000004180000}"/>
    <cellStyle name="Normal 2 4 2 2 2 2 2 2 3 2" xfId="16197" xr:uid="{00000000-0005-0000-0000-0000483F0000}"/>
    <cellStyle name="Normal 2 4 2 2 2 2 2 2 3 2 3" xfId="31295" xr:uid="{00000000-0005-0000-0000-0000427A0000}"/>
    <cellStyle name="Normal 2 4 2 2 2 2 2 2 3 3" xfId="11177" xr:uid="{00000000-0005-0000-0000-0000AC2B0000}"/>
    <cellStyle name="Normal 2 4 2 2 2 2 2 2 3 3 3" xfId="26278" xr:uid="{00000000-0005-0000-0000-0000A9660000}"/>
    <cellStyle name="Normal 2 4 2 2 2 2 2 2 3 5" xfId="21265" xr:uid="{00000000-0005-0000-0000-000014530000}"/>
    <cellStyle name="Normal 2 4 2 2 2 2 2 2 4" xfId="12855" xr:uid="{00000000-0005-0000-0000-00003A320000}"/>
    <cellStyle name="Normal 2 4 2 2 2 2 2 2 4 3" xfId="27953" xr:uid="{00000000-0005-0000-0000-0000346D0000}"/>
    <cellStyle name="Normal 2 4 2 2 2 2 2 2 5" xfId="7834" xr:uid="{00000000-0005-0000-0000-00009D1E0000}"/>
    <cellStyle name="Normal 2 4 2 2 2 2 2 2 5 3" xfId="22936" xr:uid="{00000000-0005-0000-0000-00009B590000}"/>
    <cellStyle name="Normal 2 4 2 2 2 2 2 2 7" xfId="17923" xr:uid="{00000000-0005-0000-0000-000006460000}"/>
    <cellStyle name="Normal 2 4 2 2 2 2 2 3" xfId="3616" xr:uid="{00000000-0005-0000-0000-0000230E0000}"/>
    <cellStyle name="Normal 2 4 2 2 2 2 2 3 2" xfId="13690" xr:uid="{00000000-0005-0000-0000-00007D350000}"/>
    <cellStyle name="Normal 2 4 2 2 2 2 2 3 2 3" xfId="28788" xr:uid="{00000000-0005-0000-0000-000077700000}"/>
    <cellStyle name="Normal 2 4 2 2 2 2 2 3 3" xfId="8670" xr:uid="{00000000-0005-0000-0000-0000E1210000}"/>
    <cellStyle name="Normal 2 4 2 2 2 2 2 3 3 3" xfId="23771" xr:uid="{00000000-0005-0000-0000-0000DE5C0000}"/>
    <cellStyle name="Normal 2 4 2 2 2 2 2 3 5" xfId="18758" xr:uid="{00000000-0005-0000-0000-000049490000}"/>
    <cellStyle name="Normal 2 4 2 2 2 2 2 4" xfId="5309" xr:uid="{00000000-0005-0000-0000-0000C0140000}"/>
    <cellStyle name="Normal 2 4 2 2 2 2 2 4 2" xfId="15361" xr:uid="{00000000-0005-0000-0000-0000043C0000}"/>
    <cellStyle name="Normal 2 4 2 2 2 2 2 4 2 3" xfId="30459" xr:uid="{00000000-0005-0000-0000-0000FE760000}"/>
    <cellStyle name="Normal 2 4 2 2 2 2 2 4 3" xfId="10341" xr:uid="{00000000-0005-0000-0000-000068280000}"/>
    <cellStyle name="Normal 2 4 2 2 2 2 2 4 3 3" xfId="25442" xr:uid="{00000000-0005-0000-0000-000065630000}"/>
    <cellStyle name="Normal 2 4 2 2 2 2 2 4 5" xfId="20429" xr:uid="{00000000-0005-0000-0000-0000D04F0000}"/>
    <cellStyle name="Normal 2 4 2 2 2 2 2 5" xfId="12019" xr:uid="{00000000-0005-0000-0000-0000F62E0000}"/>
    <cellStyle name="Normal 2 4 2 2 2 2 2 5 3" xfId="27117" xr:uid="{00000000-0005-0000-0000-0000F0690000}"/>
    <cellStyle name="Normal 2 4 2 2 2 2 2 6" xfId="6998" xr:uid="{00000000-0005-0000-0000-0000591B0000}"/>
    <cellStyle name="Normal 2 4 2 2 2 2 2 6 3" xfId="22100" xr:uid="{00000000-0005-0000-0000-000057560000}"/>
    <cellStyle name="Normal 2 4 2 2 2 2 2 8" xfId="17087" xr:uid="{00000000-0005-0000-0000-0000C2420000}"/>
    <cellStyle name="Normal 2 4 2 2 2 2 3" xfId="2345" xr:uid="{00000000-0005-0000-0000-00002C090000}"/>
    <cellStyle name="Normal 2 4 2 2 2 2 3 2" xfId="4035" xr:uid="{00000000-0005-0000-0000-0000C60F0000}"/>
    <cellStyle name="Normal 2 4 2 2 2 2 3 2 2" xfId="14108" xr:uid="{00000000-0005-0000-0000-00001F370000}"/>
    <cellStyle name="Normal 2 4 2 2 2 2 3 2 2 3" xfId="29206" xr:uid="{00000000-0005-0000-0000-000019720000}"/>
    <cellStyle name="Normal 2 4 2 2 2 2 3 2 3" xfId="9088" xr:uid="{00000000-0005-0000-0000-000083230000}"/>
    <cellStyle name="Normal 2 4 2 2 2 2 3 2 3 3" xfId="24189" xr:uid="{00000000-0005-0000-0000-0000805E0000}"/>
    <cellStyle name="Normal 2 4 2 2 2 2 3 2 5" xfId="19176" xr:uid="{00000000-0005-0000-0000-0000EB4A0000}"/>
    <cellStyle name="Normal 2 4 2 2 2 2 3 3" xfId="5727" xr:uid="{00000000-0005-0000-0000-000062160000}"/>
    <cellStyle name="Normal 2 4 2 2 2 2 3 3 2" xfId="15779" xr:uid="{00000000-0005-0000-0000-0000A63D0000}"/>
    <cellStyle name="Normal 2 4 2 2 2 2 3 3 2 3" xfId="30877" xr:uid="{00000000-0005-0000-0000-0000A0780000}"/>
    <cellStyle name="Normal 2 4 2 2 2 2 3 3 3" xfId="10759" xr:uid="{00000000-0005-0000-0000-00000A2A0000}"/>
    <cellStyle name="Normal 2 4 2 2 2 2 3 3 3 3" xfId="25860" xr:uid="{00000000-0005-0000-0000-000007650000}"/>
    <cellStyle name="Normal 2 4 2 2 2 2 3 3 5" xfId="20847" xr:uid="{00000000-0005-0000-0000-000072510000}"/>
    <cellStyle name="Normal 2 4 2 2 2 2 3 4" xfId="12437" xr:uid="{00000000-0005-0000-0000-000098300000}"/>
    <cellStyle name="Normal 2 4 2 2 2 2 3 4 3" xfId="27535" xr:uid="{00000000-0005-0000-0000-0000926B0000}"/>
    <cellStyle name="Normal 2 4 2 2 2 2 3 5" xfId="7416" xr:uid="{00000000-0005-0000-0000-0000FB1C0000}"/>
    <cellStyle name="Normal 2 4 2 2 2 2 3 5 3" xfId="22518" xr:uid="{00000000-0005-0000-0000-0000F9570000}"/>
    <cellStyle name="Normal 2 4 2 2 2 2 3 7" xfId="17505" xr:uid="{00000000-0005-0000-0000-000064440000}"/>
    <cellStyle name="Normal 2 4 2 2 2 2 4" xfId="3198" xr:uid="{00000000-0005-0000-0000-0000810C0000}"/>
    <cellStyle name="Normal 2 4 2 2 2 2 4 2" xfId="13272" xr:uid="{00000000-0005-0000-0000-0000DB330000}"/>
    <cellStyle name="Normal 2 4 2 2 2 2 4 2 3" xfId="28370" xr:uid="{00000000-0005-0000-0000-0000D56E0000}"/>
    <cellStyle name="Normal 2 4 2 2 2 2 4 3" xfId="8252" xr:uid="{00000000-0005-0000-0000-00003F200000}"/>
    <cellStyle name="Normal 2 4 2 2 2 2 4 3 3" xfId="23353" xr:uid="{00000000-0005-0000-0000-00003C5B0000}"/>
    <cellStyle name="Normal 2 4 2 2 2 2 4 5" xfId="18340" xr:uid="{00000000-0005-0000-0000-0000A7470000}"/>
    <cellStyle name="Normal 2 4 2 2 2 2 5" xfId="4891" xr:uid="{00000000-0005-0000-0000-00001E130000}"/>
    <cellStyle name="Normal 2 4 2 2 2 2 5 2" xfId="14943" xr:uid="{00000000-0005-0000-0000-0000623A0000}"/>
    <cellStyle name="Normal 2 4 2 2 2 2 5 2 3" xfId="30041" xr:uid="{00000000-0005-0000-0000-00005C750000}"/>
    <cellStyle name="Normal 2 4 2 2 2 2 5 3" xfId="9923" xr:uid="{00000000-0005-0000-0000-0000C6260000}"/>
    <cellStyle name="Normal 2 4 2 2 2 2 5 3 3" xfId="25024" xr:uid="{00000000-0005-0000-0000-0000C3610000}"/>
    <cellStyle name="Normal 2 4 2 2 2 2 5 5" xfId="20011" xr:uid="{00000000-0005-0000-0000-00002E4E0000}"/>
    <cellStyle name="Normal 2 4 2 2 2 2 6" xfId="11601" xr:uid="{00000000-0005-0000-0000-0000542D0000}"/>
    <cellStyle name="Normal 2 4 2 2 2 2 6 3" xfId="26699" xr:uid="{00000000-0005-0000-0000-00004E680000}"/>
    <cellStyle name="Normal 2 4 2 2 2 2 7" xfId="6580" xr:uid="{00000000-0005-0000-0000-0000B7190000}"/>
    <cellStyle name="Normal 2 4 2 2 2 2 7 3" xfId="21682" xr:uid="{00000000-0005-0000-0000-0000B5540000}"/>
    <cellStyle name="Normal 2 4 2 2 2 2 9" xfId="16669" xr:uid="{00000000-0005-0000-0000-000020410000}"/>
    <cellStyle name="Normal 2 4 2 2 2 3" xfId="1716" xr:uid="{00000000-0005-0000-0000-0000B7060000}"/>
    <cellStyle name="Normal 2 4 2 2 2 3 2" xfId="2555" xr:uid="{00000000-0005-0000-0000-0000FE090000}"/>
    <cellStyle name="Normal 2 4 2 2 2 3 2 2" xfId="4245" xr:uid="{00000000-0005-0000-0000-000098100000}"/>
    <cellStyle name="Normal 2 4 2 2 2 3 2 2 2" xfId="14318" xr:uid="{00000000-0005-0000-0000-0000F1370000}"/>
    <cellStyle name="Normal 2 4 2 2 2 3 2 2 2 3" xfId="29416" xr:uid="{00000000-0005-0000-0000-0000EB720000}"/>
    <cellStyle name="Normal 2 4 2 2 2 3 2 2 3" xfId="9298" xr:uid="{00000000-0005-0000-0000-000055240000}"/>
    <cellStyle name="Normal 2 4 2 2 2 3 2 2 3 3" xfId="24399" xr:uid="{00000000-0005-0000-0000-0000525F0000}"/>
    <cellStyle name="Normal 2 4 2 2 2 3 2 2 5" xfId="19386" xr:uid="{00000000-0005-0000-0000-0000BD4B0000}"/>
    <cellStyle name="Normal 2 4 2 2 2 3 2 3" xfId="5937" xr:uid="{00000000-0005-0000-0000-000034170000}"/>
    <cellStyle name="Normal 2 4 2 2 2 3 2 3 2" xfId="15989" xr:uid="{00000000-0005-0000-0000-0000783E0000}"/>
    <cellStyle name="Normal 2 4 2 2 2 3 2 3 2 3" xfId="31087" xr:uid="{00000000-0005-0000-0000-000072790000}"/>
    <cellStyle name="Normal 2 4 2 2 2 3 2 3 3" xfId="10969" xr:uid="{00000000-0005-0000-0000-0000DC2A0000}"/>
    <cellStyle name="Normal 2 4 2 2 2 3 2 3 3 3" xfId="26070" xr:uid="{00000000-0005-0000-0000-0000D9650000}"/>
    <cellStyle name="Normal 2 4 2 2 2 3 2 3 5" xfId="21057" xr:uid="{00000000-0005-0000-0000-000044520000}"/>
    <cellStyle name="Normal 2 4 2 2 2 3 2 4" xfId="12647" xr:uid="{00000000-0005-0000-0000-00006A310000}"/>
    <cellStyle name="Normal 2 4 2 2 2 3 2 4 3" xfId="27745" xr:uid="{00000000-0005-0000-0000-0000646C0000}"/>
    <cellStyle name="Normal 2 4 2 2 2 3 2 5" xfId="7626" xr:uid="{00000000-0005-0000-0000-0000CD1D0000}"/>
    <cellStyle name="Normal 2 4 2 2 2 3 2 5 3" xfId="22728" xr:uid="{00000000-0005-0000-0000-0000CB580000}"/>
    <cellStyle name="Normal 2 4 2 2 2 3 2 7" xfId="17715" xr:uid="{00000000-0005-0000-0000-000036450000}"/>
    <cellStyle name="Normal 2 4 2 2 2 3 3" xfId="3408" xr:uid="{00000000-0005-0000-0000-0000530D0000}"/>
    <cellStyle name="Normal 2 4 2 2 2 3 3 2" xfId="13482" xr:uid="{00000000-0005-0000-0000-0000AD340000}"/>
    <cellStyle name="Normal 2 4 2 2 2 3 3 2 3" xfId="28580" xr:uid="{00000000-0005-0000-0000-0000A76F0000}"/>
    <cellStyle name="Normal 2 4 2 2 2 3 3 3" xfId="8462" xr:uid="{00000000-0005-0000-0000-000011210000}"/>
    <cellStyle name="Normal 2 4 2 2 2 3 3 3 3" xfId="23563" xr:uid="{00000000-0005-0000-0000-00000E5C0000}"/>
    <cellStyle name="Normal 2 4 2 2 2 3 3 5" xfId="18550" xr:uid="{00000000-0005-0000-0000-000079480000}"/>
    <cellStyle name="Normal 2 4 2 2 2 3 4" xfId="5101" xr:uid="{00000000-0005-0000-0000-0000F0130000}"/>
    <cellStyle name="Normal 2 4 2 2 2 3 4 2" xfId="15153" xr:uid="{00000000-0005-0000-0000-0000343B0000}"/>
    <cellStyle name="Normal 2 4 2 2 2 3 4 2 3" xfId="30251" xr:uid="{00000000-0005-0000-0000-00002E760000}"/>
    <cellStyle name="Normal 2 4 2 2 2 3 4 3" xfId="10133" xr:uid="{00000000-0005-0000-0000-000098270000}"/>
    <cellStyle name="Normal 2 4 2 2 2 3 4 3 3" xfId="25234" xr:uid="{00000000-0005-0000-0000-000095620000}"/>
    <cellStyle name="Normal 2 4 2 2 2 3 4 5" xfId="20221" xr:uid="{00000000-0005-0000-0000-0000004F0000}"/>
    <cellStyle name="Normal 2 4 2 2 2 3 5" xfId="11811" xr:uid="{00000000-0005-0000-0000-0000262E0000}"/>
    <cellStyle name="Normal 2 4 2 2 2 3 5 3" xfId="26909" xr:uid="{00000000-0005-0000-0000-000020690000}"/>
    <cellStyle name="Normal 2 4 2 2 2 3 6" xfId="6790" xr:uid="{00000000-0005-0000-0000-0000891A0000}"/>
    <cellStyle name="Normal 2 4 2 2 2 3 6 3" xfId="21892" xr:uid="{00000000-0005-0000-0000-000087550000}"/>
    <cellStyle name="Normal 2 4 2 2 2 3 8" xfId="16879" xr:uid="{00000000-0005-0000-0000-0000F2410000}"/>
    <cellStyle name="Normal 2 4 2 2 2 4" xfId="2137" xr:uid="{00000000-0005-0000-0000-00005C080000}"/>
    <cellStyle name="Normal 2 4 2 2 2 4 2" xfId="3827" xr:uid="{00000000-0005-0000-0000-0000F60E0000}"/>
    <cellStyle name="Normal 2 4 2 2 2 4 2 2" xfId="13900" xr:uid="{00000000-0005-0000-0000-00004F360000}"/>
    <cellStyle name="Normal 2 4 2 2 2 4 2 2 3" xfId="28998" xr:uid="{00000000-0005-0000-0000-000049710000}"/>
    <cellStyle name="Normal 2 4 2 2 2 4 2 3" xfId="8880" xr:uid="{00000000-0005-0000-0000-0000B3220000}"/>
    <cellStyle name="Normal 2 4 2 2 2 4 2 3 3" xfId="23981" xr:uid="{00000000-0005-0000-0000-0000B05D0000}"/>
    <cellStyle name="Normal 2 4 2 2 2 4 2 5" xfId="18968" xr:uid="{00000000-0005-0000-0000-00001B4A0000}"/>
    <cellStyle name="Normal 2 4 2 2 2 4 3" xfId="5519" xr:uid="{00000000-0005-0000-0000-000092150000}"/>
    <cellStyle name="Normal 2 4 2 2 2 4 3 2" xfId="15571" xr:uid="{00000000-0005-0000-0000-0000D63C0000}"/>
    <cellStyle name="Normal 2 4 2 2 2 4 3 2 3" xfId="30669" xr:uid="{00000000-0005-0000-0000-0000D0770000}"/>
    <cellStyle name="Normal 2 4 2 2 2 4 3 3" xfId="10551" xr:uid="{00000000-0005-0000-0000-00003A290000}"/>
    <cellStyle name="Normal 2 4 2 2 2 4 3 3 3" xfId="25652" xr:uid="{00000000-0005-0000-0000-000037640000}"/>
    <cellStyle name="Normal 2 4 2 2 2 4 3 5" xfId="20639" xr:uid="{00000000-0005-0000-0000-0000A2500000}"/>
    <cellStyle name="Normal 2 4 2 2 2 4 4" xfId="12229" xr:uid="{00000000-0005-0000-0000-0000C82F0000}"/>
    <cellStyle name="Normal 2 4 2 2 2 4 4 3" xfId="27327" xr:uid="{00000000-0005-0000-0000-0000C26A0000}"/>
    <cellStyle name="Normal 2 4 2 2 2 4 5" xfId="7208" xr:uid="{00000000-0005-0000-0000-00002B1C0000}"/>
    <cellStyle name="Normal 2 4 2 2 2 4 5 3" xfId="22310" xr:uid="{00000000-0005-0000-0000-000029570000}"/>
    <cellStyle name="Normal 2 4 2 2 2 4 7" xfId="17297" xr:uid="{00000000-0005-0000-0000-000094430000}"/>
    <cellStyle name="Normal 2 4 2 2 2 5" xfId="2990" xr:uid="{00000000-0005-0000-0000-0000B10B0000}"/>
    <cellStyle name="Normal 2 4 2 2 2 5 2" xfId="13064" xr:uid="{00000000-0005-0000-0000-00000B330000}"/>
    <cellStyle name="Normal 2 4 2 2 2 5 2 3" xfId="28162" xr:uid="{00000000-0005-0000-0000-0000056E0000}"/>
    <cellStyle name="Normal 2 4 2 2 2 5 3" xfId="8044" xr:uid="{00000000-0005-0000-0000-00006F1F0000}"/>
    <cellStyle name="Normal 2 4 2 2 2 5 3 3" xfId="23145" xr:uid="{00000000-0005-0000-0000-00006C5A0000}"/>
    <cellStyle name="Normal 2 4 2 2 2 5 5" xfId="18132" xr:uid="{00000000-0005-0000-0000-0000D7460000}"/>
    <cellStyle name="Normal 2 4 2 2 2 6" xfId="4683" xr:uid="{00000000-0005-0000-0000-00004E120000}"/>
    <cellStyle name="Normal 2 4 2 2 2 6 2" xfId="14735" xr:uid="{00000000-0005-0000-0000-000092390000}"/>
    <cellStyle name="Normal 2 4 2 2 2 6 2 3" xfId="29833" xr:uid="{00000000-0005-0000-0000-00008C740000}"/>
    <cellStyle name="Normal 2 4 2 2 2 6 3" xfId="9715" xr:uid="{00000000-0005-0000-0000-0000F6250000}"/>
    <cellStyle name="Normal 2 4 2 2 2 6 3 3" xfId="24816" xr:uid="{00000000-0005-0000-0000-0000F3600000}"/>
    <cellStyle name="Normal 2 4 2 2 2 6 5" xfId="19803" xr:uid="{00000000-0005-0000-0000-00005E4D0000}"/>
    <cellStyle name="Normal 2 4 2 2 2 7" xfId="11393" xr:uid="{00000000-0005-0000-0000-0000842C0000}"/>
    <cellStyle name="Normal 2 4 2 2 2 7 3" xfId="26491" xr:uid="{00000000-0005-0000-0000-00007E670000}"/>
    <cellStyle name="Normal 2 4 2 2 2 8" xfId="6372" xr:uid="{00000000-0005-0000-0000-0000E7180000}"/>
    <cellStyle name="Normal 2 4 2 2 2 8 3" xfId="21474" xr:uid="{00000000-0005-0000-0000-0000E5530000}"/>
    <cellStyle name="Normal 2 4 2 2 3" xfId="1399" xr:uid="{00000000-0005-0000-0000-00007A050000}"/>
    <cellStyle name="Normal 2 4 2 2 3 2" xfId="1820" xr:uid="{00000000-0005-0000-0000-00001F070000}"/>
    <cellStyle name="Normal 2 4 2 2 3 2 2" xfId="2659" xr:uid="{00000000-0005-0000-0000-0000660A0000}"/>
    <cellStyle name="Normal 2 4 2 2 3 2 2 2" xfId="4349" xr:uid="{00000000-0005-0000-0000-000000110000}"/>
    <cellStyle name="Normal 2 4 2 2 3 2 2 2 2" xfId="14422" xr:uid="{00000000-0005-0000-0000-000059380000}"/>
    <cellStyle name="Normal 2 4 2 2 3 2 2 2 2 3" xfId="29520" xr:uid="{00000000-0005-0000-0000-000053730000}"/>
    <cellStyle name="Normal 2 4 2 2 3 2 2 2 3" xfId="9402" xr:uid="{00000000-0005-0000-0000-0000BD240000}"/>
    <cellStyle name="Normal 2 4 2 2 3 2 2 2 3 3" xfId="24503" xr:uid="{00000000-0005-0000-0000-0000BA5F0000}"/>
    <cellStyle name="Normal 2 4 2 2 3 2 2 2 5" xfId="19490" xr:uid="{00000000-0005-0000-0000-0000254C0000}"/>
    <cellStyle name="Normal 2 4 2 2 3 2 2 3" xfId="6041" xr:uid="{00000000-0005-0000-0000-00009C170000}"/>
    <cellStyle name="Normal 2 4 2 2 3 2 2 3 2" xfId="16093" xr:uid="{00000000-0005-0000-0000-0000E03E0000}"/>
    <cellStyle name="Normal 2 4 2 2 3 2 2 3 2 3" xfId="31191" xr:uid="{00000000-0005-0000-0000-0000DA790000}"/>
    <cellStyle name="Normal 2 4 2 2 3 2 2 3 3" xfId="11073" xr:uid="{00000000-0005-0000-0000-0000442B0000}"/>
    <cellStyle name="Normal 2 4 2 2 3 2 2 3 3 3" xfId="26174" xr:uid="{00000000-0005-0000-0000-000041660000}"/>
    <cellStyle name="Normal 2 4 2 2 3 2 2 3 5" xfId="21161" xr:uid="{00000000-0005-0000-0000-0000AC520000}"/>
    <cellStyle name="Normal 2 4 2 2 3 2 2 4" xfId="12751" xr:uid="{00000000-0005-0000-0000-0000D2310000}"/>
    <cellStyle name="Normal 2 4 2 2 3 2 2 4 3" xfId="27849" xr:uid="{00000000-0005-0000-0000-0000CC6C0000}"/>
    <cellStyle name="Normal 2 4 2 2 3 2 2 5" xfId="7730" xr:uid="{00000000-0005-0000-0000-0000351E0000}"/>
    <cellStyle name="Normal 2 4 2 2 3 2 2 5 3" xfId="22832" xr:uid="{00000000-0005-0000-0000-000033590000}"/>
    <cellStyle name="Normal 2 4 2 2 3 2 2 7" xfId="17819" xr:uid="{00000000-0005-0000-0000-00009E450000}"/>
    <cellStyle name="Normal 2 4 2 2 3 2 3" xfId="3512" xr:uid="{00000000-0005-0000-0000-0000BB0D0000}"/>
    <cellStyle name="Normal 2 4 2 2 3 2 3 2" xfId="13586" xr:uid="{00000000-0005-0000-0000-000015350000}"/>
    <cellStyle name="Normal 2 4 2 2 3 2 3 2 3" xfId="28684" xr:uid="{00000000-0005-0000-0000-00000F700000}"/>
    <cellStyle name="Normal 2 4 2 2 3 2 3 3" xfId="8566" xr:uid="{00000000-0005-0000-0000-000079210000}"/>
    <cellStyle name="Normal 2 4 2 2 3 2 3 3 3" xfId="23667" xr:uid="{00000000-0005-0000-0000-0000765C0000}"/>
    <cellStyle name="Normal 2 4 2 2 3 2 3 5" xfId="18654" xr:uid="{00000000-0005-0000-0000-0000E1480000}"/>
    <cellStyle name="Normal 2 4 2 2 3 2 4" xfId="5205" xr:uid="{00000000-0005-0000-0000-000058140000}"/>
    <cellStyle name="Normal 2 4 2 2 3 2 4 2" xfId="15257" xr:uid="{00000000-0005-0000-0000-00009C3B0000}"/>
    <cellStyle name="Normal 2 4 2 2 3 2 4 2 3" xfId="30355" xr:uid="{00000000-0005-0000-0000-000096760000}"/>
    <cellStyle name="Normal 2 4 2 2 3 2 4 3" xfId="10237" xr:uid="{00000000-0005-0000-0000-000000280000}"/>
    <cellStyle name="Normal 2 4 2 2 3 2 4 3 3" xfId="25338" xr:uid="{00000000-0005-0000-0000-0000FD620000}"/>
    <cellStyle name="Normal 2 4 2 2 3 2 4 5" xfId="20325" xr:uid="{00000000-0005-0000-0000-0000684F0000}"/>
    <cellStyle name="Normal 2 4 2 2 3 2 5" xfId="11915" xr:uid="{00000000-0005-0000-0000-00008E2E0000}"/>
    <cellStyle name="Normal 2 4 2 2 3 2 5 3" xfId="27013" xr:uid="{00000000-0005-0000-0000-000088690000}"/>
    <cellStyle name="Normal 2 4 2 2 3 2 6" xfId="6894" xr:uid="{00000000-0005-0000-0000-0000F11A0000}"/>
    <cellStyle name="Normal 2 4 2 2 3 2 6 3" xfId="21996" xr:uid="{00000000-0005-0000-0000-0000EF550000}"/>
    <cellStyle name="Normal 2 4 2 2 3 2 8" xfId="16983" xr:uid="{00000000-0005-0000-0000-00005A420000}"/>
    <cellStyle name="Normal 2 4 2 2 3 3" xfId="2241" xr:uid="{00000000-0005-0000-0000-0000C4080000}"/>
    <cellStyle name="Normal 2 4 2 2 3 3 2" xfId="3931" xr:uid="{00000000-0005-0000-0000-00005E0F0000}"/>
    <cellStyle name="Normal 2 4 2 2 3 3 2 2" xfId="14004" xr:uid="{00000000-0005-0000-0000-0000B7360000}"/>
    <cellStyle name="Normal 2 4 2 2 3 3 2 2 3" xfId="29102" xr:uid="{00000000-0005-0000-0000-0000B1710000}"/>
    <cellStyle name="Normal 2 4 2 2 3 3 2 3" xfId="8984" xr:uid="{00000000-0005-0000-0000-00001B230000}"/>
    <cellStyle name="Normal 2 4 2 2 3 3 2 3 3" xfId="24085" xr:uid="{00000000-0005-0000-0000-0000185E0000}"/>
    <cellStyle name="Normal 2 4 2 2 3 3 2 5" xfId="19072" xr:uid="{00000000-0005-0000-0000-0000834A0000}"/>
    <cellStyle name="Normal 2 4 2 2 3 3 3" xfId="5623" xr:uid="{00000000-0005-0000-0000-0000FA150000}"/>
    <cellStyle name="Normal 2 4 2 2 3 3 3 2" xfId="15675" xr:uid="{00000000-0005-0000-0000-00003E3D0000}"/>
    <cellStyle name="Normal 2 4 2 2 3 3 3 2 3" xfId="30773" xr:uid="{00000000-0005-0000-0000-000038780000}"/>
    <cellStyle name="Normal 2 4 2 2 3 3 3 3" xfId="10655" xr:uid="{00000000-0005-0000-0000-0000A2290000}"/>
    <cellStyle name="Normal 2 4 2 2 3 3 3 3 3" xfId="25756" xr:uid="{00000000-0005-0000-0000-00009F640000}"/>
    <cellStyle name="Normal 2 4 2 2 3 3 3 5" xfId="20743" xr:uid="{00000000-0005-0000-0000-00000A510000}"/>
    <cellStyle name="Normal 2 4 2 2 3 3 4" xfId="12333" xr:uid="{00000000-0005-0000-0000-000030300000}"/>
    <cellStyle name="Normal 2 4 2 2 3 3 4 3" xfId="27431" xr:uid="{00000000-0005-0000-0000-00002A6B0000}"/>
    <cellStyle name="Normal 2 4 2 2 3 3 5" xfId="7312" xr:uid="{00000000-0005-0000-0000-0000931C0000}"/>
    <cellStyle name="Normal 2 4 2 2 3 3 5 3" xfId="22414" xr:uid="{00000000-0005-0000-0000-000091570000}"/>
    <cellStyle name="Normal 2 4 2 2 3 3 7" xfId="17401" xr:uid="{00000000-0005-0000-0000-0000FC430000}"/>
    <cellStyle name="Normal 2 4 2 2 3 4" xfId="3094" xr:uid="{00000000-0005-0000-0000-0000190C0000}"/>
    <cellStyle name="Normal 2 4 2 2 3 4 2" xfId="13168" xr:uid="{00000000-0005-0000-0000-000073330000}"/>
    <cellStyle name="Normal 2 4 2 2 3 4 2 3" xfId="28266" xr:uid="{00000000-0005-0000-0000-00006D6E0000}"/>
    <cellStyle name="Normal 2 4 2 2 3 4 3" xfId="8148" xr:uid="{00000000-0005-0000-0000-0000D71F0000}"/>
    <cellStyle name="Normal 2 4 2 2 3 4 3 3" xfId="23249" xr:uid="{00000000-0005-0000-0000-0000D45A0000}"/>
    <cellStyle name="Normal 2 4 2 2 3 4 5" xfId="18236" xr:uid="{00000000-0005-0000-0000-00003F470000}"/>
    <cellStyle name="Normal 2 4 2 2 3 5" xfId="4787" xr:uid="{00000000-0005-0000-0000-0000B6120000}"/>
    <cellStyle name="Normal 2 4 2 2 3 5 2" xfId="14839" xr:uid="{00000000-0005-0000-0000-0000FA390000}"/>
    <cellStyle name="Normal 2 4 2 2 3 5 2 3" xfId="29937" xr:uid="{00000000-0005-0000-0000-0000F4740000}"/>
    <cellStyle name="Normal 2 4 2 2 3 5 3" xfId="9819" xr:uid="{00000000-0005-0000-0000-00005E260000}"/>
    <cellStyle name="Normal 2 4 2 2 3 5 3 3" xfId="24920" xr:uid="{00000000-0005-0000-0000-00005B610000}"/>
    <cellStyle name="Normal 2 4 2 2 3 5 5" xfId="19907" xr:uid="{00000000-0005-0000-0000-0000C64D0000}"/>
    <cellStyle name="Normal 2 4 2 2 3 6" xfId="11497" xr:uid="{00000000-0005-0000-0000-0000EC2C0000}"/>
    <cellStyle name="Normal 2 4 2 2 3 6 3" xfId="26595" xr:uid="{00000000-0005-0000-0000-0000E6670000}"/>
    <cellStyle name="Normal 2 4 2 2 3 7" xfId="6476" xr:uid="{00000000-0005-0000-0000-00004F190000}"/>
    <cellStyle name="Normal 2 4 2 2 3 7 3" xfId="21578" xr:uid="{00000000-0005-0000-0000-00004D540000}"/>
    <cellStyle name="Normal 2 4 2 2 3 9" xfId="16565" xr:uid="{00000000-0005-0000-0000-0000B8400000}"/>
    <cellStyle name="Normal 2 4 2 2 4" xfId="1612" xr:uid="{00000000-0005-0000-0000-00004F060000}"/>
    <cellStyle name="Normal 2 4 2 2 4 2" xfId="2451" xr:uid="{00000000-0005-0000-0000-000096090000}"/>
    <cellStyle name="Normal 2 4 2 2 4 2 2" xfId="4141" xr:uid="{00000000-0005-0000-0000-000030100000}"/>
    <cellStyle name="Normal 2 4 2 2 4 2 2 2" xfId="14214" xr:uid="{00000000-0005-0000-0000-000089370000}"/>
    <cellStyle name="Normal 2 4 2 2 4 2 2 2 3" xfId="29312" xr:uid="{00000000-0005-0000-0000-000083720000}"/>
    <cellStyle name="Normal 2 4 2 2 4 2 2 3" xfId="9194" xr:uid="{00000000-0005-0000-0000-0000ED230000}"/>
    <cellStyle name="Normal 2 4 2 2 4 2 2 3 3" xfId="24295" xr:uid="{00000000-0005-0000-0000-0000EA5E0000}"/>
    <cellStyle name="Normal 2 4 2 2 4 2 2 5" xfId="19282" xr:uid="{00000000-0005-0000-0000-0000554B0000}"/>
    <cellStyle name="Normal 2 4 2 2 4 2 3" xfId="5833" xr:uid="{00000000-0005-0000-0000-0000CC160000}"/>
    <cellStyle name="Normal 2 4 2 2 4 2 3 2" xfId="15885" xr:uid="{00000000-0005-0000-0000-0000103E0000}"/>
    <cellStyle name="Normal 2 4 2 2 4 2 3 2 3" xfId="30983" xr:uid="{00000000-0005-0000-0000-00000A790000}"/>
    <cellStyle name="Normal 2 4 2 2 4 2 3 3" xfId="10865" xr:uid="{00000000-0005-0000-0000-0000742A0000}"/>
    <cellStyle name="Normal 2 4 2 2 4 2 3 3 3" xfId="25966" xr:uid="{00000000-0005-0000-0000-000071650000}"/>
    <cellStyle name="Normal 2 4 2 2 4 2 3 5" xfId="20953" xr:uid="{00000000-0005-0000-0000-0000DC510000}"/>
    <cellStyle name="Normal 2 4 2 2 4 2 4" xfId="12543" xr:uid="{00000000-0005-0000-0000-000002310000}"/>
    <cellStyle name="Normal 2 4 2 2 4 2 4 3" xfId="27641" xr:uid="{00000000-0005-0000-0000-0000FC6B0000}"/>
    <cellStyle name="Normal 2 4 2 2 4 2 5" xfId="7522" xr:uid="{00000000-0005-0000-0000-0000651D0000}"/>
    <cellStyle name="Normal 2 4 2 2 4 2 5 3" xfId="22624" xr:uid="{00000000-0005-0000-0000-000063580000}"/>
    <cellStyle name="Normal 2 4 2 2 4 2 7" xfId="17611" xr:uid="{00000000-0005-0000-0000-0000CE440000}"/>
    <cellStyle name="Normal 2 4 2 2 4 3" xfId="3304" xr:uid="{00000000-0005-0000-0000-0000EB0C0000}"/>
    <cellStyle name="Normal 2 4 2 2 4 3 2" xfId="13378" xr:uid="{00000000-0005-0000-0000-000045340000}"/>
    <cellStyle name="Normal 2 4 2 2 4 3 2 3" xfId="28476" xr:uid="{00000000-0005-0000-0000-00003F6F0000}"/>
    <cellStyle name="Normal 2 4 2 2 4 3 3" xfId="8358" xr:uid="{00000000-0005-0000-0000-0000A9200000}"/>
    <cellStyle name="Normal 2 4 2 2 4 3 3 3" xfId="23459" xr:uid="{00000000-0005-0000-0000-0000A65B0000}"/>
    <cellStyle name="Normal 2 4 2 2 4 3 5" xfId="18446" xr:uid="{00000000-0005-0000-0000-000011480000}"/>
    <cellStyle name="Normal 2 4 2 2 4 4" xfId="4997" xr:uid="{00000000-0005-0000-0000-000088130000}"/>
    <cellStyle name="Normal 2 4 2 2 4 4 2" xfId="15049" xr:uid="{00000000-0005-0000-0000-0000CC3A0000}"/>
    <cellStyle name="Normal 2 4 2 2 4 4 2 3" xfId="30147" xr:uid="{00000000-0005-0000-0000-0000C6750000}"/>
    <cellStyle name="Normal 2 4 2 2 4 4 3" xfId="10029" xr:uid="{00000000-0005-0000-0000-000030270000}"/>
    <cellStyle name="Normal 2 4 2 2 4 4 3 3" xfId="25130" xr:uid="{00000000-0005-0000-0000-00002D620000}"/>
    <cellStyle name="Normal 2 4 2 2 4 4 5" xfId="20117" xr:uid="{00000000-0005-0000-0000-0000984E0000}"/>
    <cellStyle name="Normal 2 4 2 2 4 5" xfId="11707" xr:uid="{00000000-0005-0000-0000-0000BE2D0000}"/>
    <cellStyle name="Normal 2 4 2 2 4 5 3" xfId="26805" xr:uid="{00000000-0005-0000-0000-0000B8680000}"/>
    <cellStyle name="Normal 2 4 2 2 4 6" xfId="6686" xr:uid="{00000000-0005-0000-0000-0000211A0000}"/>
    <cellStyle name="Normal 2 4 2 2 4 6 3" xfId="21788" xr:uid="{00000000-0005-0000-0000-00001F550000}"/>
    <cellStyle name="Normal 2 4 2 2 4 8" xfId="16775" xr:uid="{00000000-0005-0000-0000-00008A410000}"/>
    <cellStyle name="Normal 2 4 2 2 5" xfId="2033" xr:uid="{00000000-0005-0000-0000-0000F4070000}"/>
    <cellStyle name="Normal 2 4 2 2 5 2" xfId="3723" xr:uid="{00000000-0005-0000-0000-00008E0E0000}"/>
    <cellStyle name="Normal 2 4 2 2 5 2 2" xfId="13796" xr:uid="{00000000-0005-0000-0000-0000E7350000}"/>
    <cellStyle name="Normal 2 4 2 2 5 2 2 3" xfId="28894" xr:uid="{00000000-0005-0000-0000-0000E1700000}"/>
    <cellStyle name="Normal 2 4 2 2 5 2 3" xfId="8776" xr:uid="{00000000-0005-0000-0000-00004B220000}"/>
    <cellStyle name="Normal 2 4 2 2 5 2 3 3" xfId="23877" xr:uid="{00000000-0005-0000-0000-0000485D0000}"/>
    <cellStyle name="Normal 2 4 2 2 5 2 5" xfId="18864" xr:uid="{00000000-0005-0000-0000-0000B3490000}"/>
    <cellStyle name="Normal 2 4 2 2 5 3" xfId="5415" xr:uid="{00000000-0005-0000-0000-00002A150000}"/>
    <cellStyle name="Normal 2 4 2 2 5 3 2" xfId="15467" xr:uid="{00000000-0005-0000-0000-00006E3C0000}"/>
    <cellStyle name="Normal 2 4 2 2 5 3 2 3" xfId="30565" xr:uid="{00000000-0005-0000-0000-000068770000}"/>
    <cellStyle name="Normal 2 4 2 2 5 3 3" xfId="10447" xr:uid="{00000000-0005-0000-0000-0000D2280000}"/>
    <cellStyle name="Normal 2 4 2 2 5 3 3 3" xfId="25548" xr:uid="{00000000-0005-0000-0000-0000CF630000}"/>
    <cellStyle name="Normal 2 4 2 2 5 3 5" xfId="20535" xr:uid="{00000000-0005-0000-0000-00003A500000}"/>
    <cellStyle name="Normal 2 4 2 2 5 4" xfId="12125" xr:uid="{00000000-0005-0000-0000-0000602F0000}"/>
    <cellStyle name="Normal 2 4 2 2 5 4 3" xfId="27223" xr:uid="{00000000-0005-0000-0000-00005A6A0000}"/>
    <cellStyle name="Normal 2 4 2 2 5 5" xfId="7104" xr:uid="{00000000-0005-0000-0000-0000C31B0000}"/>
    <cellStyle name="Normal 2 4 2 2 5 5 3" xfId="22206" xr:uid="{00000000-0005-0000-0000-0000C1560000}"/>
    <cellStyle name="Normal 2 4 2 2 5 7" xfId="17193" xr:uid="{00000000-0005-0000-0000-00002C430000}"/>
    <cellStyle name="Normal 2 4 2 2 6" xfId="2886" xr:uid="{00000000-0005-0000-0000-0000490B0000}"/>
    <cellStyle name="Normal 2 4 2 2 6 2" xfId="12960" xr:uid="{00000000-0005-0000-0000-0000A3320000}"/>
    <cellStyle name="Normal 2 4 2 2 6 2 3" xfId="28058" xr:uid="{00000000-0005-0000-0000-00009D6D0000}"/>
    <cellStyle name="Normal 2 4 2 2 6 3" xfId="7940" xr:uid="{00000000-0005-0000-0000-0000071F0000}"/>
    <cellStyle name="Normal 2 4 2 2 6 3 3" xfId="23041" xr:uid="{00000000-0005-0000-0000-0000045A0000}"/>
    <cellStyle name="Normal 2 4 2 2 6 5" xfId="18028" xr:uid="{00000000-0005-0000-0000-00006F460000}"/>
    <cellStyle name="Normal 2 4 2 2 7" xfId="4579" xr:uid="{00000000-0005-0000-0000-0000E6110000}"/>
    <cellStyle name="Normal 2 4 2 2 7 2" xfId="14631" xr:uid="{00000000-0005-0000-0000-00002A390000}"/>
    <cellStyle name="Normal 2 4 2 2 7 2 3" xfId="29729" xr:uid="{00000000-0005-0000-0000-000024740000}"/>
    <cellStyle name="Normal 2 4 2 2 7 3" xfId="9611" xr:uid="{00000000-0005-0000-0000-00008E250000}"/>
    <cellStyle name="Normal 2 4 2 2 7 3 3" xfId="24712" xr:uid="{00000000-0005-0000-0000-00008B600000}"/>
    <cellStyle name="Normal 2 4 2 2 7 5" xfId="19699" xr:uid="{00000000-0005-0000-0000-0000F64C0000}"/>
    <cellStyle name="Normal 2 4 2 2 8" xfId="11289" xr:uid="{00000000-0005-0000-0000-00001C2C0000}"/>
    <cellStyle name="Normal 2 4 2 2 8 3" xfId="26387" xr:uid="{00000000-0005-0000-0000-000016670000}"/>
    <cellStyle name="Normal 2 4 2 2 9" xfId="6268" xr:uid="{00000000-0005-0000-0000-00007F180000}"/>
    <cellStyle name="Normal 2 4 2 2 9 3" xfId="21370" xr:uid="{00000000-0005-0000-0000-00007D530000}"/>
    <cellStyle name="Normal 2 4 2 3" xfId="1232" xr:uid="{00000000-0005-0000-0000-0000D3040000}"/>
    <cellStyle name="Normal 2 4 2 3 10" xfId="16409" xr:uid="{00000000-0005-0000-0000-00001C400000}"/>
    <cellStyle name="Normal 2 4 2 3 2" xfId="1451" xr:uid="{00000000-0005-0000-0000-0000AE050000}"/>
    <cellStyle name="Normal 2 4 2 3 2 2" xfId="1872" xr:uid="{00000000-0005-0000-0000-000053070000}"/>
    <cellStyle name="Normal 2 4 2 3 2 2 2" xfId="2711" xr:uid="{00000000-0005-0000-0000-00009A0A0000}"/>
    <cellStyle name="Normal 2 4 2 3 2 2 2 2" xfId="4401" xr:uid="{00000000-0005-0000-0000-000034110000}"/>
    <cellStyle name="Normal 2 4 2 3 2 2 2 2 2" xfId="14474" xr:uid="{00000000-0005-0000-0000-00008D380000}"/>
    <cellStyle name="Normal 2 4 2 3 2 2 2 2 2 3" xfId="29572" xr:uid="{00000000-0005-0000-0000-000087730000}"/>
    <cellStyle name="Normal 2 4 2 3 2 2 2 2 3" xfId="9454" xr:uid="{00000000-0005-0000-0000-0000F1240000}"/>
    <cellStyle name="Normal 2 4 2 3 2 2 2 2 3 3" xfId="24555" xr:uid="{00000000-0005-0000-0000-0000EE5F0000}"/>
    <cellStyle name="Normal 2 4 2 3 2 2 2 2 5" xfId="19542" xr:uid="{00000000-0005-0000-0000-0000594C0000}"/>
    <cellStyle name="Normal 2 4 2 3 2 2 2 3" xfId="6093" xr:uid="{00000000-0005-0000-0000-0000D0170000}"/>
    <cellStyle name="Normal 2 4 2 3 2 2 2 3 2" xfId="16145" xr:uid="{00000000-0005-0000-0000-0000143F0000}"/>
    <cellStyle name="Normal 2 4 2 3 2 2 2 3 2 3" xfId="31243" xr:uid="{00000000-0005-0000-0000-00000E7A0000}"/>
    <cellStyle name="Normal 2 4 2 3 2 2 2 3 3" xfId="11125" xr:uid="{00000000-0005-0000-0000-0000782B0000}"/>
    <cellStyle name="Normal 2 4 2 3 2 2 2 3 3 3" xfId="26226" xr:uid="{00000000-0005-0000-0000-000075660000}"/>
    <cellStyle name="Normal 2 4 2 3 2 2 2 3 5" xfId="21213" xr:uid="{00000000-0005-0000-0000-0000E0520000}"/>
    <cellStyle name="Normal 2 4 2 3 2 2 2 4" xfId="12803" xr:uid="{00000000-0005-0000-0000-000006320000}"/>
    <cellStyle name="Normal 2 4 2 3 2 2 2 4 3" xfId="27901" xr:uid="{00000000-0005-0000-0000-0000006D0000}"/>
    <cellStyle name="Normal 2 4 2 3 2 2 2 5" xfId="7782" xr:uid="{00000000-0005-0000-0000-0000691E0000}"/>
    <cellStyle name="Normal 2 4 2 3 2 2 2 5 3" xfId="22884" xr:uid="{00000000-0005-0000-0000-000067590000}"/>
    <cellStyle name="Normal 2 4 2 3 2 2 2 7" xfId="17871" xr:uid="{00000000-0005-0000-0000-0000D2450000}"/>
    <cellStyle name="Normal 2 4 2 3 2 2 3" xfId="3564" xr:uid="{00000000-0005-0000-0000-0000EF0D0000}"/>
    <cellStyle name="Normal 2 4 2 3 2 2 3 2" xfId="13638" xr:uid="{00000000-0005-0000-0000-000049350000}"/>
    <cellStyle name="Normal 2 4 2 3 2 2 3 2 3" xfId="28736" xr:uid="{00000000-0005-0000-0000-000043700000}"/>
    <cellStyle name="Normal 2 4 2 3 2 2 3 3" xfId="8618" xr:uid="{00000000-0005-0000-0000-0000AD210000}"/>
    <cellStyle name="Normal 2 4 2 3 2 2 3 3 3" xfId="23719" xr:uid="{00000000-0005-0000-0000-0000AA5C0000}"/>
    <cellStyle name="Normal 2 4 2 3 2 2 3 5" xfId="18706" xr:uid="{00000000-0005-0000-0000-000015490000}"/>
    <cellStyle name="Normal 2 4 2 3 2 2 4" xfId="5257" xr:uid="{00000000-0005-0000-0000-00008C140000}"/>
    <cellStyle name="Normal 2 4 2 3 2 2 4 2" xfId="15309" xr:uid="{00000000-0005-0000-0000-0000D03B0000}"/>
    <cellStyle name="Normal 2 4 2 3 2 2 4 2 3" xfId="30407" xr:uid="{00000000-0005-0000-0000-0000CA760000}"/>
    <cellStyle name="Normal 2 4 2 3 2 2 4 3" xfId="10289" xr:uid="{00000000-0005-0000-0000-000034280000}"/>
    <cellStyle name="Normal 2 4 2 3 2 2 4 3 3" xfId="25390" xr:uid="{00000000-0005-0000-0000-000031630000}"/>
    <cellStyle name="Normal 2 4 2 3 2 2 4 5" xfId="20377" xr:uid="{00000000-0005-0000-0000-00009C4F0000}"/>
    <cellStyle name="Normal 2 4 2 3 2 2 5" xfId="11967" xr:uid="{00000000-0005-0000-0000-0000C22E0000}"/>
    <cellStyle name="Normal 2 4 2 3 2 2 5 3" xfId="27065" xr:uid="{00000000-0005-0000-0000-0000BC690000}"/>
    <cellStyle name="Normal 2 4 2 3 2 2 6" xfId="6946" xr:uid="{00000000-0005-0000-0000-0000251B0000}"/>
    <cellStyle name="Normal 2 4 2 3 2 2 6 3" xfId="22048" xr:uid="{00000000-0005-0000-0000-000023560000}"/>
    <cellStyle name="Normal 2 4 2 3 2 2 8" xfId="17035" xr:uid="{00000000-0005-0000-0000-00008E420000}"/>
    <cellStyle name="Normal 2 4 2 3 2 3" xfId="2293" xr:uid="{00000000-0005-0000-0000-0000F8080000}"/>
    <cellStyle name="Normal 2 4 2 3 2 3 2" xfId="3983" xr:uid="{00000000-0005-0000-0000-0000920F0000}"/>
    <cellStyle name="Normal 2 4 2 3 2 3 2 2" xfId="14056" xr:uid="{00000000-0005-0000-0000-0000EB360000}"/>
    <cellStyle name="Normal 2 4 2 3 2 3 2 2 3" xfId="29154" xr:uid="{00000000-0005-0000-0000-0000E5710000}"/>
    <cellStyle name="Normal 2 4 2 3 2 3 2 3" xfId="9036" xr:uid="{00000000-0005-0000-0000-00004F230000}"/>
    <cellStyle name="Normal 2 4 2 3 2 3 2 3 3" xfId="24137" xr:uid="{00000000-0005-0000-0000-00004C5E0000}"/>
    <cellStyle name="Normal 2 4 2 3 2 3 2 5" xfId="19124" xr:uid="{00000000-0005-0000-0000-0000B74A0000}"/>
    <cellStyle name="Normal 2 4 2 3 2 3 3" xfId="5675" xr:uid="{00000000-0005-0000-0000-00002E160000}"/>
    <cellStyle name="Normal 2 4 2 3 2 3 3 2" xfId="15727" xr:uid="{00000000-0005-0000-0000-0000723D0000}"/>
    <cellStyle name="Normal 2 4 2 3 2 3 3 2 3" xfId="30825" xr:uid="{00000000-0005-0000-0000-00006C780000}"/>
    <cellStyle name="Normal 2 4 2 3 2 3 3 3" xfId="10707" xr:uid="{00000000-0005-0000-0000-0000D6290000}"/>
    <cellStyle name="Normal 2 4 2 3 2 3 3 3 3" xfId="25808" xr:uid="{00000000-0005-0000-0000-0000D3640000}"/>
    <cellStyle name="Normal 2 4 2 3 2 3 3 5" xfId="20795" xr:uid="{00000000-0005-0000-0000-00003E510000}"/>
    <cellStyle name="Normal 2 4 2 3 2 3 4" xfId="12385" xr:uid="{00000000-0005-0000-0000-000064300000}"/>
    <cellStyle name="Normal 2 4 2 3 2 3 4 3" xfId="27483" xr:uid="{00000000-0005-0000-0000-00005E6B0000}"/>
    <cellStyle name="Normal 2 4 2 3 2 3 5" xfId="7364" xr:uid="{00000000-0005-0000-0000-0000C71C0000}"/>
    <cellStyle name="Normal 2 4 2 3 2 3 5 3" xfId="22466" xr:uid="{00000000-0005-0000-0000-0000C5570000}"/>
    <cellStyle name="Normal 2 4 2 3 2 3 7" xfId="17453" xr:uid="{00000000-0005-0000-0000-000030440000}"/>
    <cellStyle name="Normal 2 4 2 3 2 4" xfId="3146" xr:uid="{00000000-0005-0000-0000-00004D0C0000}"/>
    <cellStyle name="Normal 2 4 2 3 2 4 2" xfId="13220" xr:uid="{00000000-0005-0000-0000-0000A7330000}"/>
    <cellStyle name="Normal 2 4 2 3 2 4 2 3" xfId="28318" xr:uid="{00000000-0005-0000-0000-0000A16E0000}"/>
    <cellStyle name="Normal 2 4 2 3 2 4 3" xfId="8200" xr:uid="{00000000-0005-0000-0000-00000B200000}"/>
    <cellStyle name="Normal 2 4 2 3 2 4 3 3" xfId="23301" xr:uid="{00000000-0005-0000-0000-0000085B0000}"/>
    <cellStyle name="Normal 2 4 2 3 2 4 5" xfId="18288" xr:uid="{00000000-0005-0000-0000-000073470000}"/>
    <cellStyle name="Normal 2 4 2 3 2 5" xfId="4839" xr:uid="{00000000-0005-0000-0000-0000EA120000}"/>
    <cellStyle name="Normal 2 4 2 3 2 5 2" xfId="14891" xr:uid="{00000000-0005-0000-0000-00002E3A0000}"/>
    <cellStyle name="Normal 2 4 2 3 2 5 2 3" xfId="29989" xr:uid="{00000000-0005-0000-0000-000028750000}"/>
    <cellStyle name="Normal 2 4 2 3 2 5 3" xfId="9871" xr:uid="{00000000-0005-0000-0000-000092260000}"/>
    <cellStyle name="Normal 2 4 2 3 2 5 3 3" xfId="24972" xr:uid="{00000000-0005-0000-0000-00008F610000}"/>
    <cellStyle name="Normal 2 4 2 3 2 5 5" xfId="19959" xr:uid="{00000000-0005-0000-0000-0000FA4D0000}"/>
    <cellStyle name="Normal 2 4 2 3 2 6" xfId="11549" xr:uid="{00000000-0005-0000-0000-0000202D0000}"/>
    <cellStyle name="Normal 2 4 2 3 2 6 3" xfId="26647" xr:uid="{00000000-0005-0000-0000-00001A680000}"/>
    <cellStyle name="Normal 2 4 2 3 2 7" xfId="6528" xr:uid="{00000000-0005-0000-0000-000083190000}"/>
    <cellStyle name="Normal 2 4 2 3 2 7 3" xfId="21630" xr:uid="{00000000-0005-0000-0000-000081540000}"/>
    <cellStyle name="Normal 2 4 2 3 2 9" xfId="16617" xr:uid="{00000000-0005-0000-0000-0000EC400000}"/>
    <cellStyle name="Normal 2 4 2 3 3" xfId="1664" xr:uid="{00000000-0005-0000-0000-000083060000}"/>
    <cellStyle name="Normal 2 4 2 3 3 2" xfId="2503" xr:uid="{00000000-0005-0000-0000-0000CA090000}"/>
    <cellStyle name="Normal 2 4 2 3 3 2 2" xfId="4193" xr:uid="{00000000-0005-0000-0000-000064100000}"/>
    <cellStyle name="Normal 2 4 2 3 3 2 2 2" xfId="14266" xr:uid="{00000000-0005-0000-0000-0000BD370000}"/>
    <cellStyle name="Normal 2 4 2 3 3 2 2 2 3" xfId="29364" xr:uid="{00000000-0005-0000-0000-0000B7720000}"/>
    <cellStyle name="Normal 2 4 2 3 3 2 2 3" xfId="9246" xr:uid="{00000000-0005-0000-0000-000021240000}"/>
    <cellStyle name="Normal 2 4 2 3 3 2 2 3 3" xfId="24347" xr:uid="{00000000-0005-0000-0000-00001E5F0000}"/>
    <cellStyle name="Normal 2 4 2 3 3 2 2 5" xfId="19334" xr:uid="{00000000-0005-0000-0000-0000894B0000}"/>
    <cellStyle name="Normal 2 4 2 3 3 2 3" xfId="5885" xr:uid="{00000000-0005-0000-0000-000000170000}"/>
    <cellStyle name="Normal 2 4 2 3 3 2 3 2" xfId="15937" xr:uid="{00000000-0005-0000-0000-0000443E0000}"/>
    <cellStyle name="Normal 2 4 2 3 3 2 3 2 3" xfId="31035" xr:uid="{00000000-0005-0000-0000-00003E790000}"/>
    <cellStyle name="Normal 2 4 2 3 3 2 3 3" xfId="10917" xr:uid="{00000000-0005-0000-0000-0000A82A0000}"/>
    <cellStyle name="Normal 2 4 2 3 3 2 3 3 3" xfId="26018" xr:uid="{00000000-0005-0000-0000-0000A5650000}"/>
    <cellStyle name="Normal 2 4 2 3 3 2 3 5" xfId="21005" xr:uid="{00000000-0005-0000-0000-000010520000}"/>
    <cellStyle name="Normal 2 4 2 3 3 2 4" xfId="12595" xr:uid="{00000000-0005-0000-0000-000036310000}"/>
    <cellStyle name="Normal 2 4 2 3 3 2 4 3" xfId="27693" xr:uid="{00000000-0005-0000-0000-0000306C0000}"/>
    <cellStyle name="Normal 2 4 2 3 3 2 5" xfId="7574" xr:uid="{00000000-0005-0000-0000-0000991D0000}"/>
    <cellStyle name="Normal 2 4 2 3 3 2 5 3" xfId="22676" xr:uid="{00000000-0005-0000-0000-000097580000}"/>
    <cellStyle name="Normal 2 4 2 3 3 2 7" xfId="17663" xr:uid="{00000000-0005-0000-0000-000002450000}"/>
    <cellStyle name="Normal 2 4 2 3 3 3" xfId="3356" xr:uid="{00000000-0005-0000-0000-00001F0D0000}"/>
    <cellStyle name="Normal 2 4 2 3 3 3 2" xfId="13430" xr:uid="{00000000-0005-0000-0000-000079340000}"/>
    <cellStyle name="Normal 2 4 2 3 3 3 2 3" xfId="28528" xr:uid="{00000000-0005-0000-0000-0000736F0000}"/>
    <cellStyle name="Normal 2 4 2 3 3 3 3" xfId="8410" xr:uid="{00000000-0005-0000-0000-0000DD200000}"/>
    <cellStyle name="Normal 2 4 2 3 3 3 3 3" xfId="23511" xr:uid="{00000000-0005-0000-0000-0000DA5B0000}"/>
    <cellStyle name="Normal 2 4 2 3 3 3 5" xfId="18498" xr:uid="{00000000-0005-0000-0000-000045480000}"/>
    <cellStyle name="Normal 2 4 2 3 3 4" xfId="5049" xr:uid="{00000000-0005-0000-0000-0000BC130000}"/>
    <cellStyle name="Normal 2 4 2 3 3 4 2" xfId="15101" xr:uid="{00000000-0005-0000-0000-0000003B0000}"/>
    <cellStyle name="Normal 2 4 2 3 3 4 2 3" xfId="30199" xr:uid="{00000000-0005-0000-0000-0000FA750000}"/>
    <cellStyle name="Normal 2 4 2 3 3 4 3" xfId="10081" xr:uid="{00000000-0005-0000-0000-000064270000}"/>
    <cellStyle name="Normal 2 4 2 3 3 4 3 3" xfId="25182" xr:uid="{00000000-0005-0000-0000-000061620000}"/>
    <cellStyle name="Normal 2 4 2 3 3 4 5" xfId="20169" xr:uid="{00000000-0005-0000-0000-0000CC4E0000}"/>
    <cellStyle name="Normal 2 4 2 3 3 5" xfId="11759" xr:uid="{00000000-0005-0000-0000-0000F22D0000}"/>
    <cellStyle name="Normal 2 4 2 3 3 5 3" xfId="26857" xr:uid="{00000000-0005-0000-0000-0000EC680000}"/>
    <cellStyle name="Normal 2 4 2 3 3 6" xfId="6738" xr:uid="{00000000-0005-0000-0000-0000551A0000}"/>
    <cellStyle name="Normal 2 4 2 3 3 6 3" xfId="21840" xr:uid="{00000000-0005-0000-0000-000053550000}"/>
    <cellStyle name="Normal 2 4 2 3 3 8" xfId="16827" xr:uid="{00000000-0005-0000-0000-0000BE410000}"/>
    <cellStyle name="Normal 2 4 2 3 4" xfId="2085" xr:uid="{00000000-0005-0000-0000-000028080000}"/>
    <cellStyle name="Normal 2 4 2 3 4 2" xfId="3775" xr:uid="{00000000-0005-0000-0000-0000C20E0000}"/>
    <cellStyle name="Normal 2 4 2 3 4 2 2" xfId="13848" xr:uid="{00000000-0005-0000-0000-00001B360000}"/>
    <cellStyle name="Normal 2 4 2 3 4 2 2 3" xfId="28946" xr:uid="{00000000-0005-0000-0000-000015710000}"/>
    <cellStyle name="Normal 2 4 2 3 4 2 3" xfId="8828" xr:uid="{00000000-0005-0000-0000-00007F220000}"/>
    <cellStyle name="Normal 2 4 2 3 4 2 3 3" xfId="23929" xr:uid="{00000000-0005-0000-0000-00007C5D0000}"/>
    <cellStyle name="Normal 2 4 2 3 4 2 5" xfId="18916" xr:uid="{00000000-0005-0000-0000-0000E7490000}"/>
    <cellStyle name="Normal 2 4 2 3 4 3" xfId="5467" xr:uid="{00000000-0005-0000-0000-00005E150000}"/>
    <cellStyle name="Normal 2 4 2 3 4 3 2" xfId="15519" xr:uid="{00000000-0005-0000-0000-0000A23C0000}"/>
    <cellStyle name="Normal 2 4 2 3 4 3 2 3" xfId="30617" xr:uid="{00000000-0005-0000-0000-00009C770000}"/>
    <cellStyle name="Normal 2 4 2 3 4 3 3" xfId="10499" xr:uid="{00000000-0005-0000-0000-000006290000}"/>
    <cellStyle name="Normal 2 4 2 3 4 3 3 3" xfId="25600" xr:uid="{00000000-0005-0000-0000-000003640000}"/>
    <cellStyle name="Normal 2 4 2 3 4 3 5" xfId="20587" xr:uid="{00000000-0005-0000-0000-00006E500000}"/>
    <cellStyle name="Normal 2 4 2 3 4 4" xfId="12177" xr:uid="{00000000-0005-0000-0000-0000942F0000}"/>
    <cellStyle name="Normal 2 4 2 3 4 4 3" xfId="27275" xr:uid="{00000000-0005-0000-0000-00008E6A0000}"/>
    <cellStyle name="Normal 2 4 2 3 4 5" xfId="7156" xr:uid="{00000000-0005-0000-0000-0000F71B0000}"/>
    <cellStyle name="Normal 2 4 2 3 4 5 3" xfId="22258" xr:uid="{00000000-0005-0000-0000-0000F5560000}"/>
    <cellStyle name="Normal 2 4 2 3 4 7" xfId="17245" xr:uid="{00000000-0005-0000-0000-000060430000}"/>
    <cellStyle name="Normal 2 4 2 3 5" xfId="2938" xr:uid="{00000000-0005-0000-0000-00007D0B0000}"/>
    <cellStyle name="Normal 2 4 2 3 5 2" xfId="13012" xr:uid="{00000000-0005-0000-0000-0000D7320000}"/>
    <cellStyle name="Normal 2 4 2 3 5 2 3" xfId="28110" xr:uid="{00000000-0005-0000-0000-0000D16D0000}"/>
    <cellStyle name="Normal 2 4 2 3 5 3" xfId="7992" xr:uid="{00000000-0005-0000-0000-00003B1F0000}"/>
    <cellStyle name="Normal 2 4 2 3 5 3 3" xfId="23093" xr:uid="{00000000-0005-0000-0000-0000385A0000}"/>
    <cellStyle name="Normal 2 4 2 3 5 5" xfId="18080" xr:uid="{00000000-0005-0000-0000-0000A3460000}"/>
    <cellStyle name="Normal 2 4 2 3 6" xfId="4631" xr:uid="{00000000-0005-0000-0000-00001A120000}"/>
    <cellStyle name="Normal 2 4 2 3 6 2" xfId="14683" xr:uid="{00000000-0005-0000-0000-00005E390000}"/>
    <cellStyle name="Normal 2 4 2 3 6 2 3" xfId="29781" xr:uid="{00000000-0005-0000-0000-000058740000}"/>
    <cellStyle name="Normal 2 4 2 3 6 3" xfId="9663" xr:uid="{00000000-0005-0000-0000-0000C2250000}"/>
    <cellStyle name="Normal 2 4 2 3 6 3 3" xfId="24764" xr:uid="{00000000-0005-0000-0000-0000BF600000}"/>
    <cellStyle name="Normal 2 4 2 3 6 5" xfId="19751" xr:uid="{00000000-0005-0000-0000-00002A4D0000}"/>
    <cellStyle name="Normal 2 4 2 3 7" xfId="11341" xr:uid="{00000000-0005-0000-0000-0000502C0000}"/>
    <cellStyle name="Normal 2 4 2 3 7 3" xfId="26439" xr:uid="{00000000-0005-0000-0000-00004A670000}"/>
    <cellStyle name="Normal 2 4 2 3 8" xfId="6320" xr:uid="{00000000-0005-0000-0000-0000B3180000}"/>
    <cellStyle name="Normal 2 4 2 3 8 3" xfId="21422" xr:uid="{00000000-0005-0000-0000-0000B1530000}"/>
    <cellStyle name="Normal 2 4 2 4" xfId="1345" xr:uid="{00000000-0005-0000-0000-000044050000}"/>
    <cellStyle name="Normal 2 4 2 4 2" xfId="1768" xr:uid="{00000000-0005-0000-0000-0000EB060000}"/>
    <cellStyle name="Normal 2 4 2 4 2 2" xfId="2607" xr:uid="{00000000-0005-0000-0000-0000320A0000}"/>
    <cellStyle name="Normal 2 4 2 4 2 2 2" xfId="4297" xr:uid="{00000000-0005-0000-0000-0000CC100000}"/>
    <cellStyle name="Normal 2 4 2 4 2 2 2 2" xfId="14370" xr:uid="{00000000-0005-0000-0000-000025380000}"/>
    <cellStyle name="Normal 2 4 2 4 2 2 2 2 3" xfId="29468" xr:uid="{00000000-0005-0000-0000-00001F730000}"/>
    <cellStyle name="Normal 2 4 2 4 2 2 2 3" xfId="9350" xr:uid="{00000000-0005-0000-0000-000089240000}"/>
    <cellStyle name="Normal 2 4 2 4 2 2 2 3 3" xfId="24451" xr:uid="{00000000-0005-0000-0000-0000865F0000}"/>
    <cellStyle name="Normal 2 4 2 4 2 2 2 5" xfId="19438" xr:uid="{00000000-0005-0000-0000-0000F14B0000}"/>
    <cellStyle name="Normal 2 4 2 4 2 2 3" xfId="5989" xr:uid="{00000000-0005-0000-0000-000068170000}"/>
    <cellStyle name="Normal 2 4 2 4 2 2 3 2" xfId="16041" xr:uid="{00000000-0005-0000-0000-0000AC3E0000}"/>
    <cellStyle name="Normal 2 4 2 4 2 2 3 2 3" xfId="31139" xr:uid="{00000000-0005-0000-0000-0000A6790000}"/>
    <cellStyle name="Normal 2 4 2 4 2 2 3 3" xfId="11021" xr:uid="{00000000-0005-0000-0000-0000102B0000}"/>
    <cellStyle name="Normal 2 4 2 4 2 2 3 3 3" xfId="26122" xr:uid="{00000000-0005-0000-0000-00000D660000}"/>
    <cellStyle name="Normal 2 4 2 4 2 2 3 5" xfId="21109" xr:uid="{00000000-0005-0000-0000-000078520000}"/>
    <cellStyle name="Normal 2 4 2 4 2 2 4" xfId="12699" xr:uid="{00000000-0005-0000-0000-00009E310000}"/>
    <cellStyle name="Normal 2 4 2 4 2 2 4 3" xfId="27797" xr:uid="{00000000-0005-0000-0000-0000986C0000}"/>
    <cellStyle name="Normal 2 4 2 4 2 2 5" xfId="7678" xr:uid="{00000000-0005-0000-0000-0000011E0000}"/>
    <cellStyle name="Normal 2 4 2 4 2 2 5 3" xfId="22780" xr:uid="{00000000-0005-0000-0000-0000FF580000}"/>
    <cellStyle name="Normal 2 4 2 4 2 2 7" xfId="17767" xr:uid="{00000000-0005-0000-0000-00006A450000}"/>
    <cellStyle name="Normal 2 4 2 4 2 3" xfId="3460" xr:uid="{00000000-0005-0000-0000-0000870D0000}"/>
    <cellStyle name="Normal 2 4 2 4 2 3 2" xfId="13534" xr:uid="{00000000-0005-0000-0000-0000E1340000}"/>
    <cellStyle name="Normal 2 4 2 4 2 3 2 3" xfId="28632" xr:uid="{00000000-0005-0000-0000-0000DB6F0000}"/>
    <cellStyle name="Normal 2 4 2 4 2 3 3" xfId="8514" xr:uid="{00000000-0005-0000-0000-000045210000}"/>
    <cellStyle name="Normal 2 4 2 4 2 3 3 3" xfId="23615" xr:uid="{00000000-0005-0000-0000-0000425C0000}"/>
    <cellStyle name="Normal 2 4 2 4 2 3 5" xfId="18602" xr:uid="{00000000-0005-0000-0000-0000AD480000}"/>
    <cellStyle name="Normal 2 4 2 4 2 4" xfId="5153" xr:uid="{00000000-0005-0000-0000-000024140000}"/>
    <cellStyle name="Normal 2 4 2 4 2 4 2" xfId="15205" xr:uid="{00000000-0005-0000-0000-0000683B0000}"/>
    <cellStyle name="Normal 2 4 2 4 2 4 2 3" xfId="30303" xr:uid="{00000000-0005-0000-0000-000062760000}"/>
    <cellStyle name="Normal 2 4 2 4 2 4 3" xfId="10185" xr:uid="{00000000-0005-0000-0000-0000CC270000}"/>
    <cellStyle name="Normal 2 4 2 4 2 4 3 3" xfId="25286" xr:uid="{00000000-0005-0000-0000-0000C9620000}"/>
    <cellStyle name="Normal 2 4 2 4 2 4 5" xfId="20273" xr:uid="{00000000-0005-0000-0000-0000344F0000}"/>
    <cellStyle name="Normal 2 4 2 4 2 5" xfId="11863" xr:uid="{00000000-0005-0000-0000-00005A2E0000}"/>
    <cellStyle name="Normal 2 4 2 4 2 5 3" xfId="26961" xr:uid="{00000000-0005-0000-0000-000054690000}"/>
    <cellStyle name="Normal 2 4 2 4 2 6" xfId="6842" xr:uid="{00000000-0005-0000-0000-0000BD1A0000}"/>
    <cellStyle name="Normal 2 4 2 4 2 6 3" xfId="21944" xr:uid="{00000000-0005-0000-0000-0000BB550000}"/>
    <cellStyle name="Normal 2 4 2 4 2 8" xfId="16931" xr:uid="{00000000-0005-0000-0000-000026420000}"/>
    <cellStyle name="Normal 2 4 2 4 3" xfId="2189" xr:uid="{00000000-0005-0000-0000-000090080000}"/>
    <cellStyle name="Normal 2 4 2 4 3 2" xfId="3879" xr:uid="{00000000-0005-0000-0000-00002A0F0000}"/>
    <cellStyle name="Normal 2 4 2 4 3 2 2" xfId="13952" xr:uid="{00000000-0005-0000-0000-000083360000}"/>
    <cellStyle name="Normal 2 4 2 4 3 2 2 3" xfId="29050" xr:uid="{00000000-0005-0000-0000-00007D710000}"/>
    <cellStyle name="Normal 2 4 2 4 3 2 3" xfId="8932" xr:uid="{00000000-0005-0000-0000-0000E7220000}"/>
    <cellStyle name="Normal 2 4 2 4 3 2 3 3" xfId="24033" xr:uid="{00000000-0005-0000-0000-0000E45D0000}"/>
    <cellStyle name="Normal 2 4 2 4 3 2 5" xfId="19020" xr:uid="{00000000-0005-0000-0000-00004F4A0000}"/>
    <cellStyle name="Normal 2 4 2 4 3 3" xfId="5571" xr:uid="{00000000-0005-0000-0000-0000C6150000}"/>
    <cellStyle name="Normal 2 4 2 4 3 3 2" xfId="15623" xr:uid="{00000000-0005-0000-0000-00000A3D0000}"/>
    <cellStyle name="Normal 2 4 2 4 3 3 2 3" xfId="30721" xr:uid="{00000000-0005-0000-0000-000004780000}"/>
    <cellStyle name="Normal 2 4 2 4 3 3 3" xfId="10603" xr:uid="{00000000-0005-0000-0000-00006E290000}"/>
    <cellStyle name="Normal 2 4 2 4 3 3 3 3" xfId="25704" xr:uid="{00000000-0005-0000-0000-00006B640000}"/>
    <cellStyle name="Normal 2 4 2 4 3 3 5" xfId="20691" xr:uid="{00000000-0005-0000-0000-0000D6500000}"/>
    <cellStyle name="Normal 2 4 2 4 3 4" xfId="12281" xr:uid="{00000000-0005-0000-0000-0000FC2F0000}"/>
    <cellStyle name="Normal 2 4 2 4 3 4 3" xfId="27379" xr:uid="{00000000-0005-0000-0000-0000F66A0000}"/>
    <cellStyle name="Normal 2 4 2 4 3 5" xfId="7260" xr:uid="{00000000-0005-0000-0000-00005F1C0000}"/>
    <cellStyle name="Normal 2 4 2 4 3 5 3" xfId="22362" xr:uid="{00000000-0005-0000-0000-00005D570000}"/>
    <cellStyle name="Normal 2 4 2 4 3 7" xfId="17349" xr:uid="{00000000-0005-0000-0000-0000C8430000}"/>
    <cellStyle name="Normal 2 4 2 4 4" xfId="3042" xr:uid="{00000000-0005-0000-0000-0000E50B0000}"/>
    <cellStyle name="Normal 2 4 2 4 4 2" xfId="13116" xr:uid="{00000000-0005-0000-0000-00003F330000}"/>
    <cellStyle name="Normal 2 4 2 4 4 2 3" xfId="28214" xr:uid="{00000000-0005-0000-0000-0000396E0000}"/>
    <cellStyle name="Normal 2 4 2 4 4 3" xfId="8096" xr:uid="{00000000-0005-0000-0000-0000A31F0000}"/>
    <cellStyle name="Normal 2 4 2 4 4 3 3" xfId="23197" xr:uid="{00000000-0005-0000-0000-0000A05A0000}"/>
    <cellStyle name="Normal 2 4 2 4 4 5" xfId="18184" xr:uid="{00000000-0005-0000-0000-00000B470000}"/>
    <cellStyle name="Normal 2 4 2 4 5" xfId="4735" xr:uid="{00000000-0005-0000-0000-000082120000}"/>
    <cellStyle name="Normal 2 4 2 4 5 2" xfId="14787" xr:uid="{00000000-0005-0000-0000-0000C6390000}"/>
    <cellStyle name="Normal 2 4 2 4 5 2 3" xfId="29885" xr:uid="{00000000-0005-0000-0000-0000C0740000}"/>
    <cellStyle name="Normal 2 4 2 4 5 3" xfId="9767" xr:uid="{00000000-0005-0000-0000-00002A260000}"/>
    <cellStyle name="Normal 2 4 2 4 5 3 3" xfId="24868" xr:uid="{00000000-0005-0000-0000-000027610000}"/>
    <cellStyle name="Normal 2 4 2 4 5 5" xfId="19855" xr:uid="{00000000-0005-0000-0000-0000924D0000}"/>
    <cellStyle name="Normal 2 4 2 4 6" xfId="11445" xr:uid="{00000000-0005-0000-0000-0000B82C0000}"/>
    <cellStyle name="Normal 2 4 2 4 6 3" xfId="26543" xr:uid="{00000000-0005-0000-0000-0000B2670000}"/>
    <cellStyle name="Normal 2 4 2 4 7" xfId="6424" xr:uid="{00000000-0005-0000-0000-00001B190000}"/>
    <cellStyle name="Normal 2 4 2 4 7 3" xfId="21526" xr:uid="{00000000-0005-0000-0000-000019540000}"/>
    <cellStyle name="Normal 2 4 2 4 9" xfId="16513" xr:uid="{00000000-0005-0000-0000-000084400000}"/>
    <cellStyle name="Normal 2 4 2 5" xfId="1558" xr:uid="{00000000-0005-0000-0000-000019060000}"/>
    <cellStyle name="Normal 2 4 2 5 2" xfId="2399" xr:uid="{00000000-0005-0000-0000-000062090000}"/>
    <cellStyle name="Normal 2 4 2 5 2 2" xfId="4089" xr:uid="{00000000-0005-0000-0000-0000FC0F0000}"/>
    <cellStyle name="Normal 2 4 2 5 2 2 2" xfId="14162" xr:uid="{00000000-0005-0000-0000-000055370000}"/>
    <cellStyle name="Normal 2 4 2 5 2 2 2 3" xfId="29260" xr:uid="{00000000-0005-0000-0000-00004F720000}"/>
    <cellStyle name="Normal 2 4 2 5 2 2 3" xfId="9142" xr:uid="{00000000-0005-0000-0000-0000B9230000}"/>
    <cellStyle name="Normal 2 4 2 5 2 2 3 3" xfId="24243" xr:uid="{00000000-0005-0000-0000-0000B65E0000}"/>
    <cellStyle name="Normal 2 4 2 5 2 2 5" xfId="19230" xr:uid="{00000000-0005-0000-0000-0000214B0000}"/>
    <cellStyle name="Normal 2 4 2 5 2 3" xfId="5781" xr:uid="{00000000-0005-0000-0000-000098160000}"/>
    <cellStyle name="Normal 2 4 2 5 2 3 2" xfId="15833" xr:uid="{00000000-0005-0000-0000-0000DC3D0000}"/>
    <cellStyle name="Normal 2 4 2 5 2 3 2 3" xfId="30931" xr:uid="{00000000-0005-0000-0000-0000D6780000}"/>
    <cellStyle name="Normal 2 4 2 5 2 3 3" xfId="10813" xr:uid="{00000000-0005-0000-0000-0000402A0000}"/>
    <cellStyle name="Normal 2 4 2 5 2 3 3 3" xfId="25914" xr:uid="{00000000-0005-0000-0000-00003D650000}"/>
    <cellStyle name="Normal 2 4 2 5 2 3 5" xfId="20901" xr:uid="{00000000-0005-0000-0000-0000A8510000}"/>
    <cellStyle name="Normal 2 4 2 5 2 4" xfId="12491" xr:uid="{00000000-0005-0000-0000-0000CE300000}"/>
    <cellStyle name="Normal 2 4 2 5 2 4 3" xfId="27589" xr:uid="{00000000-0005-0000-0000-0000C86B0000}"/>
    <cellStyle name="Normal 2 4 2 5 2 5" xfId="7470" xr:uid="{00000000-0005-0000-0000-0000311D0000}"/>
    <cellStyle name="Normal 2 4 2 5 2 5 3" xfId="22572" xr:uid="{00000000-0005-0000-0000-00002F580000}"/>
    <cellStyle name="Normal 2 4 2 5 2 7" xfId="17559" xr:uid="{00000000-0005-0000-0000-00009A440000}"/>
    <cellStyle name="Normal 2 4 2 5 3" xfId="3252" xr:uid="{00000000-0005-0000-0000-0000B70C0000}"/>
    <cellStyle name="Normal 2 4 2 5 3 2" xfId="13326" xr:uid="{00000000-0005-0000-0000-000011340000}"/>
    <cellStyle name="Normal 2 4 2 5 3 2 3" xfId="28424" xr:uid="{00000000-0005-0000-0000-00000B6F0000}"/>
    <cellStyle name="Normal 2 4 2 5 3 3" xfId="8306" xr:uid="{00000000-0005-0000-0000-000075200000}"/>
    <cellStyle name="Normal 2 4 2 5 3 3 3" xfId="23407" xr:uid="{00000000-0005-0000-0000-0000725B0000}"/>
    <cellStyle name="Normal 2 4 2 5 3 5" xfId="18394" xr:uid="{00000000-0005-0000-0000-0000DD470000}"/>
    <cellStyle name="Normal 2 4 2 5 4" xfId="4945" xr:uid="{00000000-0005-0000-0000-000054130000}"/>
    <cellStyle name="Normal 2 4 2 5 4 2" xfId="14997" xr:uid="{00000000-0005-0000-0000-0000983A0000}"/>
    <cellStyle name="Normal 2 4 2 5 4 2 3" xfId="30095" xr:uid="{00000000-0005-0000-0000-000092750000}"/>
    <cellStyle name="Normal 2 4 2 5 4 3" xfId="9977" xr:uid="{00000000-0005-0000-0000-0000FC260000}"/>
    <cellStyle name="Normal 2 4 2 5 4 3 3" xfId="25078" xr:uid="{00000000-0005-0000-0000-0000F9610000}"/>
    <cellStyle name="Normal 2 4 2 5 4 5" xfId="20065" xr:uid="{00000000-0005-0000-0000-0000644E0000}"/>
    <cellStyle name="Normal 2 4 2 5 5" xfId="11655" xr:uid="{00000000-0005-0000-0000-00008A2D0000}"/>
    <cellStyle name="Normal 2 4 2 5 5 3" xfId="26753" xr:uid="{00000000-0005-0000-0000-000084680000}"/>
    <cellStyle name="Normal 2 4 2 5 6" xfId="6634" xr:uid="{00000000-0005-0000-0000-0000ED190000}"/>
    <cellStyle name="Normal 2 4 2 5 6 3" xfId="21736" xr:uid="{00000000-0005-0000-0000-0000EB540000}"/>
    <cellStyle name="Normal 2 4 2 5 8" xfId="16723" xr:uid="{00000000-0005-0000-0000-000056410000}"/>
    <cellStyle name="Normal 2 4 2 6" xfId="1979" xr:uid="{00000000-0005-0000-0000-0000BE070000}"/>
    <cellStyle name="Normal 2 4 2 6 2" xfId="3671" xr:uid="{00000000-0005-0000-0000-00005A0E0000}"/>
    <cellStyle name="Normal 2 4 2 6 2 2" xfId="13744" xr:uid="{00000000-0005-0000-0000-0000B3350000}"/>
    <cellStyle name="Normal 2 4 2 6 2 2 3" xfId="28842" xr:uid="{00000000-0005-0000-0000-0000AD700000}"/>
    <cellStyle name="Normal 2 4 2 6 2 3" xfId="8724" xr:uid="{00000000-0005-0000-0000-000017220000}"/>
    <cellStyle name="Normal 2 4 2 6 2 3 3" xfId="23825" xr:uid="{00000000-0005-0000-0000-0000145D0000}"/>
    <cellStyle name="Normal 2 4 2 6 2 5" xfId="18812" xr:uid="{00000000-0005-0000-0000-00007F490000}"/>
    <cellStyle name="Normal 2 4 2 6 3" xfId="5363" xr:uid="{00000000-0005-0000-0000-0000F6140000}"/>
    <cellStyle name="Normal 2 4 2 6 3 2" xfId="15415" xr:uid="{00000000-0005-0000-0000-00003A3C0000}"/>
    <cellStyle name="Normal 2 4 2 6 3 2 3" xfId="30513" xr:uid="{00000000-0005-0000-0000-000034770000}"/>
    <cellStyle name="Normal 2 4 2 6 3 3" xfId="10395" xr:uid="{00000000-0005-0000-0000-00009E280000}"/>
    <cellStyle name="Normal 2 4 2 6 3 3 3" xfId="25496" xr:uid="{00000000-0005-0000-0000-00009B630000}"/>
    <cellStyle name="Normal 2 4 2 6 3 5" xfId="20483" xr:uid="{00000000-0005-0000-0000-000006500000}"/>
    <cellStyle name="Normal 2 4 2 6 4" xfId="12073" xr:uid="{00000000-0005-0000-0000-00002C2F0000}"/>
    <cellStyle name="Normal 2 4 2 6 4 3" xfId="27171" xr:uid="{00000000-0005-0000-0000-0000266A0000}"/>
    <cellStyle name="Normal 2 4 2 6 5" xfId="7052" xr:uid="{00000000-0005-0000-0000-00008F1B0000}"/>
    <cellStyle name="Normal 2 4 2 6 5 3" xfId="22154" xr:uid="{00000000-0005-0000-0000-00008D560000}"/>
    <cellStyle name="Normal 2 4 2 6 7" xfId="17141" xr:uid="{00000000-0005-0000-0000-0000F8420000}"/>
    <cellStyle name="Normal 2 4 2 7" xfId="2830" xr:uid="{00000000-0005-0000-0000-0000110B0000}"/>
    <cellStyle name="Normal 2 4 2 7 2" xfId="12908" xr:uid="{00000000-0005-0000-0000-00006F320000}"/>
    <cellStyle name="Normal 2 4 2 7 2 3" xfId="28006" xr:uid="{00000000-0005-0000-0000-0000696D0000}"/>
    <cellStyle name="Normal 2 4 2 7 3" xfId="7888" xr:uid="{00000000-0005-0000-0000-0000D31E0000}"/>
    <cellStyle name="Normal 2 4 2 7 3 3" xfId="22989" xr:uid="{00000000-0005-0000-0000-0000D0590000}"/>
    <cellStyle name="Normal 2 4 2 7 5" xfId="17976" xr:uid="{00000000-0005-0000-0000-00003B460000}"/>
    <cellStyle name="Normal 2 4 2 8" xfId="4524" xr:uid="{00000000-0005-0000-0000-0000AF110000}"/>
    <cellStyle name="Normal 2 4 2 8 2" xfId="14579" xr:uid="{00000000-0005-0000-0000-0000F6380000}"/>
    <cellStyle name="Normal 2 4 2 8 2 3" xfId="29677" xr:uid="{00000000-0005-0000-0000-0000F0730000}"/>
    <cellStyle name="Normal 2 4 2 8 3" xfId="9559" xr:uid="{00000000-0005-0000-0000-00005A250000}"/>
    <cellStyle name="Normal 2 4 2 8 3 3" xfId="24660" xr:uid="{00000000-0005-0000-0000-000057600000}"/>
    <cellStyle name="Normal 2 4 2 8 5" xfId="19647" xr:uid="{00000000-0005-0000-0000-0000C24C0000}"/>
    <cellStyle name="Normal 2 4 2 9" xfId="11235" xr:uid="{00000000-0005-0000-0000-0000E62B0000}"/>
    <cellStyle name="Normal 2 4 2 9 3" xfId="26335" xr:uid="{00000000-0005-0000-0000-0000E2660000}"/>
    <cellStyle name="Normal 2 5" xfId="848" xr:uid="{00000000-0005-0000-0000-000052030000}"/>
    <cellStyle name="Normal 2 5 10" xfId="6215" xr:uid="{00000000-0005-0000-0000-00004A180000}"/>
    <cellStyle name="Normal 2 5 10 3" xfId="21319" xr:uid="{00000000-0005-0000-0000-00004A530000}"/>
    <cellStyle name="Normal 2 5 12" xfId="16304" xr:uid="{00000000-0005-0000-0000-0000B33F0000}"/>
    <cellStyle name="Normal 2 5 2" xfId="1179" xr:uid="{00000000-0005-0000-0000-00009E040000}"/>
    <cellStyle name="Normal 2 5 2 11" xfId="16358" xr:uid="{00000000-0005-0000-0000-0000E93F0000}"/>
    <cellStyle name="Normal 2 5 2 2" xfId="1287" xr:uid="{00000000-0005-0000-0000-00000A050000}"/>
    <cellStyle name="Normal 2 5 2 2 10" xfId="16462" xr:uid="{00000000-0005-0000-0000-000051400000}"/>
    <cellStyle name="Normal 2 5 2 2 2" xfId="1504" xr:uid="{00000000-0005-0000-0000-0000E3050000}"/>
    <cellStyle name="Normal 2 5 2 2 2 2" xfId="1925" xr:uid="{00000000-0005-0000-0000-000088070000}"/>
    <cellStyle name="Normal 2 5 2 2 2 2 2" xfId="2764" xr:uid="{00000000-0005-0000-0000-0000CF0A0000}"/>
    <cellStyle name="Normal 2 5 2 2 2 2 2 2" xfId="4454" xr:uid="{00000000-0005-0000-0000-000069110000}"/>
    <cellStyle name="Normal 2 5 2 2 2 2 2 2 2" xfId="14527" xr:uid="{00000000-0005-0000-0000-0000C2380000}"/>
    <cellStyle name="Normal 2 5 2 2 2 2 2 2 2 3" xfId="29625" xr:uid="{00000000-0005-0000-0000-0000BC730000}"/>
    <cellStyle name="Normal 2 5 2 2 2 2 2 2 3" xfId="9507" xr:uid="{00000000-0005-0000-0000-000026250000}"/>
    <cellStyle name="Normal 2 5 2 2 2 2 2 2 3 3" xfId="24608" xr:uid="{00000000-0005-0000-0000-000023600000}"/>
    <cellStyle name="Normal 2 5 2 2 2 2 2 2 5" xfId="19595" xr:uid="{00000000-0005-0000-0000-00008E4C0000}"/>
    <cellStyle name="Normal 2 5 2 2 2 2 2 3" xfId="6146" xr:uid="{00000000-0005-0000-0000-000005180000}"/>
    <cellStyle name="Normal 2 5 2 2 2 2 2 3 2" xfId="16198" xr:uid="{00000000-0005-0000-0000-0000493F0000}"/>
    <cellStyle name="Normal 2 5 2 2 2 2 2 3 2 3" xfId="31296" xr:uid="{00000000-0005-0000-0000-0000437A0000}"/>
    <cellStyle name="Normal 2 5 2 2 2 2 2 3 3" xfId="11178" xr:uid="{00000000-0005-0000-0000-0000AD2B0000}"/>
    <cellStyle name="Normal 2 5 2 2 2 2 2 3 3 3" xfId="26279" xr:uid="{00000000-0005-0000-0000-0000AA660000}"/>
    <cellStyle name="Normal 2 5 2 2 2 2 2 3 5" xfId="21266" xr:uid="{00000000-0005-0000-0000-000015530000}"/>
    <cellStyle name="Normal 2 5 2 2 2 2 2 4" xfId="12856" xr:uid="{00000000-0005-0000-0000-00003B320000}"/>
    <cellStyle name="Normal 2 5 2 2 2 2 2 4 3" xfId="27954" xr:uid="{00000000-0005-0000-0000-0000356D0000}"/>
    <cellStyle name="Normal 2 5 2 2 2 2 2 5" xfId="7835" xr:uid="{00000000-0005-0000-0000-00009E1E0000}"/>
    <cellStyle name="Normal 2 5 2 2 2 2 2 5 3" xfId="22937" xr:uid="{00000000-0005-0000-0000-00009C590000}"/>
    <cellStyle name="Normal 2 5 2 2 2 2 2 7" xfId="17924" xr:uid="{00000000-0005-0000-0000-000007460000}"/>
    <cellStyle name="Normal 2 5 2 2 2 2 3" xfId="3617" xr:uid="{00000000-0005-0000-0000-0000240E0000}"/>
    <cellStyle name="Normal 2 5 2 2 2 2 3 2" xfId="13691" xr:uid="{00000000-0005-0000-0000-00007E350000}"/>
    <cellStyle name="Normal 2 5 2 2 2 2 3 2 3" xfId="28789" xr:uid="{00000000-0005-0000-0000-000078700000}"/>
    <cellStyle name="Normal 2 5 2 2 2 2 3 3" xfId="8671" xr:uid="{00000000-0005-0000-0000-0000E2210000}"/>
    <cellStyle name="Normal 2 5 2 2 2 2 3 3 3" xfId="23772" xr:uid="{00000000-0005-0000-0000-0000DF5C0000}"/>
    <cellStyle name="Normal 2 5 2 2 2 2 3 5" xfId="18759" xr:uid="{00000000-0005-0000-0000-00004A490000}"/>
    <cellStyle name="Normal 2 5 2 2 2 2 4" xfId="5310" xr:uid="{00000000-0005-0000-0000-0000C1140000}"/>
    <cellStyle name="Normal 2 5 2 2 2 2 4 2" xfId="15362" xr:uid="{00000000-0005-0000-0000-0000053C0000}"/>
    <cellStyle name="Normal 2 5 2 2 2 2 4 2 3" xfId="30460" xr:uid="{00000000-0005-0000-0000-0000FF760000}"/>
    <cellStyle name="Normal 2 5 2 2 2 2 4 3" xfId="10342" xr:uid="{00000000-0005-0000-0000-000069280000}"/>
    <cellStyle name="Normal 2 5 2 2 2 2 4 3 3" xfId="25443" xr:uid="{00000000-0005-0000-0000-000066630000}"/>
    <cellStyle name="Normal 2 5 2 2 2 2 4 5" xfId="20430" xr:uid="{00000000-0005-0000-0000-0000D14F0000}"/>
    <cellStyle name="Normal 2 5 2 2 2 2 5" xfId="12020" xr:uid="{00000000-0005-0000-0000-0000F72E0000}"/>
    <cellStyle name="Normal 2 5 2 2 2 2 5 3" xfId="27118" xr:uid="{00000000-0005-0000-0000-0000F1690000}"/>
    <cellStyle name="Normal 2 5 2 2 2 2 6" xfId="6999" xr:uid="{00000000-0005-0000-0000-00005A1B0000}"/>
    <cellStyle name="Normal 2 5 2 2 2 2 6 3" xfId="22101" xr:uid="{00000000-0005-0000-0000-000058560000}"/>
    <cellStyle name="Normal 2 5 2 2 2 2 8" xfId="17088" xr:uid="{00000000-0005-0000-0000-0000C3420000}"/>
    <cellStyle name="Normal 2 5 2 2 2 3" xfId="2346" xr:uid="{00000000-0005-0000-0000-00002D090000}"/>
    <cellStyle name="Normal 2 5 2 2 2 3 2" xfId="4036" xr:uid="{00000000-0005-0000-0000-0000C70F0000}"/>
    <cellStyle name="Normal 2 5 2 2 2 3 2 2" xfId="14109" xr:uid="{00000000-0005-0000-0000-000020370000}"/>
    <cellStyle name="Normal 2 5 2 2 2 3 2 2 3" xfId="29207" xr:uid="{00000000-0005-0000-0000-00001A720000}"/>
    <cellStyle name="Normal 2 5 2 2 2 3 2 3" xfId="9089" xr:uid="{00000000-0005-0000-0000-000084230000}"/>
    <cellStyle name="Normal 2 5 2 2 2 3 2 3 3" xfId="24190" xr:uid="{00000000-0005-0000-0000-0000815E0000}"/>
    <cellStyle name="Normal 2 5 2 2 2 3 2 5" xfId="19177" xr:uid="{00000000-0005-0000-0000-0000EC4A0000}"/>
    <cellStyle name="Normal 2 5 2 2 2 3 3" xfId="5728" xr:uid="{00000000-0005-0000-0000-000063160000}"/>
    <cellStyle name="Normal 2 5 2 2 2 3 3 2" xfId="15780" xr:uid="{00000000-0005-0000-0000-0000A73D0000}"/>
    <cellStyle name="Normal 2 5 2 2 2 3 3 2 3" xfId="30878" xr:uid="{00000000-0005-0000-0000-0000A1780000}"/>
    <cellStyle name="Normal 2 5 2 2 2 3 3 3" xfId="10760" xr:uid="{00000000-0005-0000-0000-00000B2A0000}"/>
    <cellStyle name="Normal 2 5 2 2 2 3 3 3 3" xfId="25861" xr:uid="{00000000-0005-0000-0000-000008650000}"/>
    <cellStyle name="Normal 2 5 2 2 2 3 3 5" xfId="20848" xr:uid="{00000000-0005-0000-0000-000073510000}"/>
    <cellStyle name="Normal 2 5 2 2 2 3 4" xfId="12438" xr:uid="{00000000-0005-0000-0000-000099300000}"/>
    <cellStyle name="Normal 2 5 2 2 2 3 4 3" xfId="27536" xr:uid="{00000000-0005-0000-0000-0000936B0000}"/>
    <cellStyle name="Normal 2 5 2 2 2 3 5" xfId="7417" xr:uid="{00000000-0005-0000-0000-0000FC1C0000}"/>
    <cellStyle name="Normal 2 5 2 2 2 3 5 3" xfId="22519" xr:uid="{00000000-0005-0000-0000-0000FA570000}"/>
    <cellStyle name="Normal 2 5 2 2 2 3 7" xfId="17506" xr:uid="{00000000-0005-0000-0000-000065440000}"/>
    <cellStyle name="Normal 2 5 2 2 2 4" xfId="3199" xr:uid="{00000000-0005-0000-0000-0000820C0000}"/>
    <cellStyle name="Normal 2 5 2 2 2 4 2" xfId="13273" xr:uid="{00000000-0005-0000-0000-0000DC330000}"/>
    <cellStyle name="Normal 2 5 2 2 2 4 2 3" xfId="28371" xr:uid="{00000000-0005-0000-0000-0000D66E0000}"/>
    <cellStyle name="Normal 2 5 2 2 2 4 3" xfId="8253" xr:uid="{00000000-0005-0000-0000-000040200000}"/>
    <cellStyle name="Normal 2 5 2 2 2 4 3 3" xfId="23354" xr:uid="{00000000-0005-0000-0000-00003D5B0000}"/>
    <cellStyle name="Normal 2 5 2 2 2 4 5" xfId="18341" xr:uid="{00000000-0005-0000-0000-0000A8470000}"/>
    <cellStyle name="Normal 2 5 2 2 2 5" xfId="4892" xr:uid="{00000000-0005-0000-0000-00001F130000}"/>
    <cellStyle name="Normal 2 5 2 2 2 5 2" xfId="14944" xr:uid="{00000000-0005-0000-0000-0000633A0000}"/>
    <cellStyle name="Normal 2 5 2 2 2 5 2 3" xfId="30042" xr:uid="{00000000-0005-0000-0000-00005D750000}"/>
    <cellStyle name="Normal 2 5 2 2 2 5 3" xfId="9924" xr:uid="{00000000-0005-0000-0000-0000C7260000}"/>
    <cellStyle name="Normal 2 5 2 2 2 5 3 3" xfId="25025" xr:uid="{00000000-0005-0000-0000-0000C4610000}"/>
    <cellStyle name="Normal 2 5 2 2 2 5 5" xfId="20012" xr:uid="{00000000-0005-0000-0000-00002F4E0000}"/>
    <cellStyle name="Normal 2 5 2 2 2 6" xfId="11602" xr:uid="{00000000-0005-0000-0000-0000552D0000}"/>
    <cellStyle name="Normal 2 5 2 2 2 6 3" xfId="26700" xr:uid="{00000000-0005-0000-0000-00004F680000}"/>
    <cellStyle name="Normal 2 5 2 2 2 7" xfId="6581" xr:uid="{00000000-0005-0000-0000-0000B8190000}"/>
    <cellStyle name="Normal 2 5 2 2 2 7 3" xfId="21683" xr:uid="{00000000-0005-0000-0000-0000B6540000}"/>
    <cellStyle name="Normal 2 5 2 2 2 9" xfId="16670" xr:uid="{00000000-0005-0000-0000-000021410000}"/>
    <cellStyle name="Normal 2 5 2 2 3" xfId="1717" xr:uid="{00000000-0005-0000-0000-0000B8060000}"/>
    <cellStyle name="Normal 2 5 2 2 3 2" xfId="2556" xr:uid="{00000000-0005-0000-0000-0000FF090000}"/>
    <cellStyle name="Normal 2 5 2 2 3 2 2" xfId="4246" xr:uid="{00000000-0005-0000-0000-000099100000}"/>
    <cellStyle name="Normal 2 5 2 2 3 2 2 2" xfId="14319" xr:uid="{00000000-0005-0000-0000-0000F2370000}"/>
    <cellStyle name="Normal 2 5 2 2 3 2 2 2 3" xfId="29417" xr:uid="{00000000-0005-0000-0000-0000EC720000}"/>
    <cellStyle name="Normal 2 5 2 2 3 2 2 3" xfId="9299" xr:uid="{00000000-0005-0000-0000-000056240000}"/>
    <cellStyle name="Normal 2 5 2 2 3 2 2 3 3" xfId="24400" xr:uid="{00000000-0005-0000-0000-0000535F0000}"/>
    <cellStyle name="Normal 2 5 2 2 3 2 2 5" xfId="19387" xr:uid="{00000000-0005-0000-0000-0000BE4B0000}"/>
    <cellStyle name="Normal 2 5 2 2 3 2 3" xfId="5938" xr:uid="{00000000-0005-0000-0000-000035170000}"/>
    <cellStyle name="Normal 2 5 2 2 3 2 3 2" xfId="15990" xr:uid="{00000000-0005-0000-0000-0000793E0000}"/>
    <cellStyle name="Normal 2 5 2 2 3 2 3 2 3" xfId="31088" xr:uid="{00000000-0005-0000-0000-000073790000}"/>
    <cellStyle name="Normal 2 5 2 2 3 2 3 3" xfId="10970" xr:uid="{00000000-0005-0000-0000-0000DD2A0000}"/>
    <cellStyle name="Normal 2 5 2 2 3 2 3 3 3" xfId="26071" xr:uid="{00000000-0005-0000-0000-0000DA650000}"/>
    <cellStyle name="Normal 2 5 2 2 3 2 3 5" xfId="21058" xr:uid="{00000000-0005-0000-0000-000045520000}"/>
    <cellStyle name="Normal 2 5 2 2 3 2 4" xfId="12648" xr:uid="{00000000-0005-0000-0000-00006B310000}"/>
    <cellStyle name="Normal 2 5 2 2 3 2 4 3" xfId="27746" xr:uid="{00000000-0005-0000-0000-0000656C0000}"/>
    <cellStyle name="Normal 2 5 2 2 3 2 5" xfId="7627" xr:uid="{00000000-0005-0000-0000-0000CE1D0000}"/>
    <cellStyle name="Normal 2 5 2 2 3 2 5 3" xfId="22729" xr:uid="{00000000-0005-0000-0000-0000CC580000}"/>
    <cellStyle name="Normal 2 5 2 2 3 2 7" xfId="17716" xr:uid="{00000000-0005-0000-0000-000037450000}"/>
    <cellStyle name="Normal 2 5 2 2 3 3" xfId="3409" xr:uid="{00000000-0005-0000-0000-0000540D0000}"/>
    <cellStyle name="Normal 2 5 2 2 3 3 2" xfId="13483" xr:uid="{00000000-0005-0000-0000-0000AE340000}"/>
    <cellStyle name="Normal 2 5 2 2 3 3 2 3" xfId="28581" xr:uid="{00000000-0005-0000-0000-0000A86F0000}"/>
    <cellStyle name="Normal 2 5 2 2 3 3 3" xfId="8463" xr:uid="{00000000-0005-0000-0000-000012210000}"/>
    <cellStyle name="Normal 2 5 2 2 3 3 3 3" xfId="23564" xr:uid="{00000000-0005-0000-0000-00000F5C0000}"/>
    <cellStyle name="Normal 2 5 2 2 3 3 5" xfId="18551" xr:uid="{00000000-0005-0000-0000-00007A480000}"/>
    <cellStyle name="Normal 2 5 2 2 3 4" xfId="5102" xr:uid="{00000000-0005-0000-0000-0000F1130000}"/>
    <cellStyle name="Normal 2 5 2 2 3 4 2" xfId="15154" xr:uid="{00000000-0005-0000-0000-0000353B0000}"/>
    <cellStyle name="Normal 2 5 2 2 3 4 2 3" xfId="30252" xr:uid="{00000000-0005-0000-0000-00002F760000}"/>
    <cellStyle name="Normal 2 5 2 2 3 4 3" xfId="10134" xr:uid="{00000000-0005-0000-0000-000099270000}"/>
    <cellStyle name="Normal 2 5 2 2 3 4 3 3" xfId="25235" xr:uid="{00000000-0005-0000-0000-000096620000}"/>
    <cellStyle name="Normal 2 5 2 2 3 4 5" xfId="20222" xr:uid="{00000000-0005-0000-0000-0000014F0000}"/>
    <cellStyle name="Normal 2 5 2 2 3 5" xfId="11812" xr:uid="{00000000-0005-0000-0000-0000272E0000}"/>
    <cellStyle name="Normal 2 5 2 2 3 5 3" xfId="26910" xr:uid="{00000000-0005-0000-0000-000021690000}"/>
    <cellStyle name="Normal 2 5 2 2 3 6" xfId="6791" xr:uid="{00000000-0005-0000-0000-00008A1A0000}"/>
    <cellStyle name="Normal 2 5 2 2 3 6 3" xfId="21893" xr:uid="{00000000-0005-0000-0000-000088550000}"/>
    <cellStyle name="Normal 2 5 2 2 3 8" xfId="16880" xr:uid="{00000000-0005-0000-0000-0000F3410000}"/>
    <cellStyle name="Normal 2 5 2 2 4" xfId="2138" xr:uid="{00000000-0005-0000-0000-00005D080000}"/>
    <cellStyle name="Normal 2 5 2 2 4 2" xfId="3828" xr:uid="{00000000-0005-0000-0000-0000F70E0000}"/>
    <cellStyle name="Normal 2 5 2 2 4 2 2" xfId="13901" xr:uid="{00000000-0005-0000-0000-000050360000}"/>
    <cellStyle name="Normal 2 5 2 2 4 2 2 3" xfId="28999" xr:uid="{00000000-0005-0000-0000-00004A710000}"/>
    <cellStyle name="Normal 2 5 2 2 4 2 3" xfId="8881" xr:uid="{00000000-0005-0000-0000-0000B4220000}"/>
    <cellStyle name="Normal 2 5 2 2 4 2 3 3" xfId="23982" xr:uid="{00000000-0005-0000-0000-0000B15D0000}"/>
    <cellStyle name="Normal 2 5 2 2 4 2 5" xfId="18969" xr:uid="{00000000-0005-0000-0000-00001C4A0000}"/>
    <cellStyle name="Normal 2 5 2 2 4 3" xfId="5520" xr:uid="{00000000-0005-0000-0000-000093150000}"/>
    <cellStyle name="Normal 2 5 2 2 4 3 2" xfId="15572" xr:uid="{00000000-0005-0000-0000-0000D73C0000}"/>
    <cellStyle name="Normal 2 5 2 2 4 3 2 3" xfId="30670" xr:uid="{00000000-0005-0000-0000-0000D1770000}"/>
    <cellStyle name="Normal 2 5 2 2 4 3 3" xfId="10552" xr:uid="{00000000-0005-0000-0000-00003B290000}"/>
    <cellStyle name="Normal 2 5 2 2 4 3 3 3" xfId="25653" xr:uid="{00000000-0005-0000-0000-000038640000}"/>
    <cellStyle name="Normal 2 5 2 2 4 3 5" xfId="20640" xr:uid="{00000000-0005-0000-0000-0000A3500000}"/>
    <cellStyle name="Normal 2 5 2 2 4 4" xfId="12230" xr:uid="{00000000-0005-0000-0000-0000C92F0000}"/>
    <cellStyle name="Normal 2 5 2 2 4 4 3" xfId="27328" xr:uid="{00000000-0005-0000-0000-0000C36A0000}"/>
    <cellStyle name="Normal 2 5 2 2 4 5" xfId="7209" xr:uid="{00000000-0005-0000-0000-00002C1C0000}"/>
    <cellStyle name="Normal 2 5 2 2 4 5 3" xfId="22311" xr:uid="{00000000-0005-0000-0000-00002A570000}"/>
    <cellStyle name="Normal 2 5 2 2 4 7" xfId="17298" xr:uid="{00000000-0005-0000-0000-000095430000}"/>
    <cellStyle name="Normal 2 5 2 2 5" xfId="2991" xr:uid="{00000000-0005-0000-0000-0000B20B0000}"/>
    <cellStyle name="Normal 2 5 2 2 5 2" xfId="13065" xr:uid="{00000000-0005-0000-0000-00000C330000}"/>
    <cellStyle name="Normal 2 5 2 2 5 2 3" xfId="28163" xr:uid="{00000000-0005-0000-0000-0000066E0000}"/>
    <cellStyle name="Normal 2 5 2 2 5 3" xfId="8045" xr:uid="{00000000-0005-0000-0000-0000701F0000}"/>
    <cellStyle name="Normal 2 5 2 2 5 3 3" xfId="23146" xr:uid="{00000000-0005-0000-0000-00006D5A0000}"/>
    <cellStyle name="Normal 2 5 2 2 5 5" xfId="18133" xr:uid="{00000000-0005-0000-0000-0000D8460000}"/>
    <cellStyle name="Normal 2 5 2 2 6" xfId="4684" xr:uid="{00000000-0005-0000-0000-00004F120000}"/>
    <cellStyle name="Normal 2 5 2 2 6 2" xfId="14736" xr:uid="{00000000-0005-0000-0000-000093390000}"/>
    <cellStyle name="Normal 2 5 2 2 6 2 3" xfId="29834" xr:uid="{00000000-0005-0000-0000-00008D740000}"/>
    <cellStyle name="Normal 2 5 2 2 6 3" xfId="9716" xr:uid="{00000000-0005-0000-0000-0000F7250000}"/>
    <cellStyle name="Normal 2 5 2 2 6 3 3" xfId="24817" xr:uid="{00000000-0005-0000-0000-0000F4600000}"/>
    <cellStyle name="Normal 2 5 2 2 6 5" xfId="19804" xr:uid="{00000000-0005-0000-0000-00005F4D0000}"/>
    <cellStyle name="Normal 2 5 2 2 7" xfId="11394" xr:uid="{00000000-0005-0000-0000-0000852C0000}"/>
    <cellStyle name="Normal 2 5 2 2 7 3" xfId="26492" xr:uid="{00000000-0005-0000-0000-00007F670000}"/>
    <cellStyle name="Normal 2 5 2 2 8" xfId="6373" xr:uid="{00000000-0005-0000-0000-0000E8180000}"/>
    <cellStyle name="Normal 2 5 2 2 8 3" xfId="21475" xr:uid="{00000000-0005-0000-0000-0000E6530000}"/>
    <cellStyle name="Normal 2 5 2 3" xfId="1400" xr:uid="{00000000-0005-0000-0000-00007B050000}"/>
    <cellStyle name="Normal 2 5 2 3 2" xfId="1821" xr:uid="{00000000-0005-0000-0000-000020070000}"/>
    <cellStyle name="Normal 2 5 2 3 2 2" xfId="2660" xr:uid="{00000000-0005-0000-0000-0000670A0000}"/>
    <cellStyle name="Normal 2 5 2 3 2 2 2" xfId="4350" xr:uid="{00000000-0005-0000-0000-000001110000}"/>
    <cellStyle name="Normal 2 5 2 3 2 2 2 2" xfId="14423" xr:uid="{00000000-0005-0000-0000-00005A380000}"/>
    <cellStyle name="Normal 2 5 2 3 2 2 2 2 3" xfId="29521" xr:uid="{00000000-0005-0000-0000-000054730000}"/>
    <cellStyle name="Normal 2 5 2 3 2 2 2 3" xfId="9403" xr:uid="{00000000-0005-0000-0000-0000BE240000}"/>
    <cellStyle name="Normal 2 5 2 3 2 2 2 3 3" xfId="24504" xr:uid="{00000000-0005-0000-0000-0000BB5F0000}"/>
    <cellStyle name="Normal 2 5 2 3 2 2 2 5" xfId="19491" xr:uid="{00000000-0005-0000-0000-0000264C0000}"/>
    <cellStyle name="Normal 2 5 2 3 2 2 3" xfId="6042" xr:uid="{00000000-0005-0000-0000-00009D170000}"/>
    <cellStyle name="Normal 2 5 2 3 2 2 3 2" xfId="16094" xr:uid="{00000000-0005-0000-0000-0000E13E0000}"/>
    <cellStyle name="Normal 2 5 2 3 2 2 3 2 3" xfId="31192" xr:uid="{00000000-0005-0000-0000-0000DB790000}"/>
    <cellStyle name="Normal 2 5 2 3 2 2 3 3" xfId="11074" xr:uid="{00000000-0005-0000-0000-0000452B0000}"/>
    <cellStyle name="Normal 2 5 2 3 2 2 3 3 3" xfId="26175" xr:uid="{00000000-0005-0000-0000-000042660000}"/>
    <cellStyle name="Normal 2 5 2 3 2 2 3 5" xfId="21162" xr:uid="{00000000-0005-0000-0000-0000AD520000}"/>
    <cellStyle name="Normal 2 5 2 3 2 2 4" xfId="12752" xr:uid="{00000000-0005-0000-0000-0000D3310000}"/>
    <cellStyle name="Normal 2 5 2 3 2 2 4 3" xfId="27850" xr:uid="{00000000-0005-0000-0000-0000CD6C0000}"/>
    <cellStyle name="Normal 2 5 2 3 2 2 5" xfId="7731" xr:uid="{00000000-0005-0000-0000-0000361E0000}"/>
    <cellStyle name="Normal 2 5 2 3 2 2 5 3" xfId="22833" xr:uid="{00000000-0005-0000-0000-000034590000}"/>
    <cellStyle name="Normal 2 5 2 3 2 2 7" xfId="17820" xr:uid="{00000000-0005-0000-0000-00009F450000}"/>
    <cellStyle name="Normal 2 5 2 3 2 3" xfId="3513" xr:uid="{00000000-0005-0000-0000-0000BC0D0000}"/>
    <cellStyle name="Normal 2 5 2 3 2 3 2" xfId="13587" xr:uid="{00000000-0005-0000-0000-000016350000}"/>
    <cellStyle name="Normal 2 5 2 3 2 3 2 3" xfId="28685" xr:uid="{00000000-0005-0000-0000-000010700000}"/>
    <cellStyle name="Normal 2 5 2 3 2 3 3" xfId="8567" xr:uid="{00000000-0005-0000-0000-00007A210000}"/>
    <cellStyle name="Normal 2 5 2 3 2 3 3 3" xfId="23668" xr:uid="{00000000-0005-0000-0000-0000775C0000}"/>
    <cellStyle name="Normal 2 5 2 3 2 3 5" xfId="18655" xr:uid="{00000000-0005-0000-0000-0000E2480000}"/>
    <cellStyle name="Normal 2 5 2 3 2 4" xfId="5206" xr:uid="{00000000-0005-0000-0000-000059140000}"/>
    <cellStyle name="Normal 2 5 2 3 2 4 2" xfId="15258" xr:uid="{00000000-0005-0000-0000-00009D3B0000}"/>
    <cellStyle name="Normal 2 5 2 3 2 4 2 3" xfId="30356" xr:uid="{00000000-0005-0000-0000-000097760000}"/>
    <cellStyle name="Normal 2 5 2 3 2 4 3" xfId="10238" xr:uid="{00000000-0005-0000-0000-000001280000}"/>
    <cellStyle name="Normal 2 5 2 3 2 4 3 3" xfId="25339" xr:uid="{00000000-0005-0000-0000-0000FE620000}"/>
    <cellStyle name="Normal 2 5 2 3 2 4 5" xfId="20326" xr:uid="{00000000-0005-0000-0000-0000694F0000}"/>
    <cellStyle name="Normal 2 5 2 3 2 5" xfId="11916" xr:uid="{00000000-0005-0000-0000-00008F2E0000}"/>
    <cellStyle name="Normal 2 5 2 3 2 5 3" xfId="27014" xr:uid="{00000000-0005-0000-0000-000089690000}"/>
    <cellStyle name="Normal 2 5 2 3 2 6" xfId="6895" xr:uid="{00000000-0005-0000-0000-0000F21A0000}"/>
    <cellStyle name="Normal 2 5 2 3 2 6 3" xfId="21997" xr:uid="{00000000-0005-0000-0000-0000F0550000}"/>
    <cellStyle name="Normal 2 5 2 3 2 8" xfId="16984" xr:uid="{00000000-0005-0000-0000-00005B420000}"/>
    <cellStyle name="Normal 2 5 2 3 3" xfId="2242" xr:uid="{00000000-0005-0000-0000-0000C5080000}"/>
    <cellStyle name="Normal 2 5 2 3 3 2" xfId="3932" xr:uid="{00000000-0005-0000-0000-00005F0F0000}"/>
    <cellStyle name="Normal 2 5 2 3 3 2 2" xfId="14005" xr:uid="{00000000-0005-0000-0000-0000B8360000}"/>
    <cellStyle name="Normal 2 5 2 3 3 2 2 3" xfId="29103" xr:uid="{00000000-0005-0000-0000-0000B2710000}"/>
    <cellStyle name="Normal 2 5 2 3 3 2 3" xfId="8985" xr:uid="{00000000-0005-0000-0000-00001C230000}"/>
    <cellStyle name="Normal 2 5 2 3 3 2 3 3" xfId="24086" xr:uid="{00000000-0005-0000-0000-0000195E0000}"/>
    <cellStyle name="Normal 2 5 2 3 3 2 5" xfId="19073" xr:uid="{00000000-0005-0000-0000-0000844A0000}"/>
    <cellStyle name="Normal 2 5 2 3 3 3" xfId="5624" xr:uid="{00000000-0005-0000-0000-0000FB150000}"/>
    <cellStyle name="Normal 2 5 2 3 3 3 2" xfId="15676" xr:uid="{00000000-0005-0000-0000-00003F3D0000}"/>
    <cellStyle name="Normal 2 5 2 3 3 3 2 3" xfId="30774" xr:uid="{00000000-0005-0000-0000-000039780000}"/>
    <cellStyle name="Normal 2 5 2 3 3 3 3" xfId="10656" xr:uid="{00000000-0005-0000-0000-0000A3290000}"/>
    <cellStyle name="Normal 2 5 2 3 3 3 3 3" xfId="25757" xr:uid="{00000000-0005-0000-0000-0000A0640000}"/>
    <cellStyle name="Normal 2 5 2 3 3 3 5" xfId="20744" xr:uid="{00000000-0005-0000-0000-00000B510000}"/>
    <cellStyle name="Normal 2 5 2 3 3 4" xfId="12334" xr:uid="{00000000-0005-0000-0000-000031300000}"/>
    <cellStyle name="Normal 2 5 2 3 3 4 3" xfId="27432" xr:uid="{00000000-0005-0000-0000-00002B6B0000}"/>
    <cellStyle name="Normal 2 5 2 3 3 5" xfId="7313" xr:uid="{00000000-0005-0000-0000-0000941C0000}"/>
    <cellStyle name="Normal 2 5 2 3 3 5 3" xfId="22415" xr:uid="{00000000-0005-0000-0000-000092570000}"/>
    <cellStyle name="Normal 2 5 2 3 3 7" xfId="17402" xr:uid="{00000000-0005-0000-0000-0000FD430000}"/>
    <cellStyle name="Normal 2 5 2 3 4" xfId="3095" xr:uid="{00000000-0005-0000-0000-00001A0C0000}"/>
    <cellStyle name="Normal 2 5 2 3 4 2" xfId="13169" xr:uid="{00000000-0005-0000-0000-000074330000}"/>
    <cellStyle name="Normal 2 5 2 3 4 2 3" xfId="28267" xr:uid="{00000000-0005-0000-0000-00006E6E0000}"/>
    <cellStyle name="Normal 2 5 2 3 4 3" xfId="8149" xr:uid="{00000000-0005-0000-0000-0000D81F0000}"/>
    <cellStyle name="Normal 2 5 2 3 4 3 3" xfId="23250" xr:uid="{00000000-0005-0000-0000-0000D55A0000}"/>
    <cellStyle name="Normal 2 5 2 3 4 5" xfId="18237" xr:uid="{00000000-0005-0000-0000-000040470000}"/>
    <cellStyle name="Normal 2 5 2 3 5" xfId="4788" xr:uid="{00000000-0005-0000-0000-0000B7120000}"/>
    <cellStyle name="Normal 2 5 2 3 5 2" xfId="14840" xr:uid="{00000000-0005-0000-0000-0000FB390000}"/>
    <cellStyle name="Normal 2 5 2 3 5 2 3" xfId="29938" xr:uid="{00000000-0005-0000-0000-0000F5740000}"/>
    <cellStyle name="Normal 2 5 2 3 5 3" xfId="9820" xr:uid="{00000000-0005-0000-0000-00005F260000}"/>
    <cellStyle name="Normal 2 5 2 3 5 3 3" xfId="24921" xr:uid="{00000000-0005-0000-0000-00005C610000}"/>
    <cellStyle name="Normal 2 5 2 3 5 5" xfId="19908" xr:uid="{00000000-0005-0000-0000-0000C74D0000}"/>
    <cellStyle name="Normal 2 5 2 3 6" xfId="11498" xr:uid="{00000000-0005-0000-0000-0000ED2C0000}"/>
    <cellStyle name="Normal 2 5 2 3 6 3" xfId="26596" xr:uid="{00000000-0005-0000-0000-0000E7670000}"/>
    <cellStyle name="Normal 2 5 2 3 7" xfId="6477" xr:uid="{00000000-0005-0000-0000-000050190000}"/>
    <cellStyle name="Normal 2 5 2 3 7 3" xfId="21579" xr:uid="{00000000-0005-0000-0000-00004E540000}"/>
    <cellStyle name="Normal 2 5 2 3 9" xfId="16566" xr:uid="{00000000-0005-0000-0000-0000B9400000}"/>
    <cellStyle name="Normal 2 5 2 4" xfId="1613" xr:uid="{00000000-0005-0000-0000-000050060000}"/>
    <cellStyle name="Normal 2 5 2 4 2" xfId="2452" xr:uid="{00000000-0005-0000-0000-000097090000}"/>
    <cellStyle name="Normal 2 5 2 4 2 2" xfId="4142" xr:uid="{00000000-0005-0000-0000-000031100000}"/>
    <cellStyle name="Normal 2 5 2 4 2 2 2" xfId="14215" xr:uid="{00000000-0005-0000-0000-00008A370000}"/>
    <cellStyle name="Normal 2 5 2 4 2 2 2 3" xfId="29313" xr:uid="{00000000-0005-0000-0000-000084720000}"/>
    <cellStyle name="Normal 2 5 2 4 2 2 3" xfId="9195" xr:uid="{00000000-0005-0000-0000-0000EE230000}"/>
    <cellStyle name="Normal 2 5 2 4 2 2 3 3" xfId="24296" xr:uid="{00000000-0005-0000-0000-0000EB5E0000}"/>
    <cellStyle name="Normal 2 5 2 4 2 2 5" xfId="19283" xr:uid="{00000000-0005-0000-0000-0000564B0000}"/>
    <cellStyle name="Normal 2 5 2 4 2 3" xfId="5834" xr:uid="{00000000-0005-0000-0000-0000CD160000}"/>
    <cellStyle name="Normal 2 5 2 4 2 3 2" xfId="15886" xr:uid="{00000000-0005-0000-0000-0000113E0000}"/>
    <cellStyle name="Normal 2 5 2 4 2 3 2 3" xfId="30984" xr:uid="{00000000-0005-0000-0000-00000B790000}"/>
    <cellStyle name="Normal 2 5 2 4 2 3 3" xfId="10866" xr:uid="{00000000-0005-0000-0000-0000752A0000}"/>
    <cellStyle name="Normal 2 5 2 4 2 3 3 3" xfId="25967" xr:uid="{00000000-0005-0000-0000-000072650000}"/>
    <cellStyle name="Normal 2 5 2 4 2 3 5" xfId="20954" xr:uid="{00000000-0005-0000-0000-0000DD510000}"/>
    <cellStyle name="Normal 2 5 2 4 2 4" xfId="12544" xr:uid="{00000000-0005-0000-0000-000003310000}"/>
    <cellStyle name="Normal 2 5 2 4 2 4 3" xfId="27642" xr:uid="{00000000-0005-0000-0000-0000FD6B0000}"/>
    <cellStyle name="Normal 2 5 2 4 2 5" xfId="7523" xr:uid="{00000000-0005-0000-0000-0000661D0000}"/>
    <cellStyle name="Normal 2 5 2 4 2 5 3" xfId="22625" xr:uid="{00000000-0005-0000-0000-000064580000}"/>
    <cellStyle name="Normal 2 5 2 4 2 7" xfId="17612" xr:uid="{00000000-0005-0000-0000-0000CF440000}"/>
    <cellStyle name="Normal 2 5 2 4 3" xfId="3305" xr:uid="{00000000-0005-0000-0000-0000EC0C0000}"/>
    <cellStyle name="Normal 2 5 2 4 3 2" xfId="13379" xr:uid="{00000000-0005-0000-0000-000046340000}"/>
    <cellStyle name="Normal 2 5 2 4 3 2 3" xfId="28477" xr:uid="{00000000-0005-0000-0000-0000406F0000}"/>
    <cellStyle name="Normal 2 5 2 4 3 3" xfId="8359" xr:uid="{00000000-0005-0000-0000-0000AA200000}"/>
    <cellStyle name="Normal 2 5 2 4 3 3 3" xfId="23460" xr:uid="{00000000-0005-0000-0000-0000A75B0000}"/>
    <cellStyle name="Normal 2 5 2 4 3 5" xfId="18447" xr:uid="{00000000-0005-0000-0000-000012480000}"/>
    <cellStyle name="Normal 2 5 2 4 4" xfId="4998" xr:uid="{00000000-0005-0000-0000-000089130000}"/>
    <cellStyle name="Normal 2 5 2 4 4 2" xfId="15050" xr:uid="{00000000-0005-0000-0000-0000CD3A0000}"/>
    <cellStyle name="Normal 2 5 2 4 4 2 3" xfId="30148" xr:uid="{00000000-0005-0000-0000-0000C7750000}"/>
    <cellStyle name="Normal 2 5 2 4 4 3" xfId="10030" xr:uid="{00000000-0005-0000-0000-000031270000}"/>
    <cellStyle name="Normal 2 5 2 4 4 3 3" xfId="25131" xr:uid="{00000000-0005-0000-0000-00002E620000}"/>
    <cellStyle name="Normal 2 5 2 4 4 5" xfId="20118" xr:uid="{00000000-0005-0000-0000-0000994E0000}"/>
    <cellStyle name="Normal 2 5 2 4 5" xfId="11708" xr:uid="{00000000-0005-0000-0000-0000BF2D0000}"/>
    <cellStyle name="Normal 2 5 2 4 5 3" xfId="26806" xr:uid="{00000000-0005-0000-0000-0000B9680000}"/>
    <cellStyle name="Normal 2 5 2 4 6" xfId="6687" xr:uid="{00000000-0005-0000-0000-0000221A0000}"/>
    <cellStyle name="Normal 2 5 2 4 6 3" xfId="21789" xr:uid="{00000000-0005-0000-0000-000020550000}"/>
    <cellStyle name="Normal 2 5 2 4 8" xfId="16776" xr:uid="{00000000-0005-0000-0000-00008B410000}"/>
    <cellStyle name="Normal 2 5 2 5" xfId="2034" xr:uid="{00000000-0005-0000-0000-0000F5070000}"/>
    <cellStyle name="Normal 2 5 2 5 2" xfId="3724" xr:uid="{00000000-0005-0000-0000-00008F0E0000}"/>
    <cellStyle name="Normal 2 5 2 5 2 2" xfId="13797" xr:uid="{00000000-0005-0000-0000-0000E8350000}"/>
    <cellStyle name="Normal 2 5 2 5 2 2 3" xfId="28895" xr:uid="{00000000-0005-0000-0000-0000E2700000}"/>
    <cellStyle name="Normal 2 5 2 5 2 3" xfId="8777" xr:uid="{00000000-0005-0000-0000-00004C220000}"/>
    <cellStyle name="Normal 2 5 2 5 2 3 3" xfId="23878" xr:uid="{00000000-0005-0000-0000-0000495D0000}"/>
    <cellStyle name="Normal 2 5 2 5 2 5" xfId="18865" xr:uid="{00000000-0005-0000-0000-0000B4490000}"/>
    <cellStyle name="Normal 2 5 2 5 3" xfId="5416" xr:uid="{00000000-0005-0000-0000-00002B150000}"/>
    <cellStyle name="Normal 2 5 2 5 3 2" xfId="15468" xr:uid="{00000000-0005-0000-0000-00006F3C0000}"/>
    <cellStyle name="Normal 2 5 2 5 3 2 3" xfId="30566" xr:uid="{00000000-0005-0000-0000-000069770000}"/>
    <cellStyle name="Normal 2 5 2 5 3 3" xfId="10448" xr:uid="{00000000-0005-0000-0000-0000D3280000}"/>
    <cellStyle name="Normal 2 5 2 5 3 3 3" xfId="25549" xr:uid="{00000000-0005-0000-0000-0000D0630000}"/>
    <cellStyle name="Normal 2 5 2 5 3 5" xfId="20536" xr:uid="{00000000-0005-0000-0000-00003B500000}"/>
    <cellStyle name="Normal 2 5 2 5 4" xfId="12126" xr:uid="{00000000-0005-0000-0000-0000612F0000}"/>
    <cellStyle name="Normal 2 5 2 5 4 3" xfId="27224" xr:uid="{00000000-0005-0000-0000-00005B6A0000}"/>
    <cellStyle name="Normal 2 5 2 5 5" xfId="7105" xr:uid="{00000000-0005-0000-0000-0000C41B0000}"/>
    <cellStyle name="Normal 2 5 2 5 5 3" xfId="22207" xr:uid="{00000000-0005-0000-0000-0000C2560000}"/>
    <cellStyle name="Normal 2 5 2 5 7" xfId="17194" xr:uid="{00000000-0005-0000-0000-00002D430000}"/>
    <cellStyle name="Normal 2 5 2 6" xfId="2887" xr:uid="{00000000-0005-0000-0000-00004A0B0000}"/>
    <cellStyle name="Normal 2 5 2 6 2" xfId="12961" xr:uid="{00000000-0005-0000-0000-0000A4320000}"/>
    <cellStyle name="Normal 2 5 2 6 2 3" xfId="28059" xr:uid="{00000000-0005-0000-0000-00009E6D0000}"/>
    <cellStyle name="Normal 2 5 2 6 3" xfId="7941" xr:uid="{00000000-0005-0000-0000-0000081F0000}"/>
    <cellStyle name="Normal 2 5 2 6 3 3" xfId="23042" xr:uid="{00000000-0005-0000-0000-0000055A0000}"/>
    <cellStyle name="Normal 2 5 2 6 5" xfId="18029" xr:uid="{00000000-0005-0000-0000-000070460000}"/>
    <cellStyle name="Normal 2 5 2 7" xfId="4580" xr:uid="{00000000-0005-0000-0000-0000E7110000}"/>
    <cellStyle name="Normal 2 5 2 7 2" xfId="14632" xr:uid="{00000000-0005-0000-0000-00002B390000}"/>
    <cellStyle name="Normal 2 5 2 7 2 3" xfId="29730" xr:uid="{00000000-0005-0000-0000-000025740000}"/>
    <cellStyle name="Normal 2 5 2 7 3" xfId="9612" xr:uid="{00000000-0005-0000-0000-00008F250000}"/>
    <cellStyle name="Normal 2 5 2 7 3 3" xfId="24713" xr:uid="{00000000-0005-0000-0000-00008C600000}"/>
    <cellStyle name="Normal 2 5 2 7 5" xfId="19700" xr:uid="{00000000-0005-0000-0000-0000F74C0000}"/>
    <cellStyle name="Normal 2 5 2 8" xfId="11290" xr:uid="{00000000-0005-0000-0000-00001D2C0000}"/>
    <cellStyle name="Normal 2 5 2 8 3" xfId="26388" xr:uid="{00000000-0005-0000-0000-000017670000}"/>
    <cellStyle name="Normal 2 5 2 9" xfId="6269" xr:uid="{00000000-0005-0000-0000-000080180000}"/>
    <cellStyle name="Normal 2 5 2 9 3" xfId="21371" xr:uid="{00000000-0005-0000-0000-00007E530000}"/>
    <cellStyle name="Normal 2 5 3" xfId="1233" xr:uid="{00000000-0005-0000-0000-0000D4040000}"/>
    <cellStyle name="Normal 2 5 3 10" xfId="16410" xr:uid="{00000000-0005-0000-0000-00001D400000}"/>
    <cellStyle name="Normal 2 5 3 2" xfId="1452" xr:uid="{00000000-0005-0000-0000-0000AF050000}"/>
    <cellStyle name="Normal 2 5 3 2 2" xfId="1873" xr:uid="{00000000-0005-0000-0000-000054070000}"/>
    <cellStyle name="Normal 2 5 3 2 2 2" xfId="2712" xr:uid="{00000000-0005-0000-0000-00009B0A0000}"/>
    <cellStyle name="Normal 2 5 3 2 2 2 2" xfId="4402" xr:uid="{00000000-0005-0000-0000-000035110000}"/>
    <cellStyle name="Normal 2 5 3 2 2 2 2 2" xfId="14475" xr:uid="{00000000-0005-0000-0000-00008E380000}"/>
    <cellStyle name="Normal 2 5 3 2 2 2 2 2 3" xfId="29573" xr:uid="{00000000-0005-0000-0000-000088730000}"/>
    <cellStyle name="Normal 2 5 3 2 2 2 2 3" xfId="9455" xr:uid="{00000000-0005-0000-0000-0000F2240000}"/>
    <cellStyle name="Normal 2 5 3 2 2 2 2 3 3" xfId="24556" xr:uid="{00000000-0005-0000-0000-0000EF5F0000}"/>
    <cellStyle name="Normal 2 5 3 2 2 2 2 5" xfId="19543" xr:uid="{00000000-0005-0000-0000-00005A4C0000}"/>
    <cellStyle name="Normal 2 5 3 2 2 2 3" xfId="6094" xr:uid="{00000000-0005-0000-0000-0000D1170000}"/>
    <cellStyle name="Normal 2 5 3 2 2 2 3 2" xfId="16146" xr:uid="{00000000-0005-0000-0000-0000153F0000}"/>
    <cellStyle name="Normal 2 5 3 2 2 2 3 2 3" xfId="31244" xr:uid="{00000000-0005-0000-0000-00000F7A0000}"/>
    <cellStyle name="Normal 2 5 3 2 2 2 3 3" xfId="11126" xr:uid="{00000000-0005-0000-0000-0000792B0000}"/>
    <cellStyle name="Normal 2 5 3 2 2 2 3 3 3" xfId="26227" xr:uid="{00000000-0005-0000-0000-000076660000}"/>
    <cellStyle name="Normal 2 5 3 2 2 2 3 5" xfId="21214" xr:uid="{00000000-0005-0000-0000-0000E1520000}"/>
    <cellStyle name="Normal 2 5 3 2 2 2 4" xfId="12804" xr:uid="{00000000-0005-0000-0000-000007320000}"/>
    <cellStyle name="Normal 2 5 3 2 2 2 4 3" xfId="27902" xr:uid="{00000000-0005-0000-0000-0000016D0000}"/>
    <cellStyle name="Normal 2 5 3 2 2 2 5" xfId="7783" xr:uid="{00000000-0005-0000-0000-00006A1E0000}"/>
    <cellStyle name="Normal 2 5 3 2 2 2 5 3" xfId="22885" xr:uid="{00000000-0005-0000-0000-000068590000}"/>
    <cellStyle name="Normal 2 5 3 2 2 2 7" xfId="17872" xr:uid="{00000000-0005-0000-0000-0000D3450000}"/>
    <cellStyle name="Normal 2 5 3 2 2 3" xfId="3565" xr:uid="{00000000-0005-0000-0000-0000F00D0000}"/>
    <cellStyle name="Normal 2 5 3 2 2 3 2" xfId="13639" xr:uid="{00000000-0005-0000-0000-00004A350000}"/>
    <cellStyle name="Normal 2 5 3 2 2 3 2 3" xfId="28737" xr:uid="{00000000-0005-0000-0000-000044700000}"/>
    <cellStyle name="Normal 2 5 3 2 2 3 3" xfId="8619" xr:uid="{00000000-0005-0000-0000-0000AE210000}"/>
    <cellStyle name="Normal 2 5 3 2 2 3 3 3" xfId="23720" xr:uid="{00000000-0005-0000-0000-0000AB5C0000}"/>
    <cellStyle name="Normal 2 5 3 2 2 3 5" xfId="18707" xr:uid="{00000000-0005-0000-0000-000016490000}"/>
    <cellStyle name="Normal 2 5 3 2 2 4" xfId="5258" xr:uid="{00000000-0005-0000-0000-00008D140000}"/>
    <cellStyle name="Normal 2 5 3 2 2 4 2" xfId="15310" xr:uid="{00000000-0005-0000-0000-0000D13B0000}"/>
    <cellStyle name="Normal 2 5 3 2 2 4 2 3" xfId="30408" xr:uid="{00000000-0005-0000-0000-0000CB760000}"/>
    <cellStyle name="Normal 2 5 3 2 2 4 3" xfId="10290" xr:uid="{00000000-0005-0000-0000-000035280000}"/>
    <cellStyle name="Normal 2 5 3 2 2 4 3 3" xfId="25391" xr:uid="{00000000-0005-0000-0000-000032630000}"/>
    <cellStyle name="Normal 2 5 3 2 2 4 5" xfId="20378" xr:uid="{00000000-0005-0000-0000-00009D4F0000}"/>
    <cellStyle name="Normal 2 5 3 2 2 5" xfId="11968" xr:uid="{00000000-0005-0000-0000-0000C32E0000}"/>
    <cellStyle name="Normal 2 5 3 2 2 5 3" xfId="27066" xr:uid="{00000000-0005-0000-0000-0000BD690000}"/>
    <cellStyle name="Normal 2 5 3 2 2 6" xfId="6947" xr:uid="{00000000-0005-0000-0000-0000261B0000}"/>
    <cellStyle name="Normal 2 5 3 2 2 6 3" xfId="22049" xr:uid="{00000000-0005-0000-0000-000024560000}"/>
    <cellStyle name="Normal 2 5 3 2 2 8" xfId="17036" xr:uid="{00000000-0005-0000-0000-00008F420000}"/>
    <cellStyle name="Normal 2 5 3 2 3" xfId="2294" xr:uid="{00000000-0005-0000-0000-0000F9080000}"/>
    <cellStyle name="Normal 2 5 3 2 3 2" xfId="3984" xr:uid="{00000000-0005-0000-0000-0000930F0000}"/>
    <cellStyle name="Normal 2 5 3 2 3 2 2" xfId="14057" xr:uid="{00000000-0005-0000-0000-0000EC360000}"/>
    <cellStyle name="Normal 2 5 3 2 3 2 2 3" xfId="29155" xr:uid="{00000000-0005-0000-0000-0000E6710000}"/>
    <cellStyle name="Normal 2 5 3 2 3 2 3" xfId="9037" xr:uid="{00000000-0005-0000-0000-000050230000}"/>
    <cellStyle name="Normal 2 5 3 2 3 2 3 3" xfId="24138" xr:uid="{00000000-0005-0000-0000-00004D5E0000}"/>
    <cellStyle name="Normal 2 5 3 2 3 2 5" xfId="19125" xr:uid="{00000000-0005-0000-0000-0000B84A0000}"/>
    <cellStyle name="Normal 2 5 3 2 3 3" xfId="5676" xr:uid="{00000000-0005-0000-0000-00002F160000}"/>
    <cellStyle name="Normal 2 5 3 2 3 3 2" xfId="15728" xr:uid="{00000000-0005-0000-0000-0000733D0000}"/>
    <cellStyle name="Normal 2 5 3 2 3 3 2 3" xfId="30826" xr:uid="{00000000-0005-0000-0000-00006D780000}"/>
    <cellStyle name="Normal 2 5 3 2 3 3 3" xfId="10708" xr:uid="{00000000-0005-0000-0000-0000D7290000}"/>
    <cellStyle name="Normal 2 5 3 2 3 3 3 3" xfId="25809" xr:uid="{00000000-0005-0000-0000-0000D4640000}"/>
    <cellStyle name="Normal 2 5 3 2 3 3 5" xfId="20796" xr:uid="{00000000-0005-0000-0000-00003F510000}"/>
    <cellStyle name="Normal 2 5 3 2 3 4" xfId="12386" xr:uid="{00000000-0005-0000-0000-000065300000}"/>
    <cellStyle name="Normal 2 5 3 2 3 4 3" xfId="27484" xr:uid="{00000000-0005-0000-0000-00005F6B0000}"/>
    <cellStyle name="Normal 2 5 3 2 3 5" xfId="7365" xr:uid="{00000000-0005-0000-0000-0000C81C0000}"/>
    <cellStyle name="Normal 2 5 3 2 3 5 3" xfId="22467" xr:uid="{00000000-0005-0000-0000-0000C6570000}"/>
    <cellStyle name="Normal 2 5 3 2 3 7" xfId="17454" xr:uid="{00000000-0005-0000-0000-000031440000}"/>
    <cellStyle name="Normal 2 5 3 2 4" xfId="3147" xr:uid="{00000000-0005-0000-0000-00004E0C0000}"/>
    <cellStyle name="Normal 2 5 3 2 4 2" xfId="13221" xr:uid="{00000000-0005-0000-0000-0000A8330000}"/>
    <cellStyle name="Normal 2 5 3 2 4 2 3" xfId="28319" xr:uid="{00000000-0005-0000-0000-0000A26E0000}"/>
    <cellStyle name="Normal 2 5 3 2 4 3" xfId="8201" xr:uid="{00000000-0005-0000-0000-00000C200000}"/>
    <cellStyle name="Normal 2 5 3 2 4 3 3" xfId="23302" xr:uid="{00000000-0005-0000-0000-0000095B0000}"/>
    <cellStyle name="Normal 2 5 3 2 4 5" xfId="18289" xr:uid="{00000000-0005-0000-0000-000074470000}"/>
    <cellStyle name="Normal 2 5 3 2 5" xfId="4840" xr:uid="{00000000-0005-0000-0000-0000EB120000}"/>
    <cellStyle name="Normal 2 5 3 2 5 2" xfId="14892" xr:uid="{00000000-0005-0000-0000-00002F3A0000}"/>
    <cellStyle name="Normal 2 5 3 2 5 2 3" xfId="29990" xr:uid="{00000000-0005-0000-0000-000029750000}"/>
    <cellStyle name="Normal 2 5 3 2 5 3" xfId="9872" xr:uid="{00000000-0005-0000-0000-000093260000}"/>
    <cellStyle name="Normal 2 5 3 2 5 3 3" xfId="24973" xr:uid="{00000000-0005-0000-0000-000090610000}"/>
    <cellStyle name="Normal 2 5 3 2 5 5" xfId="19960" xr:uid="{00000000-0005-0000-0000-0000FB4D0000}"/>
    <cellStyle name="Normal 2 5 3 2 6" xfId="11550" xr:uid="{00000000-0005-0000-0000-0000212D0000}"/>
    <cellStyle name="Normal 2 5 3 2 6 3" xfId="26648" xr:uid="{00000000-0005-0000-0000-00001B680000}"/>
    <cellStyle name="Normal 2 5 3 2 7" xfId="6529" xr:uid="{00000000-0005-0000-0000-000084190000}"/>
    <cellStyle name="Normal 2 5 3 2 7 3" xfId="21631" xr:uid="{00000000-0005-0000-0000-000082540000}"/>
    <cellStyle name="Normal 2 5 3 2 9" xfId="16618" xr:uid="{00000000-0005-0000-0000-0000ED400000}"/>
    <cellStyle name="Normal 2 5 3 3" xfId="1665" xr:uid="{00000000-0005-0000-0000-000084060000}"/>
    <cellStyle name="Normal 2 5 3 3 2" xfId="2504" xr:uid="{00000000-0005-0000-0000-0000CB090000}"/>
    <cellStyle name="Normal 2 5 3 3 2 2" xfId="4194" xr:uid="{00000000-0005-0000-0000-000065100000}"/>
    <cellStyle name="Normal 2 5 3 3 2 2 2" xfId="14267" xr:uid="{00000000-0005-0000-0000-0000BE370000}"/>
    <cellStyle name="Normal 2 5 3 3 2 2 2 3" xfId="29365" xr:uid="{00000000-0005-0000-0000-0000B8720000}"/>
    <cellStyle name="Normal 2 5 3 3 2 2 3" xfId="9247" xr:uid="{00000000-0005-0000-0000-000022240000}"/>
    <cellStyle name="Normal 2 5 3 3 2 2 3 3" xfId="24348" xr:uid="{00000000-0005-0000-0000-00001F5F0000}"/>
    <cellStyle name="Normal 2 5 3 3 2 2 5" xfId="19335" xr:uid="{00000000-0005-0000-0000-00008A4B0000}"/>
    <cellStyle name="Normal 2 5 3 3 2 3" xfId="5886" xr:uid="{00000000-0005-0000-0000-000001170000}"/>
    <cellStyle name="Normal 2 5 3 3 2 3 2" xfId="15938" xr:uid="{00000000-0005-0000-0000-0000453E0000}"/>
    <cellStyle name="Normal 2 5 3 3 2 3 2 3" xfId="31036" xr:uid="{00000000-0005-0000-0000-00003F790000}"/>
    <cellStyle name="Normal 2 5 3 3 2 3 3" xfId="10918" xr:uid="{00000000-0005-0000-0000-0000A92A0000}"/>
    <cellStyle name="Normal 2 5 3 3 2 3 3 3" xfId="26019" xr:uid="{00000000-0005-0000-0000-0000A6650000}"/>
    <cellStyle name="Normal 2 5 3 3 2 3 5" xfId="21006" xr:uid="{00000000-0005-0000-0000-000011520000}"/>
    <cellStyle name="Normal 2 5 3 3 2 4" xfId="12596" xr:uid="{00000000-0005-0000-0000-000037310000}"/>
    <cellStyle name="Normal 2 5 3 3 2 4 3" xfId="27694" xr:uid="{00000000-0005-0000-0000-0000316C0000}"/>
    <cellStyle name="Normal 2 5 3 3 2 5" xfId="7575" xr:uid="{00000000-0005-0000-0000-00009A1D0000}"/>
    <cellStyle name="Normal 2 5 3 3 2 5 3" xfId="22677" xr:uid="{00000000-0005-0000-0000-000098580000}"/>
    <cellStyle name="Normal 2 5 3 3 2 7" xfId="17664" xr:uid="{00000000-0005-0000-0000-000003450000}"/>
    <cellStyle name="Normal 2 5 3 3 3" xfId="3357" xr:uid="{00000000-0005-0000-0000-0000200D0000}"/>
    <cellStyle name="Normal 2 5 3 3 3 2" xfId="13431" xr:uid="{00000000-0005-0000-0000-00007A340000}"/>
    <cellStyle name="Normal 2 5 3 3 3 2 3" xfId="28529" xr:uid="{00000000-0005-0000-0000-0000746F0000}"/>
    <cellStyle name="Normal 2 5 3 3 3 3" xfId="8411" xr:uid="{00000000-0005-0000-0000-0000DE200000}"/>
    <cellStyle name="Normal 2 5 3 3 3 3 3" xfId="23512" xr:uid="{00000000-0005-0000-0000-0000DB5B0000}"/>
    <cellStyle name="Normal 2 5 3 3 3 5" xfId="18499" xr:uid="{00000000-0005-0000-0000-000046480000}"/>
    <cellStyle name="Normal 2 5 3 3 4" xfId="5050" xr:uid="{00000000-0005-0000-0000-0000BD130000}"/>
    <cellStyle name="Normal 2 5 3 3 4 2" xfId="15102" xr:uid="{00000000-0005-0000-0000-0000013B0000}"/>
    <cellStyle name="Normal 2 5 3 3 4 2 3" xfId="30200" xr:uid="{00000000-0005-0000-0000-0000FB750000}"/>
    <cellStyle name="Normal 2 5 3 3 4 3" xfId="10082" xr:uid="{00000000-0005-0000-0000-000065270000}"/>
    <cellStyle name="Normal 2 5 3 3 4 3 3" xfId="25183" xr:uid="{00000000-0005-0000-0000-000062620000}"/>
    <cellStyle name="Normal 2 5 3 3 4 5" xfId="20170" xr:uid="{00000000-0005-0000-0000-0000CD4E0000}"/>
    <cellStyle name="Normal 2 5 3 3 5" xfId="11760" xr:uid="{00000000-0005-0000-0000-0000F32D0000}"/>
    <cellStyle name="Normal 2 5 3 3 5 3" xfId="26858" xr:uid="{00000000-0005-0000-0000-0000ED680000}"/>
    <cellStyle name="Normal 2 5 3 3 6" xfId="6739" xr:uid="{00000000-0005-0000-0000-0000561A0000}"/>
    <cellStyle name="Normal 2 5 3 3 6 3" xfId="21841" xr:uid="{00000000-0005-0000-0000-000054550000}"/>
    <cellStyle name="Normal 2 5 3 3 8" xfId="16828" xr:uid="{00000000-0005-0000-0000-0000BF410000}"/>
    <cellStyle name="Normal 2 5 3 4" xfId="2086" xr:uid="{00000000-0005-0000-0000-000029080000}"/>
    <cellStyle name="Normal 2 5 3 4 2" xfId="3776" xr:uid="{00000000-0005-0000-0000-0000C30E0000}"/>
    <cellStyle name="Normal 2 5 3 4 2 2" xfId="13849" xr:uid="{00000000-0005-0000-0000-00001C360000}"/>
    <cellStyle name="Normal 2 5 3 4 2 2 3" xfId="28947" xr:uid="{00000000-0005-0000-0000-000016710000}"/>
    <cellStyle name="Normal 2 5 3 4 2 3" xfId="8829" xr:uid="{00000000-0005-0000-0000-000080220000}"/>
    <cellStyle name="Normal 2 5 3 4 2 3 3" xfId="23930" xr:uid="{00000000-0005-0000-0000-00007D5D0000}"/>
    <cellStyle name="Normal 2 5 3 4 2 5" xfId="18917" xr:uid="{00000000-0005-0000-0000-0000E8490000}"/>
    <cellStyle name="Normal 2 5 3 4 3" xfId="5468" xr:uid="{00000000-0005-0000-0000-00005F150000}"/>
    <cellStyle name="Normal 2 5 3 4 3 2" xfId="15520" xr:uid="{00000000-0005-0000-0000-0000A33C0000}"/>
    <cellStyle name="Normal 2 5 3 4 3 2 3" xfId="30618" xr:uid="{00000000-0005-0000-0000-00009D770000}"/>
    <cellStyle name="Normal 2 5 3 4 3 3" xfId="10500" xr:uid="{00000000-0005-0000-0000-000007290000}"/>
    <cellStyle name="Normal 2 5 3 4 3 3 3" xfId="25601" xr:uid="{00000000-0005-0000-0000-000004640000}"/>
    <cellStyle name="Normal 2 5 3 4 3 5" xfId="20588" xr:uid="{00000000-0005-0000-0000-00006F500000}"/>
    <cellStyle name="Normal 2 5 3 4 4" xfId="12178" xr:uid="{00000000-0005-0000-0000-0000952F0000}"/>
    <cellStyle name="Normal 2 5 3 4 4 3" xfId="27276" xr:uid="{00000000-0005-0000-0000-00008F6A0000}"/>
    <cellStyle name="Normal 2 5 3 4 5" xfId="7157" xr:uid="{00000000-0005-0000-0000-0000F81B0000}"/>
    <cellStyle name="Normal 2 5 3 4 5 3" xfId="22259" xr:uid="{00000000-0005-0000-0000-0000F6560000}"/>
    <cellStyle name="Normal 2 5 3 4 7" xfId="17246" xr:uid="{00000000-0005-0000-0000-000061430000}"/>
    <cellStyle name="Normal 2 5 3 5" xfId="2939" xr:uid="{00000000-0005-0000-0000-00007E0B0000}"/>
    <cellStyle name="Normal 2 5 3 5 2" xfId="13013" xr:uid="{00000000-0005-0000-0000-0000D8320000}"/>
    <cellStyle name="Normal 2 5 3 5 2 3" xfId="28111" xr:uid="{00000000-0005-0000-0000-0000D26D0000}"/>
    <cellStyle name="Normal 2 5 3 5 3" xfId="7993" xr:uid="{00000000-0005-0000-0000-00003C1F0000}"/>
    <cellStyle name="Normal 2 5 3 5 3 3" xfId="23094" xr:uid="{00000000-0005-0000-0000-0000395A0000}"/>
    <cellStyle name="Normal 2 5 3 5 5" xfId="18081" xr:uid="{00000000-0005-0000-0000-0000A4460000}"/>
    <cellStyle name="Normal 2 5 3 6" xfId="4632" xr:uid="{00000000-0005-0000-0000-00001B120000}"/>
    <cellStyle name="Normal 2 5 3 6 2" xfId="14684" xr:uid="{00000000-0005-0000-0000-00005F390000}"/>
    <cellStyle name="Normal 2 5 3 6 2 3" xfId="29782" xr:uid="{00000000-0005-0000-0000-000059740000}"/>
    <cellStyle name="Normal 2 5 3 6 3" xfId="9664" xr:uid="{00000000-0005-0000-0000-0000C3250000}"/>
    <cellStyle name="Normal 2 5 3 6 3 3" xfId="24765" xr:uid="{00000000-0005-0000-0000-0000C0600000}"/>
    <cellStyle name="Normal 2 5 3 6 5" xfId="19752" xr:uid="{00000000-0005-0000-0000-00002B4D0000}"/>
    <cellStyle name="Normal 2 5 3 7" xfId="11342" xr:uid="{00000000-0005-0000-0000-0000512C0000}"/>
    <cellStyle name="Normal 2 5 3 7 3" xfId="26440" xr:uid="{00000000-0005-0000-0000-00004B670000}"/>
    <cellStyle name="Normal 2 5 3 8" xfId="6321" xr:uid="{00000000-0005-0000-0000-0000B4180000}"/>
    <cellStyle name="Normal 2 5 3 8 3" xfId="21423" xr:uid="{00000000-0005-0000-0000-0000B2530000}"/>
    <cellStyle name="Normal 2 5 4" xfId="1346" xr:uid="{00000000-0005-0000-0000-000045050000}"/>
    <cellStyle name="Normal 2 5 4 2" xfId="1769" xr:uid="{00000000-0005-0000-0000-0000EC060000}"/>
    <cellStyle name="Normal 2 5 4 2 2" xfId="2608" xr:uid="{00000000-0005-0000-0000-0000330A0000}"/>
    <cellStyle name="Normal 2 5 4 2 2 2" xfId="4298" xr:uid="{00000000-0005-0000-0000-0000CD100000}"/>
    <cellStyle name="Normal 2 5 4 2 2 2 2" xfId="14371" xr:uid="{00000000-0005-0000-0000-000026380000}"/>
    <cellStyle name="Normal 2 5 4 2 2 2 2 3" xfId="29469" xr:uid="{00000000-0005-0000-0000-000020730000}"/>
    <cellStyle name="Normal 2 5 4 2 2 2 3" xfId="9351" xr:uid="{00000000-0005-0000-0000-00008A240000}"/>
    <cellStyle name="Normal 2 5 4 2 2 2 3 3" xfId="24452" xr:uid="{00000000-0005-0000-0000-0000875F0000}"/>
    <cellStyle name="Normal 2 5 4 2 2 2 5" xfId="19439" xr:uid="{00000000-0005-0000-0000-0000F24B0000}"/>
    <cellStyle name="Normal 2 5 4 2 2 3" xfId="5990" xr:uid="{00000000-0005-0000-0000-000069170000}"/>
    <cellStyle name="Normal 2 5 4 2 2 3 2" xfId="16042" xr:uid="{00000000-0005-0000-0000-0000AD3E0000}"/>
    <cellStyle name="Normal 2 5 4 2 2 3 2 3" xfId="31140" xr:uid="{00000000-0005-0000-0000-0000A7790000}"/>
    <cellStyle name="Normal 2 5 4 2 2 3 3" xfId="11022" xr:uid="{00000000-0005-0000-0000-0000112B0000}"/>
    <cellStyle name="Normal 2 5 4 2 2 3 3 3" xfId="26123" xr:uid="{00000000-0005-0000-0000-00000E660000}"/>
    <cellStyle name="Normal 2 5 4 2 2 3 5" xfId="21110" xr:uid="{00000000-0005-0000-0000-000079520000}"/>
    <cellStyle name="Normal 2 5 4 2 2 4" xfId="12700" xr:uid="{00000000-0005-0000-0000-00009F310000}"/>
    <cellStyle name="Normal 2 5 4 2 2 4 3" xfId="27798" xr:uid="{00000000-0005-0000-0000-0000996C0000}"/>
    <cellStyle name="Normal 2 5 4 2 2 5" xfId="7679" xr:uid="{00000000-0005-0000-0000-0000021E0000}"/>
    <cellStyle name="Normal 2 5 4 2 2 5 3" xfId="22781" xr:uid="{00000000-0005-0000-0000-000000590000}"/>
    <cellStyle name="Normal 2 5 4 2 2 7" xfId="17768" xr:uid="{00000000-0005-0000-0000-00006B450000}"/>
    <cellStyle name="Normal 2 5 4 2 3" xfId="3461" xr:uid="{00000000-0005-0000-0000-0000880D0000}"/>
    <cellStyle name="Normal 2 5 4 2 3 2" xfId="13535" xr:uid="{00000000-0005-0000-0000-0000E2340000}"/>
    <cellStyle name="Normal 2 5 4 2 3 2 3" xfId="28633" xr:uid="{00000000-0005-0000-0000-0000DC6F0000}"/>
    <cellStyle name="Normal 2 5 4 2 3 3" xfId="8515" xr:uid="{00000000-0005-0000-0000-000046210000}"/>
    <cellStyle name="Normal 2 5 4 2 3 3 3" xfId="23616" xr:uid="{00000000-0005-0000-0000-0000435C0000}"/>
    <cellStyle name="Normal 2 5 4 2 3 5" xfId="18603" xr:uid="{00000000-0005-0000-0000-0000AE480000}"/>
    <cellStyle name="Normal 2 5 4 2 4" xfId="5154" xr:uid="{00000000-0005-0000-0000-000025140000}"/>
    <cellStyle name="Normal 2 5 4 2 4 2" xfId="15206" xr:uid="{00000000-0005-0000-0000-0000693B0000}"/>
    <cellStyle name="Normal 2 5 4 2 4 2 3" xfId="30304" xr:uid="{00000000-0005-0000-0000-000063760000}"/>
    <cellStyle name="Normal 2 5 4 2 4 3" xfId="10186" xr:uid="{00000000-0005-0000-0000-0000CD270000}"/>
    <cellStyle name="Normal 2 5 4 2 4 3 3" xfId="25287" xr:uid="{00000000-0005-0000-0000-0000CA620000}"/>
    <cellStyle name="Normal 2 5 4 2 4 5" xfId="20274" xr:uid="{00000000-0005-0000-0000-0000354F0000}"/>
    <cellStyle name="Normal 2 5 4 2 5" xfId="11864" xr:uid="{00000000-0005-0000-0000-00005B2E0000}"/>
    <cellStyle name="Normal 2 5 4 2 5 3" xfId="26962" xr:uid="{00000000-0005-0000-0000-000055690000}"/>
    <cellStyle name="Normal 2 5 4 2 6" xfId="6843" xr:uid="{00000000-0005-0000-0000-0000BE1A0000}"/>
    <cellStyle name="Normal 2 5 4 2 6 3" xfId="21945" xr:uid="{00000000-0005-0000-0000-0000BC550000}"/>
    <cellStyle name="Normal 2 5 4 2 8" xfId="16932" xr:uid="{00000000-0005-0000-0000-000027420000}"/>
    <cellStyle name="Normal 2 5 4 3" xfId="2190" xr:uid="{00000000-0005-0000-0000-000091080000}"/>
    <cellStyle name="Normal 2 5 4 3 2" xfId="3880" xr:uid="{00000000-0005-0000-0000-00002B0F0000}"/>
    <cellStyle name="Normal 2 5 4 3 2 2" xfId="13953" xr:uid="{00000000-0005-0000-0000-000084360000}"/>
    <cellStyle name="Normal 2 5 4 3 2 2 3" xfId="29051" xr:uid="{00000000-0005-0000-0000-00007E710000}"/>
    <cellStyle name="Normal 2 5 4 3 2 3" xfId="8933" xr:uid="{00000000-0005-0000-0000-0000E8220000}"/>
    <cellStyle name="Normal 2 5 4 3 2 3 3" xfId="24034" xr:uid="{00000000-0005-0000-0000-0000E55D0000}"/>
    <cellStyle name="Normal 2 5 4 3 2 5" xfId="19021" xr:uid="{00000000-0005-0000-0000-0000504A0000}"/>
    <cellStyle name="Normal 2 5 4 3 3" xfId="5572" xr:uid="{00000000-0005-0000-0000-0000C7150000}"/>
    <cellStyle name="Normal 2 5 4 3 3 2" xfId="15624" xr:uid="{00000000-0005-0000-0000-00000B3D0000}"/>
    <cellStyle name="Normal 2 5 4 3 3 2 3" xfId="30722" xr:uid="{00000000-0005-0000-0000-000005780000}"/>
    <cellStyle name="Normal 2 5 4 3 3 3" xfId="10604" xr:uid="{00000000-0005-0000-0000-00006F290000}"/>
    <cellStyle name="Normal 2 5 4 3 3 3 3" xfId="25705" xr:uid="{00000000-0005-0000-0000-00006C640000}"/>
    <cellStyle name="Normal 2 5 4 3 3 5" xfId="20692" xr:uid="{00000000-0005-0000-0000-0000D7500000}"/>
    <cellStyle name="Normal 2 5 4 3 4" xfId="12282" xr:uid="{00000000-0005-0000-0000-0000FD2F0000}"/>
    <cellStyle name="Normal 2 5 4 3 4 3" xfId="27380" xr:uid="{00000000-0005-0000-0000-0000F76A0000}"/>
    <cellStyle name="Normal 2 5 4 3 5" xfId="7261" xr:uid="{00000000-0005-0000-0000-0000601C0000}"/>
    <cellStyle name="Normal 2 5 4 3 5 3" xfId="22363" xr:uid="{00000000-0005-0000-0000-00005E570000}"/>
    <cellStyle name="Normal 2 5 4 3 7" xfId="17350" xr:uid="{00000000-0005-0000-0000-0000C9430000}"/>
    <cellStyle name="Normal 2 5 4 4" xfId="3043" xr:uid="{00000000-0005-0000-0000-0000E60B0000}"/>
    <cellStyle name="Normal 2 5 4 4 2" xfId="13117" xr:uid="{00000000-0005-0000-0000-000040330000}"/>
    <cellStyle name="Normal 2 5 4 4 2 3" xfId="28215" xr:uid="{00000000-0005-0000-0000-00003A6E0000}"/>
    <cellStyle name="Normal 2 5 4 4 3" xfId="8097" xr:uid="{00000000-0005-0000-0000-0000A41F0000}"/>
    <cellStyle name="Normal 2 5 4 4 3 3" xfId="23198" xr:uid="{00000000-0005-0000-0000-0000A15A0000}"/>
    <cellStyle name="Normal 2 5 4 4 5" xfId="18185" xr:uid="{00000000-0005-0000-0000-00000C470000}"/>
    <cellStyle name="Normal 2 5 4 5" xfId="4736" xr:uid="{00000000-0005-0000-0000-000083120000}"/>
    <cellStyle name="Normal 2 5 4 5 2" xfId="14788" xr:uid="{00000000-0005-0000-0000-0000C7390000}"/>
    <cellStyle name="Normal 2 5 4 5 2 3" xfId="29886" xr:uid="{00000000-0005-0000-0000-0000C1740000}"/>
    <cellStyle name="Normal 2 5 4 5 3" xfId="9768" xr:uid="{00000000-0005-0000-0000-00002B260000}"/>
    <cellStyle name="Normal 2 5 4 5 3 3" xfId="24869" xr:uid="{00000000-0005-0000-0000-000028610000}"/>
    <cellStyle name="Normal 2 5 4 5 5" xfId="19856" xr:uid="{00000000-0005-0000-0000-0000934D0000}"/>
    <cellStyle name="Normal 2 5 4 6" xfId="11446" xr:uid="{00000000-0005-0000-0000-0000B92C0000}"/>
    <cellStyle name="Normal 2 5 4 6 3" xfId="26544" xr:uid="{00000000-0005-0000-0000-0000B3670000}"/>
    <cellStyle name="Normal 2 5 4 7" xfId="6425" xr:uid="{00000000-0005-0000-0000-00001C190000}"/>
    <cellStyle name="Normal 2 5 4 7 3" xfId="21527" xr:uid="{00000000-0005-0000-0000-00001A540000}"/>
    <cellStyle name="Normal 2 5 4 9" xfId="16514" xr:uid="{00000000-0005-0000-0000-000085400000}"/>
    <cellStyle name="Normal 2 5 5" xfId="1559" xr:uid="{00000000-0005-0000-0000-00001A060000}"/>
    <cellStyle name="Normal 2 5 5 2" xfId="2400" xr:uid="{00000000-0005-0000-0000-000063090000}"/>
    <cellStyle name="Normal 2 5 5 2 2" xfId="4090" xr:uid="{00000000-0005-0000-0000-0000FD0F0000}"/>
    <cellStyle name="Normal 2 5 5 2 2 2" xfId="14163" xr:uid="{00000000-0005-0000-0000-000056370000}"/>
    <cellStyle name="Normal 2 5 5 2 2 2 3" xfId="29261" xr:uid="{00000000-0005-0000-0000-000050720000}"/>
    <cellStyle name="Normal 2 5 5 2 2 3" xfId="9143" xr:uid="{00000000-0005-0000-0000-0000BA230000}"/>
    <cellStyle name="Normal 2 5 5 2 2 3 3" xfId="24244" xr:uid="{00000000-0005-0000-0000-0000B75E0000}"/>
    <cellStyle name="Normal 2 5 5 2 2 5" xfId="19231" xr:uid="{00000000-0005-0000-0000-0000224B0000}"/>
    <cellStyle name="Normal 2 5 5 2 3" xfId="5782" xr:uid="{00000000-0005-0000-0000-000099160000}"/>
    <cellStyle name="Normal 2 5 5 2 3 2" xfId="15834" xr:uid="{00000000-0005-0000-0000-0000DD3D0000}"/>
    <cellStyle name="Normal 2 5 5 2 3 2 3" xfId="30932" xr:uid="{00000000-0005-0000-0000-0000D7780000}"/>
    <cellStyle name="Normal 2 5 5 2 3 3" xfId="10814" xr:uid="{00000000-0005-0000-0000-0000412A0000}"/>
    <cellStyle name="Normal 2 5 5 2 3 3 3" xfId="25915" xr:uid="{00000000-0005-0000-0000-00003E650000}"/>
    <cellStyle name="Normal 2 5 5 2 3 5" xfId="20902" xr:uid="{00000000-0005-0000-0000-0000A9510000}"/>
    <cellStyle name="Normal 2 5 5 2 4" xfId="12492" xr:uid="{00000000-0005-0000-0000-0000CF300000}"/>
    <cellStyle name="Normal 2 5 5 2 4 3" xfId="27590" xr:uid="{00000000-0005-0000-0000-0000C96B0000}"/>
    <cellStyle name="Normal 2 5 5 2 5" xfId="7471" xr:uid="{00000000-0005-0000-0000-0000321D0000}"/>
    <cellStyle name="Normal 2 5 5 2 5 3" xfId="22573" xr:uid="{00000000-0005-0000-0000-000030580000}"/>
    <cellStyle name="Normal 2 5 5 2 7" xfId="17560" xr:uid="{00000000-0005-0000-0000-00009B440000}"/>
    <cellStyle name="Normal 2 5 5 3" xfId="3253" xr:uid="{00000000-0005-0000-0000-0000B80C0000}"/>
    <cellStyle name="Normal 2 5 5 3 2" xfId="13327" xr:uid="{00000000-0005-0000-0000-000012340000}"/>
    <cellStyle name="Normal 2 5 5 3 2 3" xfId="28425" xr:uid="{00000000-0005-0000-0000-00000C6F0000}"/>
    <cellStyle name="Normal 2 5 5 3 3" xfId="8307" xr:uid="{00000000-0005-0000-0000-000076200000}"/>
    <cellStyle name="Normal 2 5 5 3 3 3" xfId="23408" xr:uid="{00000000-0005-0000-0000-0000735B0000}"/>
    <cellStyle name="Normal 2 5 5 3 5" xfId="18395" xr:uid="{00000000-0005-0000-0000-0000DE470000}"/>
    <cellStyle name="Normal 2 5 5 4" xfId="4946" xr:uid="{00000000-0005-0000-0000-000055130000}"/>
    <cellStyle name="Normal 2 5 5 4 2" xfId="14998" xr:uid="{00000000-0005-0000-0000-0000993A0000}"/>
    <cellStyle name="Normal 2 5 5 4 2 3" xfId="30096" xr:uid="{00000000-0005-0000-0000-000093750000}"/>
    <cellStyle name="Normal 2 5 5 4 3" xfId="9978" xr:uid="{00000000-0005-0000-0000-0000FD260000}"/>
    <cellStyle name="Normal 2 5 5 4 3 3" xfId="25079" xr:uid="{00000000-0005-0000-0000-0000FA610000}"/>
    <cellStyle name="Normal 2 5 5 4 5" xfId="20066" xr:uid="{00000000-0005-0000-0000-0000654E0000}"/>
    <cellStyle name="Normal 2 5 5 5" xfId="11656" xr:uid="{00000000-0005-0000-0000-00008B2D0000}"/>
    <cellStyle name="Normal 2 5 5 5 3" xfId="26754" xr:uid="{00000000-0005-0000-0000-000085680000}"/>
    <cellStyle name="Normal 2 5 5 6" xfId="6635" xr:uid="{00000000-0005-0000-0000-0000EE190000}"/>
    <cellStyle name="Normal 2 5 5 6 3" xfId="21737" xr:uid="{00000000-0005-0000-0000-0000EC540000}"/>
    <cellStyle name="Normal 2 5 5 8" xfId="16724" xr:uid="{00000000-0005-0000-0000-000057410000}"/>
    <cellStyle name="Normal 2 5 6" xfId="1980" xr:uid="{00000000-0005-0000-0000-0000BF070000}"/>
    <cellStyle name="Normal 2 5 6 2" xfId="3672" xr:uid="{00000000-0005-0000-0000-00005B0E0000}"/>
    <cellStyle name="Normal 2 5 6 2 2" xfId="13745" xr:uid="{00000000-0005-0000-0000-0000B4350000}"/>
    <cellStyle name="Normal 2 5 6 2 2 3" xfId="28843" xr:uid="{00000000-0005-0000-0000-0000AE700000}"/>
    <cellStyle name="Normal 2 5 6 2 3" xfId="8725" xr:uid="{00000000-0005-0000-0000-000018220000}"/>
    <cellStyle name="Normal 2 5 6 2 3 3" xfId="23826" xr:uid="{00000000-0005-0000-0000-0000155D0000}"/>
    <cellStyle name="Normal 2 5 6 2 5" xfId="18813" xr:uid="{00000000-0005-0000-0000-000080490000}"/>
    <cellStyle name="Normal 2 5 6 3" xfId="5364" xr:uid="{00000000-0005-0000-0000-0000F7140000}"/>
    <cellStyle name="Normal 2 5 6 3 2" xfId="15416" xr:uid="{00000000-0005-0000-0000-00003B3C0000}"/>
    <cellStyle name="Normal 2 5 6 3 2 3" xfId="30514" xr:uid="{00000000-0005-0000-0000-000035770000}"/>
    <cellStyle name="Normal 2 5 6 3 3" xfId="10396" xr:uid="{00000000-0005-0000-0000-00009F280000}"/>
    <cellStyle name="Normal 2 5 6 3 3 3" xfId="25497" xr:uid="{00000000-0005-0000-0000-00009C630000}"/>
    <cellStyle name="Normal 2 5 6 3 5" xfId="20484" xr:uid="{00000000-0005-0000-0000-000007500000}"/>
    <cellStyle name="Normal 2 5 6 4" xfId="12074" xr:uid="{00000000-0005-0000-0000-00002D2F0000}"/>
    <cellStyle name="Normal 2 5 6 4 3" xfId="27172" xr:uid="{00000000-0005-0000-0000-0000276A0000}"/>
    <cellStyle name="Normal 2 5 6 5" xfId="7053" xr:uid="{00000000-0005-0000-0000-0000901B0000}"/>
    <cellStyle name="Normal 2 5 6 5 3" xfId="22155" xr:uid="{00000000-0005-0000-0000-00008E560000}"/>
    <cellStyle name="Normal 2 5 6 7" xfId="17142" xr:uid="{00000000-0005-0000-0000-0000F9420000}"/>
    <cellStyle name="Normal 2 5 7" xfId="2831" xr:uid="{00000000-0005-0000-0000-0000120B0000}"/>
    <cellStyle name="Normal 2 5 7 2" xfId="12909" xr:uid="{00000000-0005-0000-0000-000070320000}"/>
    <cellStyle name="Normal 2 5 7 2 3" xfId="28007" xr:uid="{00000000-0005-0000-0000-00006A6D0000}"/>
    <cellStyle name="Normal 2 5 7 3" xfId="7889" xr:uid="{00000000-0005-0000-0000-0000D41E0000}"/>
    <cellStyle name="Normal 2 5 7 3 3" xfId="22990" xr:uid="{00000000-0005-0000-0000-0000D1590000}"/>
    <cellStyle name="Normal 2 5 7 5" xfId="17977" xr:uid="{00000000-0005-0000-0000-00003C460000}"/>
    <cellStyle name="Normal 2 5 8" xfId="4525" xr:uid="{00000000-0005-0000-0000-0000B0110000}"/>
    <cellStyle name="Normal 2 5 8 2" xfId="14580" xr:uid="{00000000-0005-0000-0000-0000F7380000}"/>
    <cellStyle name="Normal 2 5 8 2 3" xfId="29678" xr:uid="{00000000-0005-0000-0000-0000F1730000}"/>
    <cellStyle name="Normal 2 5 8 3" xfId="9560" xr:uid="{00000000-0005-0000-0000-00005B250000}"/>
    <cellStyle name="Normal 2 5 8 3 3" xfId="24661" xr:uid="{00000000-0005-0000-0000-000058600000}"/>
    <cellStyle name="Normal 2 5 8 5" xfId="19648" xr:uid="{00000000-0005-0000-0000-0000C34C0000}"/>
    <cellStyle name="Normal 2 5 9" xfId="11236" xr:uid="{00000000-0005-0000-0000-0000E72B0000}"/>
    <cellStyle name="Normal 2 5 9 3" xfId="26336" xr:uid="{00000000-0005-0000-0000-0000E3660000}"/>
    <cellStyle name="Normal 20" xfId="142" xr:uid="{00000000-0005-0000-0000-00008E000000}"/>
    <cellStyle name="Normal 21" xfId="143" xr:uid="{00000000-0005-0000-0000-00008F000000}"/>
    <cellStyle name="Normal 22" xfId="144" xr:uid="{00000000-0005-0000-0000-000090000000}"/>
    <cellStyle name="Normal 23" xfId="145" xr:uid="{00000000-0005-0000-0000-000091000000}"/>
    <cellStyle name="Normal 24" xfId="146" xr:uid="{00000000-0005-0000-0000-000092000000}"/>
    <cellStyle name="Normal 25" xfId="147" xr:uid="{00000000-0005-0000-0000-000093000000}"/>
    <cellStyle name="Normal 26" xfId="148" xr:uid="{00000000-0005-0000-0000-000094000000}"/>
    <cellStyle name="Normal 26 2" xfId="149" xr:uid="{00000000-0005-0000-0000-000095000000}"/>
    <cellStyle name="Normal 26_Sheet2" xfId="365" xr:uid="{00000000-0005-0000-0000-00006E010000}"/>
    <cellStyle name="Normal 27" xfId="150" xr:uid="{00000000-0005-0000-0000-000096000000}"/>
    <cellStyle name="Normal 27 2" xfId="151" xr:uid="{00000000-0005-0000-0000-000097000000}"/>
    <cellStyle name="Normal 27_Sheet2" xfId="364" xr:uid="{00000000-0005-0000-0000-00006D010000}"/>
    <cellStyle name="Normal 28" xfId="152" xr:uid="{00000000-0005-0000-0000-000098000000}"/>
    <cellStyle name="Normal 28 2" xfId="153" xr:uid="{00000000-0005-0000-0000-000099000000}"/>
    <cellStyle name="Normal 28 3" xfId="849" xr:uid="{00000000-0005-0000-0000-000053030000}"/>
    <cellStyle name="Normal 28 3 10" xfId="6216" xr:uid="{00000000-0005-0000-0000-00004B180000}"/>
    <cellStyle name="Normal 28 3 10 3" xfId="21320" xr:uid="{00000000-0005-0000-0000-00004B530000}"/>
    <cellStyle name="Normal 28 3 12" xfId="16305" xr:uid="{00000000-0005-0000-0000-0000B43F0000}"/>
    <cellStyle name="Normal 28 3 2" xfId="1180" xr:uid="{00000000-0005-0000-0000-00009F040000}"/>
    <cellStyle name="Normal 28 3 2 11" xfId="16359" xr:uid="{00000000-0005-0000-0000-0000EA3F0000}"/>
    <cellStyle name="Normal 28 3 2 2" xfId="1288" xr:uid="{00000000-0005-0000-0000-00000B050000}"/>
    <cellStyle name="Normal 28 3 2 2 10" xfId="16463" xr:uid="{00000000-0005-0000-0000-000052400000}"/>
    <cellStyle name="Normal 28 3 2 2 2" xfId="1505" xr:uid="{00000000-0005-0000-0000-0000E4050000}"/>
    <cellStyle name="Normal 28 3 2 2 2 2" xfId="1926" xr:uid="{00000000-0005-0000-0000-000089070000}"/>
    <cellStyle name="Normal 28 3 2 2 2 2 2" xfId="2765" xr:uid="{00000000-0005-0000-0000-0000D00A0000}"/>
    <cellStyle name="Normal 28 3 2 2 2 2 2 2" xfId="4455" xr:uid="{00000000-0005-0000-0000-00006A110000}"/>
    <cellStyle name="Normal 28 3 2 2 2 2 2 2 2" xfId="14528" xr:uid="{00000000-0005-0000-0000-0000C3380000}"/>
    <cellStyle name="Normal 28 3 2 2 2 2 2 2 2 3" xfId="29626" xr:uid="{00000000-0005-0000-0000-0000BD730000}"/>
    <cellStyle name="Normal 28 3 2 2 2 2 2 2 3" xfId="9508" xr:uid="{00000000-0005-0000-0000-000027250000}"/>
    <cellStyle name="Normal 28 3 2 2 2 2 2 2 3 3" xfId="24609" xr:uid="{00000000-0005-0000-0000-000024600000}"/>
    <cellStyle name="Normal 28 3 2 2 2 2 2 2 5" xfId="19596" xr:uid="{00000000-0005-0000-0000-00008F4C0000}"/>
    <cellStyle name="Normal 28 3 2 2 2 2 2 3" xfId="6147" xr:uid="{00000000-0005-0000-0000-000006180000}"/>
    <cellStyle name="Normal 28 3 2 2 2 2 2 3 2" xfId="16199" xr:uid="{00000000-0005-0000-0000-00004A3F0000}"/>
    <cellStyle name="Normal 28 3 2 2 2 2 2 3 2 3" xfId="31297" xr:uid="{00000000-0005-0000-0000-0000447A0000}"/>
    <cellStyle name="Normal 28 3 2 2 2 2 2 3 3" xfId="11179" xr:uid="{00000000-0005-0000-0000-0000AE2B0000}"/>
    <cellStyle name="Normal 28 3 2 2 2 2 2 3 3 3" xfId="26280" xr:uid="{00000000-0005-0000-0000-0000AB660000}"/>
    <cellStyle name="Normal 28 3 2 2 2 2 2 3 5" xfId="21267" xr:uid="{00000000-0005-0000-0000-000016530000}"/>
    <cellStyle name="Normal 28 3 2 2 2 2 2 4" xfId="12857" xr:uid="{00000000-0005-0000-0000-00003C320000}"/>
    <cellStyle name="Normal 28 3 2 2 2 2 2 4 3" xfId="27955" xr:uid="{00000000-0005-0000-0000-0000366D0000}"/>
    <cellStyle name="Normal 28 3 2 2 2 2 2 5" xfId="7836" xr:uid="{00000000-0005-0000-0000-00009F1E0000}"/>
    <cellStyle name="Normal 28 3 2 2 2 2 2 5 3" xfId="22938" xr:uid="{00000000-0005-0000-0000-00009D590000}"/>
    <cellStyle name="Normal 28 3 2 2 2 2 2 7" xfId="17925" xr:uid="{00000000-0005-0000-0000-000008460000}"/>
    <cellStyle name="Normal 28 3 2 2 2 2 3" xfId="3618" xr:uid="{00000000-0005-0000-0000-0000250E0000}"/>
    <cellStyle name="Normal 28 3 2 2 2 2 3 2" xfId="13692" xr:uid="{00000000-0005-0000-0000-00007F350000}"/>
    <cellStyle name="Normal 28 3 2 2 2 2 3 2 3" xfId="28790" xr:uid="{00000000-0005-0000-0000-000079700000}"/>
    <cellStyle name="Normal 28 3 2 2 2 2 3 3" xfId="8672" xr:uid="{00000000-0005-0000-0000-0000E3210000}"/>
    <cellStyle name="Normal 28 3 2 2 2 2 3 3 3" xfId="23773" xr:uid="{00000000-0005-0000-0000-0000E05C0000}"/>
    <cellStyle name="Normal 28 3 2 2 2 2 3 5" xfId="18760" xr:uid="{00000000-0005-0000-0000-00004B490000}"/>
    <cellStyle name="Normal 28 3 2 2 2 2 4" xfId="5311" xr:uid="{00000000-0005-0000-0000-0000C2140000}"/>
    <cellStyle name="Normal 28 3 2 2 2 2 4 2" xfId="15363" xr:uid="{00000000-0005-0000-0000-0000063C0000}"/>
    <cellStyle name="Normal 28 3 2 2 2 2 4 2 3" xfId="30461" xr:uid="{00000000-0005-0000-0000-000000770000}"/>
    <cellStyle name="Normal 28 3 2 2 2 2 4 3" xfId="10343" xr:uid="{00000000-0005-0000-0000-00006A280000}"/>
    <cellStyle name="Normal 28 3 2 2 2 2 4 3 3" xfId="25444" xr:uid="{00000000-0005-0000-0000-000067630000}"/>
    <cellStyle name="Normal 28 3 2 2 2 2 4 5" xfId="20431" xr:uid="{00000000-0005-0000-0000-0000D24F0000}"/>
    <cellStyle name="Normal 28 3 2 2 2 2 5" xfId="12021" xr:uid="{00000000-0005-0000-0000-0000F82E0000}"/>
    <cellStyle name="Normal 28 3 2 2 2 2 5 3" xfId="27119" xr:uid="{00000000-0005-0000-0000-0000F2690000}"/>
    <cellStyle name="Normal 28 3 2 2 2 2 6" xfId="7000" xr:uid="{00000000-0005-0000-0000-00005B1B0000}"/>
    <cellStyle name="Normal 28 3 2 2 2 2 6 3" xfId="22102" xr:uid="{00000000-0005-0000-0000-000059560000}"/>
    <cellStyle name="Normal 28 3 2 2 2 2 8" xfId="17089" xr:uid="{00000000-0005-0000-0000-0000C4420000}"/>
    <cellStyle name="Normal 28 3 2 2 2 3" xfId="2347" xr:uid="{00000000-0005-0000-0000-00002E090000}"/>
    <cellStyle name="Normal 28 3 2 2 2 3 2" xfId="4037" xr:uid="{00000000-0005-0000-0000-0000C80F0000}"/>
    <cellStyle name="Normal 28 3 2 2 2 3 2 2" xfId="14110" xr:uid="{00000000-0005-0000-0000-000021370000}"/>
    <cellStyle name="Normal 28 3 2 2 2 3 2 2 3" xfId="29208" xr:uid="{00000000-0005-0000-0000-00001B720000}"/>
    <cellStyle name="Normal 28 3 2 2 2 3 2 3" xfId="9090" xr:uid="{00000000-0005-0000-0000-000085230000}"/>
    <cellStyle name="Normal 28 3 2 2 2 3 2 3 3" xfId="24191" xr:uid="{00000000-0005-0000-0000-0000825E0000}"/>
    <cellStyle name="Normal 28 3 2 2 2 3 2 5" xfId="19178" xr:uid="{00000000-0005-0000-0000-0000ED4A0000}"/>
    <cellStyle name="Normal 28 3 2 2 2 3 3" xfId="5729" xr:uid="{00000000-0005-0000-0000-000064160000}"/>
    <cellStyle name="Normal 28 3 2 2 2 3 3 2" xfId="15781" xr:uid="{00000000-0005-0000-0000-0000A83D0000}"/>
    <cellStyle name="Normal 28 3 2 2 2 3 3 2 3" xfId="30879" xr:uid="{00000000-0005-0000-0000-0000A2780000}"/>
    <cellStyle name="Normal 28 3 2 2 2 3 3 3" xfId="10761" xr:uid="{00000000-0005-0000-0000-00000C2A0000}"/>
    <cellStyle name="Normal 28 3 2 2 2 3 3 3 3" xfId="25862" xr:uid="{00000000-0005-0000-0000-000009650000}"/>
    <cellStyle name="Normal 28 3 2 2 2 3 3 5" xfId="20849" xr:uid="{00000000-0005-0000-0000-000074510000}"/>
    <cellStyle name="Normal 28 3 2 2 2 3 4" xfId="12439" xr:uid="{00000000-0005-0000-0000-00009A300000}"/>
    <cellStyle name="Normal 28 3 2 2 2 3 4 3" xfId="27537" xr:uid="{00000000-0005-0000-0000-0000946B0000}"/>
    <cellStyle name="Normal 28 3 2 2 2 3 5" xfId="7418" xr:uid="{00000000-0005-0000-0000-0000FD1C0000}"/>
    <cellStyle name="Normal 28 3 2 2 2 3 5 3" xfId="22520" xr:uid="{00000000-0005-0000-0000-0000FB570000}"/>
    <cellStyle name="Normal 28 3 2 2 2 3 7" xfId="17507" xr:uid="{00000000-0005-0000-0000-000066440000}"/>
    <cellStyle name="Normal 28 3 2 2 2 4" xfId="3200" xr:uid="{00000000-0005-0000-0000-0000830C0000}"/>
    <cellStyle name="Normal 28 3 2 2 2 4 2" xfId="13274" xr:uid="{00000000-0005-0000-0000-0000DD330000}"/>
    <cellStyle name="Normal 28 3 2 2 2 4 2 3" xfId="28372" xr:uid="{00000000-0005-0000-0000-0000D76E0000}"/>
    <cellStyle name="Normal 28 3 2 2 2 4 3" xfId="8254" xr:uid="{00000000-0005-0000-0000-000041200000}"/>
    <cellStyle name="Normal 28 3 2 2 2 4 3 3" xfId="23355" xr:uid="{00000000-0005-0000-0000-00003E5B0000}"/>
    <cellStyle name="Normal 28 3 2 2 2 4 5" xfId="18342" xr:uid="{00000000-0005-0000-0000-0000A9470000}"/>
    <cellStyle name="Normal 28 3 2 2 2 5" xfId="4893" xr:uid="{00000000-0005-0000-0000-000020130000}"/>
    <cellStyle name="Normal 28 3 2 2 2 5 2" xfId="14945" xr:uid="{00000000-0005-0000-0000-0000643A0000}"/>
    <cellStyle name="Normal 28 3 2 2 2 5 2 3" xfId="30043" xr:uid="{00000000-0005-0000-0000-00005E750000}"/>
    <cellStyle name="Normal 28 3 2 2 2 5 3" xfId="9925" xr:uid="{00000000-0005-0000-0000-0000C8260000}"/>
    <cellStyle name="Normal 28 3 2 2 2 5 3 3" xfId="25026" xr:uid="{00000000-0005-0000-0000-0000C5610000}"/>
    <cellStyle name="Normal 28 3 2 2 2 5 5" xfId="20013" xr:uid="{00000000-0005-0000-0000-0000304E0000}"/>
    <cellStyle name="Normal 28 3 2 2 2 6" xfId="11603" xr:uid="{00000000-0005-0000-0000-0000562D0000}"/>
    <cellStyle name="Normal 28 3 2 2 2 6 3" xfId="26701" xr:uid="{00000000-0005-0000-0000-000050680000}"/>
    <cellStyle name="Normal 28 3 2 2 2 7" xfId="6582" xr:uid="{00000000-0005-0000-0000-0000B9190000}"/>
    <cellStyle name="Normal 28 3 2 2 2 7 3" xfId="21684" xr:uid="{00000000-0005-0000-0000-0000B7540000}"/>
    <cellStyle name="Normal 28 3 2 2 2 9" xfId="16671" xr:uid="{00000000-0005-0000-0000-000022410000}"/>
    <cellStyle name="Normal 28 3 2 2 3" xfId="1718" xr:uid="{00000000-0005-0000-0000-0000B9060000}"/>
    <cellStyle name="Normal 28 3 2 2 3 2" xfId="2557" xr:uid="{00000000-0005-0000-0000-0000000A0000}"/>
    <cellStyle name="Normal 28 3 2 2 3 2 2" xfId="4247" xr:uid="{00000000-0005-0000-0000-00009A100000}"/>
    <cellStyle name="Normal 28 3 2 2 3 2 2 2" xfId="14320" xr:uid="{00000000-0005-0000-0000-0000F3370000}"/>
    <cellStyle name="Normal 28 3 2 2 3 2 2 2 3" xfId="29418" xr:uid="{00000000-0005-0000-0000-0000ED720000}"/>
    <cellStyle name="Normal 28 3 2 2 3 2 2 3" xfId="9300" xr:uid="{00000000-0005-0000-0000-000057240000}"/>
    <cellStyle name="Normal 28 3 2 2 3 2 2 3 3" xfId="24401" xr:uid="{00000000-0005-0000-0000-0000545F0000}"/>
    <cellStyle name="Normal 28 3 2 2 3 2 2 5" xfId="19388" xr:uid="{00000000-0005-0000-0000-0000BF4B0000}"/>
    <cellStyle name="Normal 28 3 2 2 3 2 3" xfId="5939" xr:uid="{00000000-0005-0000-0000-000036170000}"/>
    <cellStyle name="Normal 28 3 2 2 3 2 3 2" xfId="15991" xr:uid="{00000000-0005-0000-0000-00007A3E0000}"/>
    <cellStyle name="Normal 28 3 2 2 3 2 3 2 3" xfId="31089" xr:uid="{00000000-0005-0000-0000-000074790000}"/>
    <cellStyle name="Normal 28 3 2 2 3 2 3 3" xfId="10971" xr:uid="{00000000-0005-0000-0000-0000DE2A0000}"/>
    <cellStyle name="Normal 28 3 2 2 3 2 3 3 3" xfId="26072" xr:uid="{00000000-0005-0000-0000-0000DB650000}"/>
    <cellStyle name="Normal 28 3 2 2 3 2 3 5" xfId="21059" xr:uid="{00000000-0005-0000-0000-000046520000}"/>
    <cellStyle name="Normal 28 3 2 2 3 2 4" xfId="12649" xr:uid="{00000000-0005-0000-0000-00006C310000}"/>
    <cellStyle name="Normal 28 3 2 2 3 2 4 3" xfId="27747" xr:uid="{00000000-0005-0000-0000-0000666C0000}"/>
    <cellStyle name="Normal 28 3 2 2 3 2 5" xfId="7628" xr:uid="{00000000-0005-0000-0000-0000CF1D0000}"/>
    <cellStyle name="Normal 28 3 2 2 3 2 5 3" xfId="22730" xr:uid="{00000000-0005-0000-0000-0000CD580000}"/>
    <cellStyle name="Normal 28 3 2 2 3 2 7" xfId="17717" xr:uid="{00000000-0005-0000-0000-000038450000}"/>
    <cellStyle name="Normal 28 3 2 2 3 3" xfId="3410" xr:uid="{00000000-0005-0000-0000-0000550D0000}"/>
    <cellStyle name="Normal 28 3 2 2 3 3 2" xfId="13484" xr:uid="{00000000-0005-0000-0000-0000AF340000}"/>
    <cellStyle name="Normal 28 3 2 2 3 3 2 3" xfId="28582" xr:uid="{00000000-0005-0000-0000-0000A96F0000}"/>
    <cellStyle name="Normal 28 3 2 2 3 3 3" xfId="8464" xr:uid="{00000000-0005-0000-0000-000013210000}"/>
    <cellStyle name="Normal 28 3 2 2 3 3 3 3" xfId="23565" xr:uid="{00000000-0005-0000-0000-0000105C0000}"/>
    <cellStyle name="Normal 28 3 2 2 3 3 5" xfId="18552" xr:uid="{00000000-0005-0000-0000-00007B480000}"/>
    <cellStyle name="Normal 28 3 2 2 3 4" xfId="5103" xr:uid="{00000000-0005-0000-0000-0000F2130000}"/>
    <cellStyle name="Normal 28 3 2 2 3 4 2" xfId="15155" xr:uid="{00000000-0005-0000-0000-0000363B0000}"/>
    <cellStyle name="Normal 28 3 2 2 3 4 2 3" xfId="30253" xr:uid="{00000000-0005-0000-0000-000030760000}"/>
    <cellStyle name="Normal 28 3 2 2 3 4 3" xfId="10135" xr:uid="{00000000-0005-0000-0000-00009A270000}"/>
    <cellStyle name="Normal 28 3 2 2 3 4 3 3" xfId="25236" xr:uid="{00000000-0005-0000-0000-000097620000}"/>
    <cellStyle name="Normal 28 3 2 2 3 4 5" xfId="20223" xr:uid="{00000000-0005-0000-0000-0000024F0000}"/>
    <cellStyle name="Normal 28 3 2 2 3 5" xfId="11813" xr:uid="{00000000-0005-0000-0000-0000282E0000}"/>
    <cellStyle name="Normal 28 3 2 2 3 5 3" xfId="26911" xr:uid="{00000000-0005-0000-0000-000022690000}"/>
    <cellStyle name="Normal 28 3 2 2 3 6" xfId="6792" xr:uid="{00000000-0005-0000-0000-00008B1A0000}"/>
    <cellStyle name="Normal 28 3 2 2 3 6 3" xfId="21894" xr:uid="{00000000-0005-0000-0000-000089550000}"/>
    <cellStyle name="Normal 28 3 2 2 3 8" xfId="16881" xr:uid="{00000000-0005-0000-0000-0000F4410000}"/>
    <cellStyle name="Normal 28 3 2 2 4" xfId="2139" xr:uid="{00000000-0005-0000-0000-00005E080000}"/>
    <cellStyle name="Normal 28 3 2 2 4 2" xfId="3829" xr:uid="{00000000-0005-0000-0000-0000F80E0000}"/>
    <cellStyle name="Normal 28 3 2 2 4 2 2" xfId="13902" xr:uid="{00000000-0005-0000-0000-000051360000}"/>
    <cellStyle name="Normal 28 3 2 2 4 2 2 3" xfId="29000" xr:uid="{00000000-0005-0000-0000-00004B710000}"/>
    <cellStyle name="Normal 28 3 2 2 4 2 3" xfId="8882" xr:uid="{00000000-0005-0000-0000-0000B5220000}"/>
    <cellStyle name="Normal 28 3 2 2 4 2 3 3" xfId="23983" xr:uid="{00000000-0005-0000-0000-0000B25D0000}"/>
    <cellStyle name="Normal 28 3 2 2 4 2 5" xfId="18970" xr:uid="{00000000-0005-0000-0000-00001D4A0000}"/>
    <cellStyle name="Normal 28 3 2 2 4 3" xfId="5521" xr:uid="{00000000-0005-0000-0000-000094150000}"/>
    <cellStyle name="Normal 28 3 2 2 4 3 2" xfId="15573" xr:uid="{00000000-0005-0000-0000-0000D83C0000}"/>
    <cellStyle name="Normal 28 3 2 2 4 3 2 3" xfId="30671" xr:uid="{00000000-0005-0000-0000-0000D2770000}"/>
    <cellStyle name="Normal 28 3 2 2 4 3 3" xfId="10553" xr:uid="{00000000-0005-0000-0000-00003C290000}"/>
    <cellStyle name="Normal 28 3 2 2 4 3 3 3" xfId="25654" xr:uid="{00000000-0005-0000-0000-000039640000}"/>
    <cellStyle name="Normal 28 3 2 2 4 3 5" xfId="20641" xr:uid="{00000000-0005-0000-0000-0000A4500000}"/>
    <cellStyle name="Normal 28 3 2 2 4 4" xfId="12231" xr:uid="{00000000-0005-0000-0000-0000CA2F0000}"/>
    <cellStyle name="Normal 28 3 2 2 4 4 3" xfId="27329" xr:uid="{00000000-0005-0000-0000-0000C46A0000}"/>
    <cellStyle name="Normal 28 3 2 2 4 5" xfId="7210" xr:uid="{00000000-0005-0000-0000-00002D1C0000}"/>
    <cellStyle name="Normal 28 3 2 2 4 5 3" xfId="22312" xr:uid="{00000000-0005-0000-0000-00002B570000}"/>
    <cellStyle name="Normal 28 3 2 2 4 7" xfId="17299" xr:uid="{00000000-0005-0000-0000-000096430000}"/>
    <cellStyle name="Normal 28 3 2 2 5" xfId="2992" xr:uid="{00000000-0005-0000-0000-0000B30B0000}"/>
    <cellStyle name="Normal 28 3 2 2 5 2" xfId="13066" xr:uid="{00000000-0005-0000-0000-00000D330000}"/>
    <cellStyle name="Normal 28 3 2 2 5 2 3" xfId="28164" xr:uid="{00000000-0005-0000-0000-0000076E0000}"/>
    <cellStyle name="Normal 28 3 2 2 5 3" xfId="8046" xr:uid="{00000000-0005-0000-0000-0000711F0000}"/>
    <cellStyle name="Normal 28 3 2 2 5 3 3" xfId="23147" xr:uid="{00000000-0005-0000-0000-00006E5A0000}"/>
    <cellStyle name="Normal 28 3 2 2 5 5" xfId="18134" xr:uid="{00000000-0005-0000-0000-0000D9460000}"/>
    <cellStyle name="Normal 28 3 2 2 6" xfId="4685" xr:uid="{00000000-0005-0000-0000-000050120000}"/>
    <cellStyle name="Normal 28 3 2 2 6 2" xfId="14737" xr:uid="{00000000-0005-0000-0000-000094390000}"/>
    <cellStyle name="Normal 28 3 2 2 6 2 3" xfId="29835" xr:uid="{00000000-0005-0000-0000-00008E740000}"/>
    <cellStyle name="Normal 28 3 2 2 6 3" xfId="9717" xr:uid="{00000000-0005-0000-0000-0000F8250000}"/>
    <cellStyle name="Normal 28 3 2 2 6 3 3" xfId="24818" xr:uid="{00000000-0005-0000-0000-0000F5600000}"/>
    <cellStyle name="Normal 28 3 2 2 6 5" xfId="19805" xr:uid="{00000000-0005-0000-0000-0000604D0000}"/>
    <cellStyle name="Normal 28 3 2 2 7" xfId="11395" xr:uid="{00000000-0005-0000-0000-0000862C0000}"/>
    <cellStyle name="Normal 28 3 2 2 7 3" xfId="26493" xr:uid="{00000000-0005-0000-0000-000080670000}"/>
    <cellStyle name="Normal 28 3 2 2 8" xfId="6374" xr:uid="{00000000-0005-0000-0000-0000E9180000}"/>
    <cellStyle name="Normal 28 3 2 2 8 3" xfId="21476" xr:uid="{00000000-0005-0000-0000-0000E7530000}"/>
    <cellStyle name="Normal 28 3 2 3" xfId="1401" xr:uid="{00000000-0005-0000-0000-00007C050000}"/>
    <cellStyle name="Normal 28 3 2 3 2" xfId="1822" xr:uid="{00000000-0005-0000-0000-000021070000}"/>
    <cellStyle name="Normal 28 3 2 3 2 2" xfId="2661" xr:uid="{00000000-0005-0000-0000-0000680A0000}"/>
    <cellStyle name="Normal 28 3 2 3 2 2 2" xfId="4351" xr:uid="{00000000-0005-0000-0000-000002110000}"/>
    <cellStyle name="Normal 28 3 2 3 2 2 2 2" xfId="14424" xr:uid="{00000000-0005-0000-0000-00005B380000}"/>
    <cellStyle name="Normal 28 3 2 3 2 2 2 2 3" xfId="29522" xr:uid="{00000000-0005-0000-0000-000055730000}"/>
    <cellStyle name="Normal 28 3 2 3 2 2 2 3" xfId="9404" xr:uid="{00000000-0005-0000-0000-0000BF240000}"/>
    <cellStyle name="Normal 28 3 2 3 2 2 2 3 3" xfId="24505" xr:uid="{00000000-0005-0000-0000-0000BC5F0000}"/>
    <cellStyle name="Normal 28 3 2 3 2 2 2 5" xfId="19492" xr:uid="{00000000-0005-0000-0000-0000274C0000}"/>
    <cellStyle name="Normal 28 3 2 3 2 2 3" xfId="6043" xr:uid="{00000000-0005-0000-0000-00009E170000}"/>
    <cellStyle name="Normal 28 3 2 3 2 2 3 2" xfId="16095" xr:uid="{00000000-0005-0000-0000-0000E23E0000}"/>
    <cellStyle name="Normal 28 3 2 3 2 2 3 2 3" xfId="31193" xr:uid="{00000000-0005-0000-0000-0000DC790000}"/>
    <cellStyle name="Normal 28 3 2 3 2 2 3 3" xfId="11075" xr:uid="{00000000-0005-0000-0000-0000462B0000}"/>
    <cellStyle name="Normal 28 3 2 3 2 2 3 3 3" xfId="26176" xr:uid="{00000000-0005-0000-0000-000043660000}"/>
    <cellStyle name="Normal 28 3 2 3 2 2 3 5" xfId="21163" xr:uid="{00000000-0005-0000-0000-0000AE520000}"/>
    <cellStyle name="Normal 28 3 2 3 2 2 4" xfId="12753" xr:uid="{00000000-0005-0000-0000-0000D4310000}"/>
    <cellStyle name="Normal 28 3 2 3 2 2 4 3" xfId="27851" xr:uid="{00000000-0005-0000-0000-0000CE6C0000}"/>
    <cellStyle name="Normal 28 3 2 3 2 2 5" xfId="7732" xr:uid="{00000000-0005-0000-0000-0000371E0000}"/>
    <cellStyle name="Normal 28 3 2 3 2 2 5 3" xfId="22834" xr:uid="{00000000-0005-0000-0000-000035590000}"/>
    <cellStyle name="Normal 28 3 2 3 2 2 7" xfId="17821" xr:uid="{00000000-0005-0000-0000-0000A0450000}"/>
    <cellStyle name="Normal 28 3 2 3 2 3" xfId="3514" xr:uid="{00000000-0005-0000-0000-0000BD0D0000}"/>
    <cellStyle name="Normal 28 3 2 3 2 3 2" xfId="13588" xr:uid="{00000000-0005-0000-0000-000017350000}"/>
    <cellStyle name="Normal 28 3 2 3 2 3 2 3" xfId="28686" xr:uid="{00000000-0005-0000-0000-000011700000}"/>
    <cellStyle name="Normal 28 3 2 3 2 3 3" xfId="8568" xr:uid="{00000000-0005-0000-0000-00007B210000}"/>
    <cellStyle name="Normal 28 3 2 3 2 3 3 3" xfId="23669" xr:uid="{00000000-0005-0000-0000-0000785C0000}"/>
    <cellStyle name="Normal 28 3 2 3 2 3 5" xfId="18656" xr:uid="{00000000-0005-0000-0000-0000E3480000}"/>
    <cellStyle name="Normal 28 3 2 3 2 4" xfId="5207" xr:uid="{00000000-0005-0000-0000-00005A140000}"/>
    <cellStyle name="Normal 28 3 2 3 2 4 2" xfId="15259" xr:uid="{00000000-0005-0000-0000-00009E3B0000}"/>
    <cellStyle name="Normal 28 3 2 3 2 4 2 3" xfId="30357" xr:uid="{00000000-0005-0000-0000-000098760000}"/>
    <cellStyle name="Normal 28 3 2 3 2 4 3" xfId="10239" xr:uid="{00000000-0005-0000-0000-000002280000}"/>
    <cellStyle name="Normal 28 3 2 3 2 4 3 3" xfId="25340" xr:uid="{00000000-0005-0000-0000-0000FF620000}"/>
    <cellStyle name="Normal 28 3 2 3 2 4 5" xfId="20327" xr:uid="{00000000-0005-0000-0000-00006A4F0000}"/>
    <cellStyle name="Normal 28 3 2 3 2 5" xfId="11917" xr:uid="{00000000-0005-0000-0000-0000902E0000}"/>
    <cellStyle name="Normal 28 3 2 3 2 5 3" xfId="27015" xr:uid="{00000000-0005-0000-0000-00008A690000}"/>
    <cellStyle name="Normal 28 3 2 3 2 6" xfId="6896" xr:uid="{00000000-0005-0000-0000-0000F31A0000}"/>
    <cellStyle name="Normal 28 3 2 3 2 6 3" xfId="21998" xr:uid="{00000000-0005-0000-0000-0000F1550000}"/>
    <cellStyle name="Normal 28 3 2 3 2 8" xfId="16985" xr:uid="{00000000-0005-0000-0000-00005C420000}"/>
    <cellStyle name="Normal 28 3 2 3 3" xfId="2243" xr:uid="{00000000-0005-0000-0000-0000C6080000}"/>
    <cellStyle name="Normal 28 3 2 3 3 2" xfId="3933" xr:uid="{00000000-0005-0000-0000-0000600F0000}"/>
    <cellStyle name="Normal 28 3 2 3 3 2 2" xfId="14006" xr:uid="{00000000-0005-0000-0000-0000B9360000}"/>
    <cellStyle name="Normal 28 3 2 3 3 2 2 3" xfId="29104" xr:uid="{00000000-0005-0000-0000-0000B3710000}"/>
    <cellStyle name="Normal 28 3 2 3 3 2 3" xfId="8986" xr:uid="{00000000-0005-0000-0000-00001D230000}"/>
    <cellStyle name="Normal 28 3 2 3 3 2 3 3" xfId="24087" xr:uid="{00000000-0005-0000-0000-00001A5E0000}"/>
    <cellStyle name="Normal 28 3 2 3 3 2 5" xfId="19074" xr:uid="{00000000-0005-0000-0000-0000854A0000}"/>
    <cellStyle name="Normal 28 3 2 3 3 3" xfId="5625" xr:uid="{00000000-0005-0000-0000-0000FC150000}"/>
    <cellStyle name="Normal 28 3 2 3 3 3 2" xfId="15677" xr:uid="{00000000-0005-0000-0000-0000403D0000}"/>
    <cellStyle name="Normal 28 3 2 3 3 3 2 3" xfId="30775" xr:uid="{00000000-0005-0000-0000-00003A780000}"/>
    <cellStyle name="Normal 28 3 2 3 3 3 3" xfId="10657" xr:uid="{00000000-0005-0000-0000-0000A4290000}"/>
    <cellStyle name="Normal 28 3 2 3 3 3 3 3" xfId="25758" xr:uid="{00000000-0005-0000-0000-0000A1640000}"/>
    <cellStyle name="Normal 28 3 2 3 3 3 5" xfId="20745" xr:uid="{00000000-0005-0000-0000-00000C510000}"/>
    <cellStyle name="Normal 28 3 2 3 3 4" xfId="12335" xr:uid="{00000000-0005-0000-0000-000032300000}"/>
    <cellStyle name="Normal 28 3 2 3 3 4 3" xfId="27433" xr:uid="{00000000-0005-0000-0000-00002C6B0000}"/>
    <cellStyle name="Normal 28 3 2 3 3 5" xfId="7314" xr:uid="{00000000-0005-0000-0000-0000951C0000}"/>
    <cellStyle name="Normal 28 3 2 3 3 5 3" xfId="22416" xr:uid="{00000000-0005-0000-0000-000093570000}"/>
    <cellStyle name="Normal 28 3 2 3 3 7" xfId="17403" xr:uid="{00000000-0005-0000-0000-0000FE430000}"/>
    <cellStyle name="Normal 28 3 2 3 4" xfId="3096" xr:uid="{00000000-0005-0000-0000-00001B0C0000}"/>
    <cellStyle name="Normal 28 3 2 3 4 2" xfId="13170" xr:uid="{00000000-0005-0000-0000-000075330000}"/>
    <cellStyle name="Normal 28 3 2 3 4 2 3" xfId="28268" xr:uid="{00000000-0005-0000-0000-00006F6E0000}"/>
    <cellStyle name="Normal 28 3 2 3 4 3" xfId="8150" xr:uid="{00000000-0005-0000-0000-0000D91F0000}"/>
    <cellStyle name="Normal 28 3 2 3 4 3 3" xfId="23251" xr:uid="{00000000-0005-0000-0000-0000D65A0000}"/>
    <cellStyle name="Normal 28 3 2 3 4 5" xfId="18238" xr:uid="{00000000-0005-0000-0000-000041470000}"/>
    <cellStyle name="Normal 28 3 2 3 5" xfId="4789" xr:uid="{00000000-0005-0000-0000-0000B8120000}"/>
    <cellStyle name="Normal 28 3 2 3 5 2" xfId="14841" xr:uid="{00000000-0005-0000-0000-0000FC390000}"/>
    <cellStyle name="Normal 28 3 2 3 5 2 3" xfId="29939" xr:uid="{00000000-0005-0000-0000-0000F6740000}"/>
    <cellStyle name="Normal 28 3 2 3 5 3" xfId="9821" xr:uid="{00000000-0005-0000-0000-000060260000}"/>
    <cellStyle name="Normal 28 3 2 3 5 3 3" xfId="24922" xr:uid="{00000000-0005-0000-0000-00005D610000}"/>
    <cellStyle name="Normal 28 3 2 3 5 5" xfId="19909" xr:uid="{00000000-0005-0000-0000-0000C84D0000}"/>
    <cellStyle name="Normal 28 3 2 3 6" xfId="11499" xr:uid="{00000000-0005-0000-0000-0000EE2C0000}"/>
    <cellStyle name="Normal 28 3 2 3 6 3" xfId="26597" xr:uid="{00000000-0005-0000-0000-0000E8670000}"/>
    <cellStyle name="Normal 28 3 2 3 7" xfId="6478" xr:uid="{00000000-0005-0000-0000-000051190000}"/>
    <cellStyle name="Normal 28 3 2 3 7 3" xfId="21580" xr:uid="{00000000-0005-0000-0000-00004F540000}"/>
    <cellStyle name="Normal 28 3 2 3 9" xfId="16567" xr:uid="{00000000-0005-0000-0000-0000BA400000}"/>
    <cellStyle name="Normal 28 3 2 4" xfId="1614" xr:uid="{00000000-0005-0000-0000-000051060000}"/>
    <cellStyle name="Normal 28 3 2 4 2" xfId="2453" xr:uid="{00000000-0005-0000-0000-000098090000}"/>
    <cellStyle name="Normal 28 3 2 4 2 2" xfId="4143" xr:uid="{00000000-0005-0000-0000-000032100000}"/>
    <cellStyle name="Normal 28 3 2 4 2 2 2" xfId="14216" xr:uid="{00000000-0005-0000-0000-00008B370000}"/>
    <cellStyle name="Normal 28 3 2 4 2 2 2 3" xfId="29314" xr:uid="{00000000-0005-0000-0000-000085720000}"/>
    <cellStyle name="Normal 28 3 2 4 2 2 3" xfId="9196" xr:uid="{00000000-0005-0000-0000-0000EF230000}"/>
    <cellStyle name="Normal 28 3 2 4 2 2 3 3" xfId="24297" xr:uid="{00000000-0005-0000-0000-0000EC5E0000}"/>
    <cellStyle name="Normal 28 3 2 4 2 2 5" xfId="19284" xr:uid="{00000000-0005-0000-0000-0000574B0000}"/>
    <cellStyle name="Normal 28 3 2 4 2 3" xfId="5835" xr:uid="{00000000-0005-0000-0000-0000CE160000}"/>
    <cellStyle name="Normal 28 3 2 4 2 3 2" xfId="15887" xr:uid="{00000000-0005-0000-0000-0000123E0000}"/>
    <cellStyle name="Normal 28 3 2 4 2 3 2 3" xfId="30985" xr:uid="{00000000-0005-0000-0000-00000C790000}"/>
    <cellStyle name="Normal 28 3 2 4 2 3 3" xfId="10867" xr:uid="{00000000-0005-0000-0000-0000762A0000}"/>
    <cellStyle name="Normal 28 3 2 4 2 3 3 3" xfId="25968" xr:uid="{00000000-0005-0000-0000-000073650000}"/>
    <cellStyle name="Normal 28 3 2 4 2 3 5" xfId="20955" xr:uid="{00000000-0005-0000-0000-0000DE510000}"/>
    <cellStyle name="Normal 28 3 2 4 2 4" xfId="12545" xr:uid="{00000000-0005-0000-0000-000004310000}"/>
    <cellStyle name="Normal 28 3 2 4 2 4 3" xfId="27643" xr:uid="{00000000-0005-0000-0000-0000FE6B0000}"/>
    <cellStyle name="Normal 28 3 2 4 2 5" xfId="7524" xr:uid="{00000000-0005-0000-0000-0000671D0000}"/>
    <cellStyle name="Normal 28 3 2 4 2 5 3" xfId="22626" xr:uid="{00000000-0005-0000-0000-000065580000}"/>
    <cellStyle name="Normal 28 3 2 4 2 7" xfId="17613" xr:uid="{00000000-0005-0000-0000-0000D0440000}"/>
    <cellStyle name="Normal 28 3 2 4 3" xfId="3306" xr:uid="{00000000-0005-0000-0000-0000ED0C0000}"/>
    <cellStyle name="Normal 28 3 2 4 3 2" xfId="13380" xr:uid="{00000000-0005-0000-0000-000047340000}"/>
    <cellStyle name="Normal 28 3 2 4 3 2 3" xfId="28478" xr:uid="{00000000-0005-0000-0000-0000416F0000}"/>
    <cellStyle name="Normal 28 3 2 4 3 3" xfId="8360" xr:uid="{00000000-0005-0000-0000-0000AB200000}"/>
    <cellStyle name="Normal 28 3 2 4 3 3 3" xfId="23461" xr:uid="{00000000-0005-0000-0000-0000A85B0000}"/>
    <cellStyle name="Normal 28 3 2 4 3 5" xfId="18448" xr:uid="{00000000-0005-0000-0000-000013480000}"/>
    <cellStyle name="Normal 28 3 2 4 4" xfId="4999" xr:uid="{00000000-0005-0000-0000-00008A130000}"/>
    <cellStyle name="Normal 28 3 2 4 4 2" xfId="15051" xr:uid="{00000000-0005-0000-0000-0000CE3A0000}"/>
    <cellStyle name="Normal 28 3 2 4 4 2 3" xfId="30149" xr:uid="{00000000-0005-0000-0000-0000C8750000}"/>
    <cellStyle name="Normal 28 3 2 4 4 3" xfId="10031" xr:uid="{00000000-0005-0000-0000-000032270000}"/>
    <cellStyle name="Normal 28 3 2 4 4 3 3" xfId="25132" xr:uid="{00000000-0005-0000-0000-00002F620000}"/>
    <cellStyle name="Normal 28 3 2 4 4 5" xfId="20119" xr:uid="{00000000-0005-0000-0000-00009A4E0000}"/>
    <cellStyle name="Normal 28 3 2 4 5" xfId="11709" xr:uid="{00000000-0005-0000-0000-0000C02D0000}"/>
    <cellStyle name="Normal 28 3 2 4 5 3" xfId="26807" xr:uid="{00000000-0005-0000-0000-0000BA680000}"/>
    <cellStyle name="Normal 28 3 2 4 6" xfId="6688" xr:uid="{00000000-0005-0000-0000-0000231A0000}"/>
    <cellStyle name="Normal 28 3 2 4 6 3" xfId="21790" xr:uid="{00000000-0005-0000-0000-000021550000}"/>
    <cellStyle name="Normal 28 3 2 4 8" xfId="16777" xr:uid="{00000000-0005-0000-0000-00008C410000}"/>
    <cellStyle name="Normal 28 3 2 5" xfId="2035" xr:uid="{00000000-0005-0000-0000-0000F6070000}"/>
    <cellStyle name="Normal 28 3 2 5 2" xfId="3725" xr:uid="{00000000-0005-0000-0000-0000900E0000}"/>
    <cellStyle name="Normal 28 3 2 5 2 2" xfId="13798" xr:uid="{00000000-0005-0000-0000-0000E9350000}"/>
    <cellStyle name="Normal 28 3 2 5 2 2 3" xfId="28896" xr:uid="{00000000-0005-0000-0000-0000E3700000}"/>
    <cellStyle name="Normal 28 3 2 5 2 3" xfId="8778" xr:uid="{00000000-0005-0000-0000-00004D220000}"/>
    <cellStyle name="Normal 28 3 2 5 2 3 3" xfId="23879" xr:uid="{00000000-0005-0000-0000-00004A5D0000}"/>
    <cellStyle name="Normal 28 3 2 5 2 5" xfId="18866" xr:uid="{00000000-0005-0000-0000-0000B5490000}"/>
    <cellStyle name="Normal 28 3 2 5 3" xfId="5417" xr:uid="{00000000-0005-0000-0000-00002C150000}"/>
    <cellStyle name="Normal 28 3 2 5 3 2" xfId="15469" xr:uid="{00000000-0005-0000-0000-0000703C0000}"/>
    <cellStyle name="Normal 28 3 2 5 3 2 3" xfId="30567" xr:uid="{00000000-0005-0000-0000-00006A770000}"/>
    <cellStyle name="Normal 28 3 2 5 3 3" xfId="10449" xr:uid="{00000000-0005-0000-0000-0000D4280000}"/>
    <cellStyle name="Normal 28 3 2 5 3 3 3" xfId="25550" xr:uid="{00000000-0005-0000-0000-0000D1630000}"/>
    <cellStyle name="Normal 28 3 2 5 3 5" xfId="20537" xr:uid="{00000000-0005-0000-0000-00003C500000}"/>
    <cellStyle name="Normal 28 3 2 5 4" xfId="12127" xr:uid="{00000000-0005-0000-0000-0000622F0000}"/>
    <cellStyle name="Normal 28 3 2 5 4 3" xfId="27225" xr:uid="{00000000-0005-0000-0000-00005C6A0000}"/>
    <cellStyle name="Normal 28 3 2 5 5" xfId="7106" xr:uid="{00000000-0005-0000-0000-0000C51B0000}"/>
    <cellStyle name="Normal 28 3 2 5 5 3" xfId="22208" xr:uid="{00000000-0005-0000-0000-0000C3560000}"/>
    <cellStyle name="Normal 28 3 2 5 7" xfId="17195" xr:uid="{00000000-0005-0000-0000-00002E430000}"/>
    <cellStyle name="Normal 28 3 2 6" xfId="2888" xr:uid="{00000000-0005-0000-0000-00004B0B0000}"/>
    <cellStyle name="Normal 28 3 2 6 2" xfId="12962" xr:uid="{00000000-0005-0000-0000-0000A5320000}"/>
    <cellStyle name="Normal 28 3 2 6 2 3" xfId="28060" xr:uid="{00000000-0005-0000-0000-00009F6D0000}"/>
    <cellStyle name="Normal 28 3 2 6 3" xfId="7942" xr:uid="{00000000-0005-0000-0000-0000091F0000}"/>
    <cellStyle name="Normal 28 3 2 6 3 3" xfId="23043" xr:uid="{00000000-0005-0000-0000-0000065A0000}"/>
    <cellStyle name="Normal 28 3 2 6 5" xfId="18030" xr:uid="{00000000-0005-0000-0000-000071460000}"/>
    <cellStyle name="Normal 28 3 2 7" xfId="4581" xr:uid="{00000000-0005-0000-0000-0000E8110000}"/>
    <cellStyle name="Normal 28 3 2 7 2" xfId="14633" xr:uid="{00000000-0005-0000-0000-00002C390000}"/>
    <cellStyle name="Normal 28 3 2 7 2 3" xfId="29731" xr:uid="{00000000-0005-0000-0000-000026740000}"/>
    <cellStyle name="Normal 28 3 2 7 3" xfId="9613" xr:uid="{00000000-0005-0000-0000-000090250000}"/>
    <cellStyle name="Normal 28 3 2 7 3 3" xfId="24714" xr:uid="{00000000-0005-0000-0000-00008D600000}"/>
    <cellStyle name="Normal 28 3 2 7 5" xfId="19701" xr:uid="{00000000-0005-0000-0000-0000F84C0000}"/>
    <cellStyle name="Normal 28 3 2 8" xfId="11291" xr:uid="{00000000-0005-0000-0000-00001E2C0000}"/>
    <cellStyle name="Normal 28 3 2 8 3" xfId="26389" xr:uid="{00000000-0005-0000-0000-000018670000}"/>
    <cellStyle name="Normal 28 3 2 9" xfId="6270" xr:uid="{00000000-0005-0000-0000-000081180000}"/>
    <cellStyle name="Normal 28 3 2 9 3" xfId="21372" xr:uid="{00000000-0005-0000-0000-00007F530000}"/>
    <cellStyle name="Normal 28 3 3" xfId="1234" xr:uid="{00000000-0005-0000-0000-0000D5040000}"/>
    <cellStyle name="Normal 28 3 3 10" xfId="16411" xr:uid="{00000000-0005-0000-0000-00001E400000}"/>
    <cellStyle name="Normal 28 3 3 2" xfId="1453" xr:uid="{00000000-0005-0000-0000-0000B0050000}"/>
    <cellStyle name="Normal 28 3 3 2 2" xfId="1874" xr:uid="{00000000-0005-0000-0000-000055070000}"/>
    <cellStyle name="Normal 28 3 3 2 2 2" xfId="2713" xr:uid="{00000000-0005-0000-0000-00009C0A0000}"/>
    <cellStyle name="Normal 28 3 3 2 2 2 2" xfId="4403" xr:uid="{00000000-0005-0000-0000-000036110000}"/>
    <cellStyle name="Normal 28 3 3 2 2 2 2 2" xfId="14476" xr:uid="{00000000-0005-0000-0000-00008F380000}"/>
    <cellStyle name="Normal 28 3 3 2 2 2 2 2 3" xfId="29574" xr:uid="{00000000-0005-0000-0000-000089730000}"/>
    <cellStyle name="Normal 28 3 3 2 2 2 2 3" xfId="9456" xr:uid="{00000000-0005-0000-0000-0000F3240000}"/>
    <cellStyle name="Normal 28 3 3 2 2 2 2 3 3" xfId="24557" xr:uid="{00000000-0005-0000-0000-0000F05F0000}"/>
    <cellStyle name="Normal 28 3 3 2 2 2 2 5" xfId="19544" xr:uid="{00000000-0005-0000-0000-00005B4C0000}"/>
    <cellStyle name="Normal 28 3 3 2 2 2 3" xfId="6095" xr:uid="{00000000-0005-0000-0000-0000D2170000}"/>
    <cellStyle name="Normal 28 3 3 2 2 2 3 2" xfId="16147" xr:uid="{00000000-0005-0000-0000-0000163F0000}"/>
    <cellStyle name="Normal 28 3 3 2 2 2 3 2 3" xfId="31245" xr:uid="{00000000-0005-0000-0000-0000107A0000}"/>
    <cellStyle name="Normal 28 3 3 2 2 2 3 3" xfId="11127" xr:uid="{00000000-0005-0000-0000-00007A2B0000}"/>
    <cellStyle name="Normal 28 3 3 2 2 2 3 3 3" xfId="26228" xr:uid="{00000000-0005-0000-0000-000077660000}"/>
    <cellStyle name="Normal 28 3 3 2 2 2 3 5" xfId="21215" xr:uid="{00000000-0005-0000-0000-0000E2520000}"/>
    <cellStyle name="Normal 28 3 3 2 2 2 4" xfId="12805" xr:uid="{00000000-0005-0000-0000-000008320000}"/>
    <cellStyle name="Normal 28 3 3 2 2 2 4 3" xfId="27903" xr:uid="{00000000-0005-0000-0000-0000026D0000}"/>
    <cellStyle name="Normal 28 3 3 2 2 2 5" xfId="7784" xr:uid="{00000000-0005-0000-0000-00006B1E0000}"/>
    <cellStyle name="Normal 28 3 3 2 2 2 5 3" xfId="22886" xr:uid="{00000000-0005-0000-0000-000069590000}"/>
    <cellStyle name="Normal 28 3 3 2 2 2 7" xfId="17873" xr:uid="{00000000-0005-0000-0000-0000D4450000}"/>
    <cellStyle name="Normal 28 3 3 2 2 3" xfId="3566" xr:uid="{00000000-0005-0000-0000-0000F10D0000}"/>
    <cellStyle name="Normal 28 3 3 2 2 3 2" xfId="13640" xr:uid="{00000000-0005-0000-0000-00004B350000}"/>
    <cellStyle name="Normal 28 3 3 2 2 3 2 3" xfId="28738" xr:uid="{00000000-0005-0000-0000-000045700000}"/>
    <cellStyle name="Normal 28 3 3 2 2 3 3" xfId="8620" xr:uid="{00000000-0005-0000-0000-0000AF210000}"/>
    <cellStyle name="Normal 28 3 3 2 2 3 3 3" xfId="23721" xr:uid="{00000000-0005-0000-0000-0000AC5C0000}"/>
    <cellStyle name="Normal 28 3 3 2 2 3 5" xfId="18708" xr:uid="{00000000-0005-0000-0000-000017490000}"/>
    <cellStyle name="Normal 28 3 3 2 2 4" xfId="5259" xr:uid="{00000000-0005-0000-0000-00008E140000}"/>
    <cellStyle name="Normal 28 3 3 2 2 4 2" xfId="15311" xr:uid="{00000000-0005-0000-0000-0000D23B0000}"/>
    <cellStyle name="Normal 28 3 3 2 2 4 2 3" xfId="30409" xr:uid="{00000000-0005-0000-0000-0000CC760000}"/>
    <cellStyle name="Normal 28 3 3 2 2 4 3" xfId="10291" xr:uid="{00000000-0005-0000-0000-000036280000}"/>
    <cellStyle name="Normal 28 3 3 2 2 4 3 3" xfId="25392" xr:uid="{00000000-0005-0000-0000-000033630000}"/>
    <cellStyle name="Normal 28 3 3 2 2 4 5" xfId="20379" xr:uid="{00000000-0005-0000-0000-00009E4F0000}"/>
    <cellStyle name="Normal 28 3 3 2 2 5" xfId="11969" xr:uid="{00000000-0005-0000-0000-0000C42E0000}"/>
    <cellStyle name="Normal 28 3 3 2 2 5 3" xfId="27067" xr:uid="{00000000-0005-0000-0000-0000BE690000}"/>
    <cellStyle name="Normal 28 3 3 2 2 6" xfId="6948" xr:uid="{00000000-0005-0000-0000-0000271B0000}"/>
    <cellStyle name="Normal 28 3 3 2 2 6 3" xfId="22050" xr:uid="{00000000-0005-0000-0000-000025560000}"/>
    <cellStyle name="Normal 28 3 3 2 2 8" xfId="17037" xr:uid="{00000000-0005-0000-0000-000090420000}"/>
    <cellStyle name="Normal 28 3 3 2 3" xfId="2295" xr:uid="{00000000-0005-0000-0000-0000FA080000}"/>
    <cellStyle name="Normal 28 3 3 2 3 2" xfId="3985" xr:uid="{00000000-0005-0000-0000-0000940F0000}"/>
    <cellStyle name="Normal 28 3 3 2 3 2 2" xfId="14058" xr:uid="{00000000-0005-0000-0000-0000ED360000}"/>
    <cellStyle name="Normal 28 3 3 2 3 2 2 3" xfId="29156" xr:uid="{00000000-0005-0000-0000-0000E7710000}"/>
    <cellStyle name="Normal 28 3 3 2 3 2 3" xfId="9038" xr:uid="{00000000-0005-0000-0000-000051230000}"/>
    <cellStyle name="Normal 28 3 3 2 3 2 3 3" xfId="24139" xr:uid="{00000000-0005-0000-0000-00004E5E0000}"/>
    <cellStyle name="Normal 28 3 3 2 3 2 5" xfId="19126" xr:uid="{00000000-0005-0000-0000-0000B94A0000}"/>
    <cellStyle name="Normal 28 3 3 2 3 3" xfId="5677" xr:uid="{00000000-0005-0000-0000-000030160000}"/>
    <cellStyle name="Normal 28 3 3 2 3 3 2" xfId="15729" xr:uid="{00000000-0005-0000-0000-0000743D0000}"/>
    <cellStyle name="Normal 28 3 3 2 3 3 2 3" xfId="30827" xr:uid="{00000000-0005-0000-0000-00006E780000}"/>
    <cellStyle name="Normal 28 3 3 2 3 3 3" xfId="10709" xr:uid="{00000000-0005-0000-0000-0000D8290000}"/>
    <cellStyle name="Normal 28 3 3 2 3 3 3 3" xfId="25810" xr:uid="{00000000-0005-0000-0000-0000D5640000}"/>
    <cellStyle name="Normal 28 3 3 2 3 3 5" xfId="20797" xr:uid="{00000000-0005-0000-0000-000040510000}"/>
    <cellStyle name="Normal 28 3 3 2 3 4" xfId="12387" xr:uid="{00000000-0005-0000-0000-000066300000}"/>
    <cellStyle name="Normal 28 3 3 2 3 4 3" xfId="27485" xr:uid="{00000000-0005-0000-0000-0000606B0000}"/>
    <cellStyle name="Normal 28 3 3 2 3 5" xfId="7366" xr:uid="{00000000-0005-0000-0000-0000C91C0000}"/>
    <cellStyle name="Normal 28 3 3 2 3 5 3" xfId="22468" xr:uid="{00000000-0005-0000-0000-0000C7570000}"/>
    <cellStyle name="Normal 28 3 3 2 3 7" xfId="17455" xr:uid="{00000000-0005-0000-0000-000032440000}"/>
    <cellStyle name="Normal 28 3 3 2 4" xfId="3148" xr:uid="{00000000-0005-0000-0000-00004F0C0000}"/>
    <cellStyle name="Normal 28 3 3 2 4 2" xfId="13222" xr:uid="{00000000-0005-0000-0000-0000A9330000}"/>
    <cellStyle name="Normal 28 3 3 2 4 2 3" xfId="28320" xr:uid="{00000000-0005-0000-0000-0000A36E0000}"/>
    <cellStyle name="Normal 28 3 3 2 4 3" xfId="8202" xr:uid="{00000000-0005-0000-0000-00000D200000}"/>
    <cellStyle name="Normal 28 3 3 2 4 3 3" xfId="23303" xr:uid="{00000000-0005-0000-0000-00000A5B0000}"/>
    <cellStyle name="Normal 28 3 3 2 4 5" xfId="18290" xr:uid="{00000000-0005-0000-0000-000075470000}"/>
    <cellStyle name="Normal 28 3 3 2 5" xfId="4841" xr:uid="{00000000-0005-0000-0000-0000EC120000}"/>
    <cellStyle name="Normal 28 3 3 2 5 2" xfId="14893" xr:uid="{00000000-0005-0000-0000-0000303A0000}"/>
    <cellStyle name="Normal 28 3 3 2 5 2 3" xfId="29991" xr:uid="{00000000-0005-0000-0000-00002A750000}"/>
    <cellStyle name="Normal 28 3 3 2 5 3" xfId="9873" xr:uid="{00000000-0005-0000-0000-000094260000}"/>
    <cellStyle name="Normal 28 3 3 2 5 3 3" xfId="24974" xr:uid="{00000000-0005-0000-0000-000091610000}"/>
    <cellStyle name="Normal 28 3 3 2 5 5" xfId="19961" xr:uid="{00000000-0005-0000-0000-0000FC4D0000}"/>
    <cellStyle name="Normal 28 3 3 2 6" xfId="11551" xr:uid="{00000000-0005-0000-0000-0000222D0000}"/>
    <cellStyle name="Normal 28 3 3 2 6 3" xfId="26649" xr:uid="{00000000-0005-0000-0000-00001C680000}"/>
    <cellStyle name="Normal 28 3 3 2 7" xfId="6530" xr:uid="{00000000-0005-0000-0000-000085190000}"/>
    <cellStyle name="Normal 28 3 3 2 7 3" xfId="21632" xr:uid="{00000000-0005-0000-0000-000083540000}"/>
    <cellStyle name="Normal 28 3 3 2 9" xfId="16619" xr:uid="{00000000-0005-0000-0000-0000EE400000}"/>
    <cellStyle name="Normal 28 3 3 3" xfId="1666" xr:uid="{00000000-0005-0000-0000-000085060000}"/>
    <cellStyle name="Normal 28 3 3 3 2" xfId="2505" xr:uid="{00000000-0005-0000-0000-0000CC090000}"/>
    <cellStyle name="Normal 28 3 3 3 2 2" xfId="4195" xr:uid="{00000000-0005-0000-0000-000066100000}"/>
    <cellStyle name="Normal 28 3 3 3 2 2 2" xfId="14268" xr:uid="{00000000-0005-0000-0000-0000BF370000}"/>
    <cellStyle name="Normal 28 3 3 3 2 2 2 3" xfId="29366" xr:uid="{00000000-0005-0000-0000-0000B9720000}"/>
    <cellStyle name="Normal 28 3 3 3 2 2 3" xfId="9248" xr:uid="{00000000-0005-0000-0000-000023240000}"/>
    <cellStyle name="Normal 28 3 3 3 2 2 3 3" xfId="24349" xr:uid="{00000000-0005-0000-0000-0000205F0000}"/>
    <cellStyle name="Normal 28 3 3 3 2 2 5" xfId="19336" xr:uid="{00000000-0005-0000-0000-00008B4B0000}"/>
    <cellStyle name="Normal 28 3 3 3 2 3" xfId="5887" xr:uid="{00000000-0005-0000-0000-000002170000}"/>
    <cellStyle name="Normal 28 3 3 3 2 3 2" xfId="15939" xr:uid="{00000000-0005-0000-0000-0000463E0000}"/>
    <cellStyle name="Normal 28 3 3 3 2 3 2 3" xfId="31037" xr:uid="{00000000-0005-0000-0000-000040790000}"/>
    <cellStyle name="Normal 28 3 3 3 2 3 3" xfId="10919" xr:uid="{00000000-0005-0000-0000-0000AA2A0000}"/>
    <cellStyle name="Normal 28 3 3 3 2 3 3 3" xfId="26020" xr:uid="{00000000-0005-0000-0000-0000A7650000}"/>
    <cellStyle name="Normal 28 3 3 3 2 3 5" xfId="21007" xr:uid="{00000000-0005-0000-0000-000012520000}"/>
    <cellStyle name="Normal 28 3 3 3 2 4" xfId="12597" xr:uid="{00000000-0005-0000-0000-000038310000}"/>
    <cellStyle name="Normal 28 3 3 3 2 4 3" xfId="27695" xr:uid="{00000000-0005-0000-0000-0000326C0000}"/>
    <cellStyle name="Normal 28 3 3 3 2 5" xfId="7576" xr:uid="{00000000-0005-0000-0000-00009B1D0000}"/>
    <cellStyle name="Normal 28 3 3 3 2 5 3" xfId="22678" xr:uid="{00000000-0005-0000-0000-000099580000}"/>
    <cellStyle name="Normal 28 3 3 3 2 7" xfId="17665" xr:uid="{00000000-0005-0000-0000-000004450000}"/>
    <cellStyle name="Normal 28 3 3 3 3" xfId="3358" xr:uid="{00000000-0005-0000-0000-0000210D0000}"/>
    <cellStyle name="Normal 28 3 3 3 3 2" xfId="13432" xr:uid="{00000000-0005-0000-0000-00007B340000}"/>
    <cellStyle name="Normal 28 3 3 3 3 2 3" xfId="28530" xr:uid="{00000000-0005-0000-0000-0000756F0000}"/>
    <cellStyle name="Normal 28 3 3 3 3 3" xfId="8412" xr:uid="{00000000-0005-0000-0000-0000DF200000}"/>
    <cellStyle name="Normal 28 3 3 3 3 3 3" xfId="23513" xr:uid="{00000000-0005-0000-0000-0000DC5B0000}"/>
    <cellStyle name="Normal 28 3 3 3 3 5" xfId="18500" xr:uid="{00000000-0005-0000-0000-000047480000}"/>
    <cellStyle name="Normal 28 3 3 3 4" xfId="5051" xr:uid="{00000000-0005-0000-0000-0000BE130000}"/>
    <cellStyle name="Normal 28 3 3 3 4 2" xfId="15103" xr:uid="{00000000-0005-0000-0000-0000023B0000}"/>
    <cellStyle name="Normal 28 3 3 3 4 2 3" xfId="30201" xr:uid="{00000000-0005-0000-0000-0000FC750000}"/>
    <cellStyle name="Normal 28 3 3 3 4 3" xfId="10083" xr:uid="{00000000-0005-0000-0000-000066270000}"/>
    <cellStyle name="Normal 28 3 3 3 4 3 3" xfId="25184" xr:uid="{00000000-0005-0000-0000-000063620000}"/>
    <cellStyle name="Normal 28 3 3 3 4 5" xfId="20171" xr:uid="{00000000-0005-0000-0000-0000CE4E0000}"/>
    <cellStyle name="Normal 28 3 3 3 5" xfId="11761" xr:uid="{00000000-0005-0000-0000-0000F42D0000}"/>
    <cellStyle name="Normal 28 3 3 3 5 3" xfId="26859" xr:uid="{00000000-0005-0000-0000-0000EE680000}"/>
    <cellStyle name="Normal 28 3 3 3 6" xfId="6740" xr:uid="{00000000-0005-0000-0000-0000571A0000}"/>
    <cellStyle name="Normal 28 3 3 3 6 3" xfId="21842" xr:uid="{00000000-0005-0000-0000-000055550000}"/>
    <cellStyle name="Normal 28 3 3 3 8" xfId="16829" xr:uid="{00000000-0005-0000-0000-0000C0410000}"/>
    <cellStyle name="Normal 28 3 3 4" xfId="2087" xr:uid="{00000000-0005-0000-0000-00002A080000}"/>
    <cellStyle name="Normal 28 3 3 4 2" xfId="3777" xr:uid="{00000000-0005-0000-0000-0000C40E0000}"/>
    <cellStyle name="Normal 28 3 3 4 2 2" xfId="13850" xr:uid="{00000000-0005-0000-0000-00001D360000}"/>
    <cellStyle name="Normal 28 3 3 4 2 2 3" xfId="28948" xr:uid="{00000000-0005-0000-0000-000017710000}"/>
    <cellStyle name="Normal 28 3 3 4 2 3" xfId="8830" xr:uid="{00000000-0005-0000-0000-000081220000}"/>
    <cellStyle name="Normal 28 3 3 4 2 3 3" xfId="23931" xr:uid="{00000000-0005-0000-0000-00007E5D0000}"/>
    <cellStyle name="Normal 28 3 3 4 2 5" xfId="18918" xr:uid="{00000000-0005-0000-0000-0000E9490000}"/>
    <cellStyle name="Normal 28 3 3 4 3" xfId="5469" xr:uid="{00000000-0005-0000-0000-000060150000}"/>
    <cellStyle name="Normal 28 3 3 4 3 2" xfId="15521" xr:uid="{00000000-0005-0000-0000-0000A43C0000}"/>
    <cellStyle name="Normal 28 3 3 4 3 2 3" xfId="30619" xr:uid="{00000000-0005-0000-0000-00009E770000}"/>
    <cellStyle name="Normal 28 3 3 4 3 3" xfId="10501" xr:uid="{00000000-0005-0000-0000-000008290000}"/>
    <cellStyle name="Normal 28 3 3 4 3 3 3" xfId="25602" xr:uid="{00000000-0005-0000-0000-000005640000}"/>
    <cellStyle name="Normal 28 3 3 4 3 5" xfId="20589" xr:uid="{00000000-0005-0000-0000-000070500000}"/>
    <cellStyle name="Normal 28 3 3 4 4" xfId="12179" xr:uid="{00000000-0005-0000-0000-0000962F0000}"/>
    <cellStyle name="Normal 28 3 3 4 4 3" xfId="27277" xr:uid="{00000000-0005-0000-0000-0000906A0000}"/>
    <cellStyle name="Normal 28 3 3 4 5" xfId="7158" xr:uid="{00000000-0005-0000-0000-0000F91B0000}"/>
    <cellStyle name="Normal 28 3 3 4 5 3" xfId="22260" xr:uid="{00000000-0005-0000-0000-0000F7560000}"/>
    <cellStyle name="Normal 28 3 3 4 7" xfId="17247" xr:uid="{00000000-0005-0000-0000-000062430000}"/>
    <cellStyle name="Normal 28 3 3 5" xfId="2940" xr:uid="{00000000-0005-0000-0000-00007F0B0000}"/>
    <cellStyle name="Normal 28 3 3 5 2" xfId="13014" xr:uid="{00000000-0005-0000-0000-0000D9320000}"/>
    <cellStyle name="Normal 28 3 3 5 2 3" xfId="28112" xr:uid="{00000000-0005-0000-0000-0000D36D0000}"/>
    <cellStyle name="Normal 28 3 3 5 3" xfId="7994" xr:uid="{00000000-0005-0000-0000-00003D1F0000}"/>
    <cellStyle name="Normal 28 3 3 5 3 3" xfId="23095" xr:uid="{00000000-0005-0000-0000-00003A5A0000}"/>
    <cellStyle name="Normal 28 3 3 5 5" xfId="18082" xr:uid="{00000000-0005-0000-0000-0000A5460000}"/>
    <cellStyle name="Normal 28 3 3 6" xfId="4633" xr:uid="{00000000-0005-0000-0000-00001C120000}"/>
    <cellStyle name="Normal 28 3 3 6 2" xfId="14685" xr:uid="{00000000-0005-0000-0000-000060390000}"/>
    <cellStyle name="Normal 28 3 3 6 2 3" xfId="29783" xr:uid="{00000000-0005-0000-0000-00005A740000}"/>
    <cellStyle name="Normal 28 3 3 6 3" xfId="9665" xr:uid="{00000000-0005-0000-0000-0000C4250000}"/>
    <cellStyle name="Normal 28 3 3 6 3 3" xfId="24766" xr:uid="{00000000-0005-0000-0000-0000C1600000}"/>
    <cellStyle name="Normal 28 3 3 6 5" xfId="19753" xr:uid="{00000000-0005-0000-0000-00002C4D0000}"/>
    <cellStyle name="Normal 28 3 3 7" xfId="11343" xr:uid="{00000000-0005-0000-0000-0000522C0000}"/>
    <cellStyle name="Normal 28 3 3 7 3" xfId="26441" xr:uid="{00000000-0005-0000-0000-00004C670000}"/>
    <cellStyle name="Normal 28 3 3 8" xfId="6322" xr:uid="{00000000-0005-0000-0000-0000B5180000}"/>
    <cellStyle name="Normal 28 3 3 8 3" xfId="21424" xr:uid="{00000000-0005-0000-0000-0000B3530000}"/>
    <cellStyle name="Normal 28 3 4" xfId="1347" xr:uid="{00000000-0005-0000-0000-000046050000}"/>
    <cellStyle name="Normal 28 3 4 2" xfId="1770" xr:uid="{00000000-0005-0000-0000-0000ED060000}"/>
    <cellStyle name="Normal 28 3 4 2 2" xfId="2609" xr:uid="{00000000-0005-0000-0000-0000340A0000}"/>
    <cellStyle name="Normal 28 3 4 2 2 2" xfId="4299" xr:uid="{00000000-0005-0000-0000-0000CE100000}"/>
    <cellStyle name="Normal 28 3 4 2 2 2 2" xfId="14372" xr:uid="{00000000-0005-0000-0000-000027380000}"/>
    <cellStyle name="Normal 28 3 4 2 2 2 2 3" xfId="29470" xr:uid="{00000000-0005-0000-0000-000021730000}"/>
    <cellStyle name="Normal 28 3 4 2 2 2 3" xfId="9352" xr:uid="{00000000-0005-0000-0000-00008B240000}"/>
    <cellStyle name="Normal 28 3 4 2 2 2 3 3" xfId="24453" xr:uid="{00000000-0005-0000-0000-0000885F0000}"/>
    <cellStyle name="Normal 28 3 4 2 2 2 5" xfId="19440" xr:uid="{00000000-0005-0000-0000-0000F34B0000}"/>
    <cellStyle name="Normal 28 3 4 2 2 3" xfId="5991" xr:uid="{00000000-0005-0000-0000-00006A170000}"/>
    <cellStyle name="Normal 28 3 4 2 2 3 2" xfId="16043" xr:uid="{00000000-0005-0000-0000-0000AE3E0000}"/>
    <cellStyle name="Normal 28 3 4 2 2 3 2 3" xfId="31141" xr:uid="{00000000-0005-0000-0000-0000A8790000}"/>
    <cellStyle name="Normal 28 3 4 2 2 3 3" xfId="11023" xr:uid="{00000000-0005-0000-0000-0000122B0000}"/>
    <cellStyle name="Normal 28 3 4 2 2 3 3 3" xfId="26124" xr:uid="{00000000-0005-0000-0000-00000F660000}"/>
    <cellStyle name="Normal 28 3 4 2 2 3 5" xfId="21111" xr:uid="{00000000-0005-0000-0000-00007A520000}"/>
    <cellStyle name="Normal 28 3 4 2 2 4" xfId="12701" xr:uid="{00000000-0005-0000-0000-0000A0310000}"/>
    <cellStyle name="Normal 28 3 4 2 2 4 3" xfId="27799" xr:uid="{00000000-0005-0000-0000-00009A6C0000}"/>
    <cellStyle name="Normal 28 3 4 2 2 5" xfId="7680" xr:uid="{00000000-0005-0000-0000-0000031E0000}"/>
    <cellStyle name="Normal 28 3 4 2 2 5 3" xfId="22782" xr:uid="{00000000-0005-0000-0000-000001590000}"/>
    <cellStyle name="Normal 28 3 4 2 2 7" xfId="17769" xr:uid="{00000000-0005-0000-0000-00006C450000}"/>
    <cellStyle name="Normal 28 3 4 2 3" xfId="3462" xr:uid="{00000000-0005-0000-0000-0000890D0000}"/>
    <cellStyle name="Normal 28 3 4 2 3 2" xfId="13536" xr:uid="{00000000-0005-0000-0000-0000E3340000}"/>
    <cellStyle name="Normal 28 3 4 2 3 2 3" xfId="28634" xr:uid="{00000000-0005-0000-0000-0000DD6F0000}"/>
    <cellStyle name="Normal 28 3 4 2 3 3" xfId="8516" xr:uid="{00000000-0005-0000-0000-000047210000}"/>
    <cellStyle name="Normal 28 3 4 2 3 3 3" xfId="23617" xr:uid="{00000000-0005-0000-0000-0000445C0000}"/>
    <cellStyle name="Normal 28 3 4 2 3 5" xfId="18604" xr:uid="{00000000-0005-0000-0000-0000AF480000}"/>
    <cellStyle name="Normal 28 3 4 2 4" xfId="5155" xr:uid="{00000000-0005-0000-0000-000026140000}"/>
    <cellStyle name="Normal 28 3 4 2 4 2" xfId="15207" xr:uid="{00000000-0005-0000-0000-00006A3B0000}"/>
    <cellStyle name="Normal 28 3 4 2 4 2 3" xfId="30305" xr:uid="{00000000-0005-0000-0000-000064760000}"/>
    <cellStyle name="Normal 28 3 4 2 4 3" xfId="10187" xr:uid="{00000000-0005-0000-0000-0000CE270000}"/>
    <cellStyle name="Normal 28 3 4 2 4 3 3" xfId="25288" xr:uid="{00000000-0005-0000-0000-0000CB620000}"/>
    <cellStyle name="Normal 28 3 4 2 4 5" xfId="20275" xr:uid="{00000000-0005-0000-0000-0000364F0000}"/>
    <cellStyle name="Normal 28 3 4 2 5" xfId="11865" xr:uid="{00000000-0005-0000-0000-00005C2E0000}"/>
    <cellStyle name="Normal 28 3 4 2 5 3" xfId="26963" xr:uid="{00000000-0005-0000-0000-000056690000}"/>
    <cellStyle name="Normal 28 3 4 2 6" xfId="6844" xr:uid="{00000000-0005-0000-0000-0000BF1A0000}"/>
    <cellStyle name="Normal 28 3 4 2 6 3" xfId="21946" xr:uid="{00000000-0005-0000-0000-0000BD550000}"/>
    <cellStyle name="Normal 28 3 4 2 8" xfId="16933" xr:uid="{00000000-0005-0000-0000-000028420000}"/>
    <cellStyle name="Normal 28 3 4 3" xfId="2191" xr:uid="{00000000-0005-0000-0000-000092080000}"/>
    <cellStyle name="Normal 28 3 4 3 2" xfId="3881" xr:uid="{00000000-0005-0000-0000-00002C0F0000}"/>
    <cellStyle name="Normal 28 3 4 3 2 2" xfId="13954" xr:uid="{00000000-0005-0000-0000-000085360000}"/>
    <cellStyle name="Normal 28 3 4 3 2 2 3" xfId="29052" xr:uid="{00000000-0005-0000-0000-00007F710000}"/>
    <cellStyle name="Normal 28 3 4 3 2 3" xfId="8934" xr:uid="{00000000-0005-0000-0000-0000E9220000}"/>
    <cellStyle name="Normal 28 3 4 3 2 3 3" xfId="24035" xr:uid="{00000000-0005-0000-0000-0000E65D0000}"/>
    <cellStyle name="Normal 28 3 4 3 2 5" xfId="19022" xr:uid="{00000000-0005-0000-0000-0000514A0000}"/>
    <cellStyle name="Normal 28 3 4 3 3" xfId="5573" xr:uid="{00000000-0005-0000-0000-0000C8150000}"/>
    <cellStyle name="Normal 28 3 4 3 3 2" xfId="15625" xr:uid="{00000000-0005-0000-0000-00000C3D0000}"/>
    <cellStyle name="Normal 28 3 4 3 3 2 3" xfId="30723" xr:uid="{00000000-0005-0000-0000-000006780000}"/>
    <cellStyle name="Normal 28 3 4 3 3 3" xfId="10605" xr:uid="{00000000-0005-0000-0000-000070290000}"/>
    <cellStyle name="Normal 28 3 4 3 3 3 3" xfId="25706" xr:uid="{00000000-0005-0000-0000-00006D640000}"/>
    <cellStyle name="Normal 28 3 4 3 3 5" xfId="20693" xr:uid="{00000000-0005-0000-0000-0000D8500000}"/>
    <cellStyle name="Normal 28 3 4 3 4" xfId="12283" xr:uid="{00000000-0005-0000-0000-0000FE2F0000}"/>
    <cellStyle name="Normal 28 3 4 3 4 3" xfId="27381" xr:uid="{00000000-0005-0000-0000-0000F86A0000}"/>
    <cellStyle name="Normal 28 3 4 3 5" xfId="7262" xr:uid="{00000000-0005-0000-0000-0000611C0000}"/>
    <cellStyle name="Normal 28 3 4 3 5 3" xfId="22364" xr:uid="{00000000-0005-0000-0000-00005F570000}"/>
    <cellStyle name="Normal 28 3 4 3 7" xfId="17351" xr:uid="{00000000-0005-0000-0000-0000CA430000}"/>
    <cellStyle name="Normal 28 3 4 4" xfId="3044" xr:uid="{00000000-0005-0000-0000-0000E70B0000}"/>
    <cellStyle name="Normal 28 3 4 4 2" xfId="13118" xr:uid="{00000000-0005-0000-0000-000041330000}"/>
    <cellStyle name="Normal 28 3 4 4 2 3" xfId="28216" xr:uid="{00000000-0005-0000-0000-00003B6E0000}"/>
    <cellStyle name="Normal 28 3 4 4 3" xfId="8098" xr:uid="{00000000-0005-0000-0000-0000A51F0000}"/>
    <cellStyle name="Normal 28 3 4 4 3 3" xfId="23199" xr:uid="{00000000-0005-0000-0000-0000A25A0000}"/>
    <cellStyle name="Normal 28 3 4 4 5" xfId="18186" xr:uid="{00000000-0005-0000-0000-00000D470000}"/>
    <cellStyle name="Normal 28 3 4 5" xfId="4737" xr:uid="{00000000-0005-0000-0000-000084120000}"/>
    <cellStyle name="Normal 28 3 4 5 2" xfId="14789" xr:uid="{00000000-0005-0000-0000-0000C8390000}"/>
    <cellStyle name="Normal 28 3 4 5 2 3" xfId="29887" xr:uid="{00000000-0005-0000-0000-0000C2740000}"/>
    <cellStyle name="Normal 28 3 4 5 3" xfId="9769" xr:uid="{00000000-0005-0000-0000-00002C260000}"/>
    <cellStyle name="Normal 28 3 4 5 3 3" xfId="24870" xr:uid="{00000000-0005-0000-0000-000029610000}"/>
    <cellStyle name="Normal 28 3 4 5 5" xfId="19857" xr:uid="{00000000-0005-0000-0000-0000944D0000}"/>
    <cellStyle name="Normal 28 3 4 6" xfId="11447" xr:uid="{00000000-0005-0000-0000-0000BA2C0000}"/>
    <cellStyle name="Normal 28 3 4 6 3" xfId="26545" xr:uid="{00000000-0005-0000-0000-0000B4670000}"/>
    <cellStyle name="Normal 28 3 4 7" xfId="6426" xr:uid="{00000000-0005-0000-0000-00001D190000}"/>
    <cellStyle name="Normal 28 3 4 7 3" xfId="21528" xr:uid="{00000000-0005-0000-0000-00001B540000}"/>
    <cellStyle name="Normal 28 3 4 9" xfId="16515" xr:uid="{00000000-0005-0000-0000-000086400000}"/>
    <cellStyle name="Normal 28 3 5" xfId="1560" xr:uid="{00000000-0005-0000-0000-00001B060000}"/>
    <cellStyle name="Normal 28 3 5 2" xfId="2401" xr:uid="{00000000-0005-0000-0000-000064090000}"/>
    <cellStyle name="Normal 28 3 5 2 2" xfId="4091" xr:uid="{00000000-0005-0000-0000-0000FE0F0000}"/>
    <cellStyle name="Normal 28 3 5 2 2 2" xfId="14164" xr:uid="{00000000-0005-0000-0000-000057370000}"/>
    <cellStyle name="Normal 28 3 5 2 2 2 3" xfId="29262" xr:uid="{00000000-0005-0000-0000-000051720000}"/>
    <cellStyle name="Normal 28 3 5 2 2 3" xfId="9144" xr:uid="{00000000-0005-0000-0000-0000BB230000}"/>
    <cellStyle name="Normal 28 3 5 2 2 3 3" xfId="24245" xr:uid="{00000000-0005-0000-0000-0000B85E0000}"/>
    <cellStyle name="Normal 28 3 5 2 2 5" xfId="19232" xr:uid="{00000000-0005-0000-0000-0000234B0000}"/>
    <cellStyle name="Normal 28 3 5 2 3" xfId="5783" xr:uid="{00000000-0005-0000-0000-00009A160000}"/>
    <cellStyle name="Normal 28 3 5 2 3 2" xfId="15835" xr:uid="{00000000-0005-0000-0000-0000DE3D0000}"/>
    <cellStyle name="Normal 28 3 5 2 3 2 3" xfId="30933" xr:uid="{00000000-0005-0000-0000-0000D8780000}"/>
    <cellStyle name="Normal 28 3 5 2 3 3" xfId="10815" xr:uid="{00000000-0005-0000-0000-0000422A0000}"/>
    <cellStyle name="Normal 28 3 5 2 3 3 3" xfId="25916" xr:uid="{00000000-0005-0000-0000-00003F650000}"/>
    <cellStyle name="Normal 28 3 5 2 3 5" xfId="20903" xr:uid="{00000000-0005-0000-0000-0000AA510000}"/>
    <cellStyle name="Normal 28 3 5 2 4" xfId="12493" xr:uid="{00000000-0005-0000-0000-0000D0300000}"/>
    <cellStyle name="Normal 28 3 5 2 4 3" xfId="27591" xr:uid="{00000000-0005-0000-0000-0000CA6B0000}"/>
    <cellStyle name="Normal 28 3 5 2 5" xfId="7472" xr:uid="{00000000-0005-0000-0000-0000331D0000}"/>
    <cellStyle name="Normal 28 3 5 2 5 3" xfId="22574" xr:uid="{00000000-0005-0000-0000-000031580000}"/>
    <cellStyle name="Normal 28 3 5 2 7" xfId="17561" xr:uid="{00000000-0005-0000-0000-00009C440000}"/>
    <cellStyle name="Normal 28 3 5 3" xfId="3254" xr:uid="{00000000-0005-0000-0000-0000B90C0000}"/>
    <cellStyle name="Normal 28 3 5 3 2" xfId="13328" xr:uid="{00000000-0005-0000-0000-000013340000}"/>
    <cellStyle name="Normal 28 3 5 3 2 3" xfId="28426" xr:uid="{00000000-0005-0000-0000-00000D6F0000}"/>
    <cellStyle name="Normal 28 3 5 3 3" xfId="8308" xr:uid="{00000000-0005-0000-0000-000077200000}"/>
    <cellStyle name="Normal 28 3 5 3 3 3" xfId="23409" xr:uid="{00000000-0005-0000-0000-0000745B0000}"/>
    <cellStyle name="Normal 28 3 5 3 5" xfId="18396" xr:uid="{00000000-0005-0000-0000-0000DF470000}"/>
    <cellStyle name="Normal 28 3 5 4" xfId="4947" xr:uid="{00000000-0005-0000-0000-000056130000}"/>
    <cellStyle name="Normal 28 3 5 4 2" xfId="14999" xr:uid="{00000000-0005-0000-0000-00009A3A0000}"/>
    <cellStyle name="Normal 28 3 5 4 2 3" xfId="30097" xr:uid="{00000000-0005-0000-0000-000094750000}"/>
    <cellStyle name="Normal 28 3 5 4 3" xfId="9979" xr:uid="{00000000-0005-0000-0000-0000FE260000}"/>
    <cellStyle name="Normal 28 3 5 4 3 3" xfId="25080" xr:uid="{00000000-0005-0000-0000-0000FB610000}"/>
    <cellStyle name="Normal 28 3 5 4 5" xfId="20067" xr:uid="{00000000-0005-0000-0000-0000664E0000}"/>
    <cellStyle name="Normal 28 3 5 5" xfId="11657" xr:uid="{00000000-0005-0000-0000-00008C2D0000}"/>
    <cellStyle name="Normal 28 3 5 5 3" xfId="26755" xr:uid="{00000000-0005-0000-0000-000086680000}"/>
    <cellStyle name="Normal 28 3 5 6" xfId="6636" xr:uid="{00000000-0005-0000-0000-0000EF190000}"/>
    <cellStyle name="Normal 28 3 5 6 3" xfId="21738" xr:uid="{00000000-0005-0000-0000-0000ED540000}"/>
    <cellStyle name="Normal 28 3 5 8" xfId="16725" xr:uid="{00000000-0005-0000-0000-000058410000}"/>
    <cellStyle name="Normal 28 3 6" xfId="1981" xr:uid="{00000000-0005-0000-0000-0000C0070000}"/>
    <cellStyle name="Normal 28 3 6 2" xfId="3673" xr:uid="{00000000-0005-0000-0000-00005C0E0000}"/>
    <cellStyle name="Normal 28 3 6 2 2" xfId="13746" xr:uid="{00000000-0005-0000-0000-0000B5350000}"/>
    <cellStyle name="Normal 28 3 6 2 2 3" xfId="28844" xr:uid="{00000000-0005-0000-0000-0000AF700000}"/>
    <cellStyle name="Normal 28 3 6 2 3" xfId="8726" xr:uid="{00000000-0005-0000-0000-000019220000}"/>
    <cellStyle name="Normal 28 3 6 2 3 3" xfId="23827" xr:uid="{00000000-0005-0000-0000-0000165D0000}"/>
    <cellStyle name="Normal 28 3 6 2 5" xfId="18814" xr:uid="{00000000-0005-0000-0000-000081490000}"/>
    <cellStyle name="Normal 28 3 6 3" xfId="5365" xr:uid="{00000000-0005-0000-0000-0000F8140000}"/>
    <cellStyle name="Normal 28 3 6 3 2" xfId="15417" xr:uid="{00000000-0005-0000-0000-00003C3C0000}"/>
    <cellStyle name="Normal 28 3 6 3 2 3" xfId="30515" xr:uid="{00000000-0005-0000-0000-000036770000}"/>
    <cellStyle name="Normal 28 3 6 3 3" xfId="10397" xr:uid="{00000000-0005-0000-0000-0000A0280000}"/>
    <cellStyle name="Normal 28 3 6 3 3 3" xfId="25498" xr:uid="{00000000-0005-0000-0000-00009D630000}"/>
    <cellStyle name="Normal 28 3 6 3 5" xfId="20485" xr:uid="{00000000-0005-0000-0000-000008500000}"/>
    <cellStyle name="Normal 28 3 6 4" xfId="12075" xr:uid="{00000000-0005-0000-0000-00002E2F0000}"/>
    <cellStyle name="Normal 28 3 6 4 3" xfId="27173" xr:uid="{00000000-0005-0000-0000-0000286A0000}"/>
    <cellStyle name="Normal 28 3 6 5" xfId="7054" xr:uid="{00000000-0005-0000-0000-0000911B0000}"/>
    <cellStyle name="Normal 28 3 6 5 3" xfId="22156" xr:uid="{00000000-0005-0000-0000-00008F560000}"/>
    <cellStyle name="Normal 28 3 6 7" xfId="17143" xr:uid="{00000000-0005-0000-0000-0000FA420000}"/>
    <cellStyle name="Normal 28 3 7" xfId="2832" xr:uid="{00000000-0005-0000-0000-0000130B0000}"/>
    <cellStyle name="Normal 28 3 7 2" xfId="12910" xr:uid="{00000000-0005-0000-0000-000071320000}"/>
    <cellStyle name="Normal 28 3 7 2 3" xfId="28008" xr:uid="{00000000-0005-0000-0000-00006B6D0000}"/>
    <cellStyle name="Normal 28 3 7 3" xfId="7890" xr:uid="{00000000-0005-0000-0000-0000D51E0000}"/>
    <cellStyle name="Normal 28 3 7 3 3" xfId="22991" xr:uid="{00000000-0005-0000-0000-0000D2590000}"/>
    <cellStyle name="Normal 28 3 7 5" xfId="17978" xr:uid="{00000000-0005-0000-0000-00003D460000}"/>
    <cellStyle name="Normal 28 3 8" xfId="4526" xr:uid="{00000000-0005-0000-0000-0000B1110000}"/>
    <cellStyle name="Normal 28 3 8 2" xfId="14581" xr:uid="{00000000-0005-0000-0000-0000F8380000}"/>
    <cellStyle name="Normal 28 3 8 2 3" xfId="29679" xr:uid="{00000000-0005-0000-0000-0000F2730000}"/>
    <cellStyle name="Normal 28 3 8 3" xfId="9561" xr:uid="{00000000-0005-0000-0000-00005C250000}"/>
    <cellStyle name="Normal 28 3 8 3 3" xfId="24662" xr:uid="{00000000-0005-0000-0000-000059600000}"/>
    <cellStyle name="Normal 28 3 8 5" xfId="19649" xr:uid="{00000000-0005-0000-0000-0000C44C0000}"/>
    <cellStyle name="Normal 28 3 9" xfId="11237" xr:uid="{00000000-0005-0000-0000-0000E82B0000}"/>
    <cellStyle name="Normal 28 3 9 3" xfId="26337" xr:uid="{00000000-0005-0000-0000-0000E4660000}"/>
    <cellStyle name="Normal 28_Sheet2" xfId="363" xr:uid="{00000000-0005-0000-0000-00006C010000}"/>
    <cellStyle name="Normal 29" xfId="154" xr:uid="{00000000-0005-0000-0000-00009A000000}"/>
    <cellStyle name="Normal 29 2" xfId="155" xr:uid="{00000000-0005-0000-0000-00009B000000}"/>
    <cellStyle name="Normal 29_Sheet2" xfId="362" xr:uid="{00000000-0005-0000-0000-00006B010000}"/>
    <cellStyle name="Normal 3" xfId="156" xr:uid="{00000000-0005-0000-0000-00009C000000}"/>
    <cellStyle name="Normal 3 2" xfId="157" xr:uid="{00000000-0005-0000-0000-00009D000000}"/>
    <cellStyle name="Normal 3 2 2" xfId="850" xr:uid="{00000000-0005-0000-0000-000054030000}"/>
    <cellStyle name="Normal 3 2 2 10" xfId="6217" xr:uid="{00000000-0005-0000-0000-00004C180000}"/>
    <cellStyle name="Normal 3 2 2 10 3" xfId="21321" xr:uid="{00000000-0005-0000-0000-00004C530000}"/>
    <cellStyle name="Normal 3 2 2 12" xfId="16306" xr:uid="{00000000-0005-0000-0000-0000B53F0000}"/>
    <cellStyle name="Normal 3 2 2 2" xfId="1181" xr:uid="{00000000-0005-0000-0000-0000A0040000}"/>
    <cellStyle name="Normal 3 2 2 2 11" xfId="16360" xr:uid="{00000000-0005-0000-0000-0000EB3F0000}"/>
    <cellStyle name="Normal 3 2 2 2 2" xfId="1289" xr:uid="{00000000-0005-0000-0000-00000C050000}"/>
    <cellStyle name="Normal 3 2 2 2 2 10" xfId="16464" xr:uid="{00000000-0005-0000-0000-000053400000}"/>
    <cellStyle name="Normal 3 2 2 2 2 2" xfId="1506" xr:uid="{00000000-0005-0000-0000-0000E5050000}"/>
    <cellStyle name="Normal 3 2 2 2 2 2 2" xfId="1927" xr:uid="{00000000-0005-0000-0000-00008A070000}"/>
    <cellStyle name="Normal 3 2 2 2 2 2 2 2" xfId="2766" xr:uid="{00000000-0005-0000-0000-0000D10A0000}"/>
    <cellStyle name="Normal 3 2 2 2 2 2 2 2 2" xfId="4456" xr:uid="{00000000-0005-0000-0000-00006B110000}"/>
    <cellStyle name="Normal 3 2 2 2 2 2 2 2 2 2" xfId="14529" xr:uid="{00000000-0005-0000-0000-0000C4380000}"/>
    <cellStyle name="Normal 3 2 2 2 2 2 2 2 2 2 3" xfId="29627" xr:uid="{00000000-0005-0000-0000-0000BE730000}"/>
    <cellStyle name="Normal 3 2 2 2 2 2 2 2 2 3" xfId="9509" xr:uid="{00000000-0005-0000-0000-000028250000}"/>
    <cellStyle name="Normal 3 2 2 2 2 2 2 2 2 3 3" xfId="24610" xr:uid="{00000000-0005-0000-0000-000025600000}"/>
    <cellStyle name="Normal 3 2 2 2 2 2 2 2 2 5" xfId="19597" xr:uid="{00000000-0005-0000-0000-0000904C0000}"/>
    <cellStyle name="Normal 3 2 2 2 2 2 2 2 3" xfId="6148" xr:uid="{00000000-0005-0000-0000-000007180000}"/>
    <cellStyle name="Normal 3 2 2 2 2 2 2 2 3 2" xfId="16200" xr:uid="{00000000-0005-0000-0000-00004B3F0000}"/>
    <cellStyle name="Normal 3 2 2 2 2 2 2 2 3 2 3" xfId="31298" xr:uid="{00000000-0005-0000-0000-0000457A0000}"/>
    <cellStyle name="Normal 3 2 2 2 2 2 2 2 3 3" xfId="11180" xr:uid="{00000000-0005-0000-0000-0000AF2B0000}"/>
    <cellStyle name="Normal 3 2 2 2 2 2 2 2 3 3 3" xfId="26281" xr:uid="{00000000-0005-0000-0000-0000AC660000}"/>
    <cellStyle name="Normal 3 2 2 2 2 2 2 2 3 5" xfId="21268" xr:uid="{00000000-0005-0000-0000-000017530000}"/>
    <cellStyle name="Normal 3 2 2 2 2 2 2 2 4" xfId="12858" xr:uid="{00000000-0005-0000-0000-00003D320000}"/>
    <cellStyle name="Normal 3 2 2 2 2 2 2 2 4 3" xfId="27956" xr:uid="{00000000-0005-0000-0000-0000376D0000}"/>
    <cellStyle name="Normal 3 2 2 2 2 2 2 2 5" xfId="7837" xr:uid="{00000000-0005-0000-0000-0000A01E0000}"/>
    <cellStyle name="Normal 3 2 2 2 2 2 2 2 5 3" xfId="22939" xr:uid="{00000000-0005-0000-0000-00009E590000}"/>
    <cellStyle name="Normal 3 2 2 2 2 2 2 2 7" xfId="17926" xr:uid="{00000000-0005-0000-0000-000009460000}"/>
    <cellStyle name="Normal 3 2 2 2 2 2 2 3" xfId="3619" xr:uid="{00000000-0005-0000-0000-0000260E0000}"/>
    <cellStyle name="Normal 3 2 2 2 2 2 2 3 2" xfId="13693" xr:uid="{00000000-0005-0000-0000-000080350000}"/>
    <cellStyle name="Normal 3 2 2 2 2 2 2 3 2 3" xfId="28791" xr:uid="{00000000-0005-0000-0000-00007A700000}"/>
    <cellStyle name="Normal 3 2 2 2 2 2 2 3 3" xfId="8673" xr:uid="{00000000-0005-0000-0000-0000E4210000}"/>
    <cellStyle name="Normal 3 2 2 2 2 2 2 3 3 3" xfId="23774" xr:uid="{00000000-0005-0000-0000-0000E15C0000}"/>
    <cellStyle name="Normal 3 2 2 2 2 2 2 3 5" xfId="18761" xr:uid="{00000000-0005-0000-0000-00004C490000}"/>
    <cellStyle name="Normal 3 2 2 2 2 2 2 4" xfId="5312" xr:uid="{00000000-0005-0000-0000-0000C3140000}"/>
    <cellStyle name="Normal 3 2 2 2 2 2 2 4 2" xfId="15364" xr:uid="{00000000-0005-0000-0000-0000073C0000}"/>
    <cellStyle name="Normal 3 2 2 2 2 2 2 4 2 3" xfId="30462" xr:uid="{00000000-0005-0000-0000-000001770000}"/>
    <cellStyle name="Normal 3 2 2 2 2 2 2 4 3" xfId="10344" xr:uid="{00000000-0005-0000-0000-00006B280000}"/>
    <cellStyle name="Normal 3 2 2 2 2 2 2 4 3 3" xfId="25445" xr:uid="{00000000-0005-0000-0000-000068630000}"/>
    <cellStyle name="Normal 3 2 2 2 2 2 2 4 5" xfId="20432" xr:uid="{00000000-0005-0000-0000-0000D34F0000}"/>
    <cellStyle name="Normal 3 2 2 2 2 2 2 5" xfId="12022" xr:uid="{00000000-0005-0000-0000-0000F92E0000}"/>
    <cellStyle name="Normal 3 2 2 2 2 2 2 5 3" xfId="27120" xr:uid="{00000000-0005-0000-0000-0000F3690000}"/>
    <cellStyle name="Normal 3 2 2 2 2 2 2 6" xfId="7001" xr:uid="{00000000-0005-0000-0000-00005C1B0000}"/>
    <cellStyle name="Normal 3 2 2 2 2 2 2 6 3" xfId="22103" xr:uid="{00000000-0005-0000-0000-00005A560000}"/>
    <cellStyle name="Normal 3 2 2 2 2 2 2 8" xfId="17090" xr:uid="{00000000-0005-0000-0000-0000C5420000}"/>
    <cellStyle name="Normal 3 2 2 2 2 2 3" xfId="2348" xr:uid="{00000000-0005-0000-0000-00002F090000}"/>
    <cellStyle name="Normal 3 2 2 2 2 2 3 2" xfId="4038" xr:uid="{00000000-0005-0000-0000-0000C90F0000}"/>
    <cellStyle name="Normal 3 2 2 2 2 2 3 2 2" xfId="14111" xr:uid="{00000000-0005-0000-0000-000022370000}"/>
    <cellStyle name="Normal 3 2 2 2 2 2 3 2 2 3" xfId="29209" xr:uid="{00000000-0005-0000-0000-00001C720000}"/>
    <cellStyle name="Normal 3 2 2 2 2 2 3 2 3" xfId="9091" xr:uid="{00000000-0005-0000-0000-000086230000}"/>
    <cellStyle name="Normal 3 2 2 2 2 2 3 2 3 3" xfId="24192" xr:uid="{00000000-0005-0000-0000-0000835E0000}"/>
    <cellStyle name="Normal 3 2 2 2 2 2 3 2 5" xfId="19179" xr:uid="{00000000-0005-0000-0000-0000EE4A0000}"/>
    <cellStyle name="Normal 3 2 2 2 2 2 3 3" xfId="5730" xr:uid="{00000000-0005-0000-0000-000065160000}"/>
    <cellStyle name="Normal 3 2 2 2 2 2 3 3 2" xfId="15782" xr:uid="{00000000-0005-0000-0000-0000A93D0000}"/>
    <cellStyle name="Normal 3 2 2 2 2 2 3 3 2 3" xfId="30880" xr:uid="{00000000-0005-0000-0000-0000A3780000}"/>
    <cellStyle name="Normal 3 2 2 2 2 2 3 3 3" xfId="10762" xr:uid="{00000000-0005-0000-0000-00000D2A0000}"/>
    <cellStyle name="Normal 3 2 2 2 2 2 3 3 3 3" xfId="25863" xr:uid="{00000000-0005-0000-0000-00000A650000}"/>
    <cellStyle name="Normal 3 2 2 2 2 2 3 3 5" xfId="20850" xr:uid="{00000000-0005-0000-0000-000075510000}"/>
    <cellStyle name="Normal 3 2 2 2 2 2 3 4" xfId="12440" xr:uid="{00000000-0005-0000-0000-00009B300000}"/>
    <cellStyle name="Normal 3 2 2 2 2 2 3 4 3" xfId="27538" xr:uid="{00000000-0005-0000-0000-0000956B0000}"/>
    <cellStyle name="Normal 3 2 2 2 2 2 3 5" xfId="7419" xr:uid="{00000000-0005-0000-0000-0000FE1C0000}"/>
    <cellStyle name="Normal 3 2 2 2 2 2 3 5 3" xfId="22521" xr:uid="{00000000-0005-0000-0000-0000FC570000}"/>
    <cellStyle name="Normal 3 2 2 2 2 2 3 7" xfId="17508" xr:uid="{00000000-0005-0000-0000-000067440000}"/>
    <cellStyle name="Normal 3 2 2 2 2 2 4" xfId="3201" xr:uid="{00000000-0005-0000-0000-0000840C0000}"/>
    <cellStyle name="Normal 3 2 2 2 2 2 4 2" xfId="13275" xr:uid="{00000000-0005-0000-0000-0000DE330000}"/>
    <cellStyle name="Normal 3 2 2 2 2 2 4 2 3" xfId="28373" xr:uid="{00000000-0005-0000-0000-0000D86E0000}"/>
    <cellStyle name="Normal 3 2 2 2 2 2 4 3" xfId="8255" xr:uid="{00000000-0005-0000-0000-000042200000}"/>
    <cellStyle name="Normal 3 2 2 2 2 2 4 3 3" xfId="23356" xr:uid="{00000000-0005-0000-0000-00003F5B0000}"/>
    <cellStyle name="Normal 3 2 2 2 2 2 4 5" xfId="18343" xr:uid="{00000000-0005-0000-0000-0000AA470000}"/>
    <cellStyle name="Normal 3 2 2 2 2 2 5" xfId="4894" xr:uid="{00000000-0005-0000-0000-000021130000}"/>
    <cellStyle name="Normal 3 2 2 2 2 2 5 2" xfId="14946" xr:uid="{00000000-0005-0000-0000-0000653A0000}"/>
    <cellStyle name="Normal 3 2 2 2 2 2 5 2 3" xfId="30044" xr:uid="{00000000-0005-0000-0000-00005F750000}"/>
    <cellStyle name="Normal 3 2 2 2 2 2 5 3" xfId="9926" xr:uid="{00000000-0005-0000-0000-0000C9260000}"/>
    <cellStyle name="Normal 3 2 2 2 2 2 5 3 3" xfId="25027" xr:uid="{00000000-0005-0000-0000-0000C6610000}"/>
    <cellStyle name="Normal 3 2 2 2 2 2 5 5" xfId="20014" xr:uid="{00000000-0005-0000-0000-0000314E0000}"/>
    <cellStyle name="Normal 3 2 2 2 2 2 6" xfId="11604" xr:uid="{00000000-0005-0000-0000-0000572D0000}"/>
    <cellStyle name="Normal 3 2 2 2 2 2 6 3" xfId="26702" xr:uid="{00000000-0005-0000-0000-000051680000}"/>
    <cellStyle name="Normal 3 2 2 2 2 2 7" xfId="6583" xr:uid="{00000000-0005-0000-0000-0000BA190000}"/>
    <cellStyle name="Normal 3 2 2 2 2 2 7 3" xfId="21685" xr:uid="{00000000-0005-0000-0000-0000B8540000}"/>
    <cellStyle name="Normal 3 2 2 2 2 2 9" xfId="16672" xr:uid="{00000000-0005-0000-0000-000023410000}"/>
    <cellStyle name="Normal 3 2 2 2 2 3" xfId="1719" xr:uid="{00000000-0005-0000-0000-0000BA060000}"/>
    <cellStyle name="Normal 3 2 2 2 2 3 2" xfId="2558" xr:uid="{00000000-0005-0000-0000-0000010A0000}"/>
    <cellStyle name="Normal 3 2 2 2 2 3 2 2" xfId="4248" xr:uid="{00000000-0005-0000-0000-00009B100000}"/>
    <cellStyle name="Normal 3 2 2 2 2 3 2 2 2" xfId="14321" xr:uid="{00000000-0005-0000-0000-0000F4370000}"/>
    <cellStyle name="Normal 3 2 2 2 2 3 2 2 2 3" xfId="29419" xr:uid="{00000000-0005-0000-0000-0000EE720000}"/>
    <cellStyle name="Normal 3 2 2 2 2 3 2 2 3" xfId="9301" xr:uid="{00000000-0005-0000-0000-000058240000}"/>
    <cellStyle name="Normal 3 2 2 2 2 3 2 2 3 3" xfId="24402" xr:uid="{00000000-0005-0000-0000-0000555F0000}"/>
    <cellStyle name="Normal 3 2 2 2 2 3 2 2 5" xfId="19389" xr:uid="{00000000-0005-0000-0000-0000C04B0000}"/>
    <cellStyle name="Normal 3 2 2 2 2 3 2 3" xfId="5940" xr:uid="{00000000-0005-0000-0000-000037170000}"/>
    <cellStyle name="Normal 3 2 2 2 2 3 2 3 2" xfId="15992" xr:uid="{00000000-0005-0000-0000-00007B3E0000}"/>
    <cellStyle name="Normal 3 2 2 2 2 3 2 3 2 3" xfId="31090" xr:uid="{00000000-0005-0000-0000-000075790000}"/>
    <cellStyle name="Normal 3 2 2 2 2 3 2 3 3" xfId="10972" xr:uid="{00000000-0005-0000-0000-0000DF2A0000}"/>
    <cellStyle name="Normal 3 2 2 2 2 3 2 3 3 3" xfId="26073" xr:uid="{00000000-0005-0000-0000-0000DC650000}"/>
    <cellStyle name="Normal 3 2 2 2 2 3 2 3 5" xfId="21060" xr:uid="{00000000-0005-0000-0000-000047520000}"/>
    <cellStyle name="Normal 3 2 2 2 2 3 2 4" xfId="12650" xr:uid="{00000000-0005-0000-0000-00006D310000}"/>
    <cellStyle name="Normal 3 2 2 2 2 3 2 4 3" xfId="27748" xr:uid="{00000000-0005-0000-0000-0000676C0000}"/>
    <cellStyle name="Normal 3 2 2 2 2 3 2 5" xfId="7629" xr:uid="{00000000-0005-0000-0000-0000D01D0000}"/>
    <cellStyle name="Normal 3 2 2 2 2 3 2 5 3" xfId="22731" xr:uid="{00000000-0005-0000-0000-0000CE580000}"/>
    <cellStyle name="Normal 3 2 2 2 2 3 2 7" xfId="17718" xr:uid="{00000000-0005-0000-0000-000039450000}"/>
    <cellStyle name="Normal 3 2 2 2 2 3 3" xfId="3411" xr:uid="{00000000-0005-0000-0000-0000560D0000}"/>
    <cellStyle name="Normal 3 2 2 2 2 3 3 2" xfId="13485" xr:uid="{00000000-0005-0000-0000-0000B0340000}"/>
    <cellStyle name="Normal 3 2 2 2 2 3 3 2 3" xfId="28583" xr:uid="{00000000-0005-0000-0000-0000AA6F0000}"/>
    <cellStyle name="Normal 3 2 2 2 2 3 3 3" xfId="8465" xr:uid="{00000000-0005-0000-0000-000014210000}"/>
    <cellStyle name="Normal 3 2 2 2 2 3 3 3 3" xfId="23566" xr:uid="{00000000-0005-0000-0000-0000115C0000}"/>
    <cellStyle name="Normal 3 2 2 2 2 3 3 5" xfId="18553" xr:uid="{00000000-0005-0000-0000-00007C480000}"/>
    <cellStyle name="Normal 3 2 2 2 2 3 4" xfId="5104" xr:uid="{00000000-0005-0000-0000-0000F3130000}"/>
    <cellStyle name="Normal 3 2 2 2 2 3 4 2" xfId="15156" xr:uid="{00000000-0005-0000-0000-0000373B0000}"/>
    <cellStyle name="Normal 3 2 2 2 2 3 4 2 3" xfId="30254" xr:uid="{00000000-0005-0000-0000-000031760000}"/>
    <cellStyle name="Normal 3 2 2 2 2 3 4 3" xfId="10136" xr:uid="{00000000-0005-0000-0000-00009B270000}"/>
    <cellStyle name="Normal 3 2 2 2 2 3 4 3 3" xfId="25237" xr:uid="{00000000-0005-0000-0000-000098620000}"/>
    <cellStyle name="Normal 3 2 2 2 2 3 4 5" xfId="20224" xr:uid="{00000000-0005-0000-0000-0000034F0000}"/>
    <cellStyle name="Normal 3 2 2 2 2 3 5" xfId="11814" xr:uid="{00000000-0005-0000-0000-0000292E0000}"/>
    <cellStyle name="Normal 3 2 2 2 2 3 5 3" xfId="26912" xr:uid="{00000000-0005-0000-0000-000023690000}"/>
    <cellStyle name="Normal 3 2 2 2 2 3 6" xfId="6793" xr:uid="{00000000-0005-0000-0000-00008C1A0000}"/>
    <cellStyle name="Normal 3 2 2 2 2 3 6 3" xfId="21895" xr:uid="{00000000-0005-0000-0000-00008A550000}"/>
    <cellStyle name="Normal 3 2 2 2 2 3 8" xfId="16882" xr:uid="{00000000-0005-0000-0000-0000F5410000}"/>
    <cellStyle name="Normal 3 2 2 2 2 4" xfId="2140" xr:uid="{00000000-0005-0000-0000-00005F080000}"/>
    <cellStyle name="Normal 3 2 2 2 2 4 2" xfId="3830" xr:uid="{00000000-0005-0000-0000-0000F90E0000}"/>
    <cellStyle name="Normal 3 2 2 2 2 4 2 2" xfId="13903" xr:uid="{00000000-0005-0000-0000-000052360000}"/>
    <cellStyle name="Normal 3 2 2 2 2 4 2 2 3" xfId="29001" xr:uid="{00000000-0005-0000-0000-00004C710000}"/>
    <cellStyle name="Normal 3 2 2 2 2 4 2 3" xfId="8883" xr:uid="{00000000-0005-0000-0000-0000B6220000}"/>
    <cellStyle name="Normal 3 2 2 2 2 4 2 3 3" xfId="23984" xr:uid="{00000000-0005-0000-0000-0000B35D0000}"/>
    <cellStyle name="Normal 3 2 2 2 2 4 2 5" xfId="18971" xr:uid="{00000000-0005-0000-0000-00001E4A0000}"/>
    <cellStyle name="Normal 3 2 2 2 2 4 3" xfId="5522" xr:uid="{00000000-0005-0000-0000-000095150000}"/>
    <cellStyle name="Normal 3 2 2 2 2 4 3 2" xfId="15574" xr:uid="{00000000-0005-0000-0000-0000D93C0000}"/>
    <cellStyle name="Normal 3 2 2 2 2 4 3 2 3" xfId="30672" xr:uid="{00000000-0005-0000-0000-0000D3770000}"/>
    <cellStyle name="Normal 3 2 2 2 2 4 3 3" xfId="10554" xr:uid="{00000000-0005-0000-0000-00003D290000}"/>
    <cellStyle name="Normal 3 2 2 2 2 4 3 3 3" xfId="25655" xr:uid="{00000000-0005-0000-0000-00003A640000}"/>
    <cellStyle name="Normal 3 2 2 2 2 4 3 5" xfId="20642" xr:uid="{00000000-0005-0000-0000-0000A5500000}"/>
    <cellStyle name="Normal 3 2 2 2 2 4 4" xfId="12232" xr:uid="{00000000-0005-0000-0000-0000CB2F0000}"/>
    <cellStyle name="Normal 3 2 2 2 2 4 4 3" xfId="27330" xr:uid="{00000000-0005-0000-0000-0000C56A0000}"/>
    <cellStyle name="Normal 3 2 2 2 2 4 5" xfId="7211" xr:uid="{00000000-0005-0000-0000-00002E1C0000}"/>
    <cellStyle name="Normal 3 2 2 2 2 4 5 3" xfId="22313" xr:uid="{00000000-0005-0000-0000-00002C570000}"/>
    <cellStyle name="Normal 3 2 2 2 2 4 7" xfId="17300" xr:uid="{00000000-0005-0000-0000-000097430000}"/>
    <cellStyle name="Normal 3 2 2 2 2 5" xfId="2993" xr:uid="{00000000-0005-0000-0000-0000B40B0000}"/>
    <cellStyle name="Normal 3 2 2 2 2 5 2" xfId="13067" xr:uid="{00000000-0005-0000-0000-00000E330000}"/>
    <cellStyle name="Normal 3 2 2 2 2 5 2 3" xfId="28165" xr:uid="{00000000-0005-0000-0000-0000086E0000}"/>
    <cellStyle name="Normal 3 2 2 2 2 5 3" xfId="8047" xr:uid="{00000000-0005-0000-0000-0000721F0000}"/>
    <cellStyle name="Normal 3 2 2 2 2 5 3 3" xfId="23148" xr:uid="{00000000-0005-0000-0000-00006F5A0000}"/>
    <cellStyle name="Normal 3 2 2 2 2 5 5" xfId="18135" xr:uid="{00000000-0005-0000-0000-0000DA460000}"/>
    <cellStyle name="Normal 3 2 2 2 2 6" xfId="4686" xr:uid="{00000000-0005-0000-0000-000051120000}"/>
    <cellStyle name="Normal 3 2 2 2 2 6 2" xfId="14738" xr:uid="{00000000-0005-0000-0000-000095390000}"/>
    <cellStyle name="Normal 3 2 2 2 2 6 2 3" xfId="29836" xr:uid="{00000000-0005-0000-0000-00008F740000}"/>
    <cellStyle name="Normal 3 2 2 2 2 6 3" xfId="9718" xr:uid="{00000000-0005-0000-0000-0000F9250000}"/>
    <cellStyle name="Normal 3 2 2 2 2 6 3 3" xfId="24819" xr:uid="{00000000-0005-0000-0000-0000F6600000}"/>
    <cellStyle name="Normal 3 2 2 2 2 6 5" xfId="19806" xr:uid="{00000000-0005-0000-0000-0000614D0000}"/>
    <cellStyle name="Normal 3 2 2 2 2 7" xfId="11396" xr:uid="{00000000-0005-0000-0000-0000872C0000}"/>
    <cellStyle name="Normal 3 2 2 2 2 7 3" xfId="26494" xr:uid="{00000000-0005-0000-0000-000081670000}"/>
    <cellStyle name="Normal 3 2 2 2 2 8" xfId="6375" xr:uid="{00000000-0005-0000-0000-0000EA180000}"/>
    <cellStyle name="Normal 3 2 2 2 2 8 3" xfId="21477" xr:uid="{00000000-0005-0000-0000-0000E8530000}"/>
    <cellStyle name="Normal 3 2 2 2 3" xfId="1402" xr:uid="{00000000-0005-0000-0000-00007D050000}"/>
    <cellStyle name="Normal 3 2 2 2 3 2" xfId="1823" xr:uid="{00000000-0005-0000-0000-000022070000}"/>
    <cellStyle name="Normal 3 2 2 2 3 2 2" xfId="2662" xr:uid="{00000000-0005-0000-0000-0000690A0000}"/>
    <cellStyle name="Normal 3 2 2 2 3 2 2 2" xfId="4352" xr:uid="{00000000-0005-0000-0000-000003110000}"/>
    <cellStyle name="Normal 3 2 2 2 3 2 2 2 2" xfId="14425" xr:uid="{00000000-0005-0000-0000-00005C380000}"/>
    <cellStyle name="Normal 3 2 2 2 3 2 2 2 2 3" xfId="29523" xr:uid="{00000000-0005-0000-0000-000056730000}"/>
    <cellStyle name="Normal 3 2 2 2 3 2 2 2 3" xfId="9405" xr:uid="{00000000-0005-0000-0000-0000C0240000}"/>
    <cellStyle name="Normal 3 2 2 2 3 2 2 2 3 3" xfId="24506" xr:uid="{00000000-0005-0000-0000-0000BD5F0000}"/>
    <cellStyle name="Normal 3 2 2 2 3 2 2 2 5" xfId="19493" xr:uid="{00000000-0005-0000-0000-0000284C0000}"/>
    <cellStyle name="Normal 3 2 2 2 3 2 2 3" xfId="6044" xr:uid="{00000000-0005-0000-0000-00009F170000}"/>
    <cellStyle name="Normal 3 2 2 2 3 2 2 3 2" xfId="16096" xr:uid="{00000000-0005-0000-0000-0000E33E0000}"/>
    <cellStyle name="Normal 3 2 2 2 3 2 2 3 2 3" xfId="31194" xr:uid="{00000000-0005-0000-0000-0000DD790000}"/>
    <cellStyle name="Normal 3 2 2 2 3 2 2 3 3" xfId="11076" xr:uid="{00000000-0005-0000-0000-0000472B0000}"/>
    <cellStyle name="Normal 3 2 2 2 3 2 2 3 3 3" xfId="26177" xr:uid="{00000000-0005-0000-0000-000044660000}"/>
    <cellStyle name="Normal 3 2 2 2 3 2 2 3 5" xfId="21164" xr:uid="{00000000-0005-0000-0000-0000AF520000}"/>
    <cellStyle name="Normal 3 2 2 2 3 2 2 4" xfId="12754" xr:uid="{00000000-0005-0000-0000-0000D5310000}"/>
    <cellStyle name="Normal 3 2 2 2 3 2 2 4 3" xfId="27852" xr:uid="{00000000-0005-0000-0000-0000CF6C0000}"/>
    <cellStyle name="Normal 3 2 2 2 3 2 2 5" xfId="7733" xr:uid="{00000000-0005-0000-0000-0000381E0000}"/>
    <cellStyle name="Normal 3 2 2 2 3 2 2 5 3" xfId="22835" xr:uid="{00000000-0005-0000-0000-000036590000}"/>
    <cellStyle name="Normal 3 2 2 2 3 2 2 7" xfId="17822" xr:uid="{00000000-0005-0000-0000-0000A1450000}"/>
    <cellStyle name="Normal 3 2 2 2 3 2 3" xfId="3515" xr:uid="{00000000-0005-0000-0000-0000BE0D0000}"/>
    <cellStyle name="Normal 3 2 2 2 3 2 3 2" xfId="13589" xr:uid="{00000000-0005-0000-0000-000018350000}"/>
    <cellStyle name="Normal 3 2 2 2 3 2 3 2 3" xfId="28687" xr:uid="{00000000-0005-0000-0000-000012700000}"/>
    <cellStyle name="Normal 3 2 2 2 3 2 3 3" xfId="8569" xr:uid="{00000000-0005-0000-0000-00007C210000}"/>
    <cellStyle name="Normal 3 2 2 2 3 2 3 3 3" xfId="23670" xr:uid="{00000000-0005-0000-0000-0000795C0000}"/>
    <cellStyle name="Normal 3 2 2 2 3 2 3 5" xfId="18657" xr:uid="{00000000-0005-0000-0000-0000E4480000}"/>
    <cellStyle name="Normal 3 2 2 2 3 2 4" xfId="5208" xr:uid="{00000000-0005-0000-0000-00005B140000}"/>
    <cellStyle name="Normal 3 2 2 2 3 2 4 2" xfId="15260" xr:uid="{00000000-0005-0000-0000-00009F3B0000}"/>
    <cellStyle name="Normal 3 2 2 2 3 2 4 2 3" xfId="30358" xr:uid="{00000000-0005-0000-0000-000099760000}"/>
    <cellStyle name="Normal 3 2 2 2 3 2 4 3" xfId="10240" xr:uid="{00000000-0005-0000-0000-000003280000}"/>
    <cellStyle name="Normal 3 2 2 2 3 2 4 3 3" xfId="25341" xr:uid="{00000000-0005-0000-0000-000000630000}"/>
    <cellStyle name="Normal 3 2 2 2 3 2 4 5" xfId="20328" xr:uid="{00000000-0005-0000-0000-00006B4F0000}"/>
    <cellStyle name="Normal 3 2 2 2 3 2 5" xfId="11918" xr:uid="{00000000-0005-0000-0000-0000912E0000}"/>
    <cellStyle name="Normal 3 2 2 2 3 2 5 3" xfId="27016" xr:uid="{00000000-0005-0000-0000-00008B690000}"/>
    <cellStyle name="Normal 3 2 2 2 3 2 6" xfId="6897" xr:uid="{00000000-0005-0000-0000-0000F41A0000}"/>
    <cellStyle name="Normal 3 2 2 2 3 2 6 3" xfId="21999" xr:uid="{00000000-0005-0000-0000-0000F2550000}"/>
    <cellStyle name="Normal 3 2 2 2 3 2 8" xfId="16986" xr:uid="{00000000-0005-0000-0000-00005D420000}"/>
    <cellStyle name="Normal 3 2 2 2 3 3" xfId="2244" xr:uid="{00000000-0005-0000-0000-0000C7080000}"/>
    <cellStyle name="Normal 3 2 2 2 3 3 2" xfId="3934" xr:uid="{00000000-0005-0000-0000-0000610F0000}"/>
    <cellStyle name="Normal 3 2 2 2 3 3 2 2" xfId="14007" xr:uid="{00000000-0005-0000-0000-0000BA360000}"/>
    <cellStyle name="Normal 3 2 2 2 3 3 2 2 3" xfId="29105" xr:uid="{00000000-0005-0000-0000-0000B4710000}"/>
    <cellStyle name="Normal 3 2 2 2 3 3 2 3" xfId="8987" xr:uid="{00000000-0005-0000-0000-00001E230000}"/>
    <cellStyle name="Normal 3 2 2 2 3 3 2 3 3" xfId="24088" xr:uid="{00000000-0005-0000-0000-00001B5E0000}"/>
    <cellStyle name="Normal 3 2 2 2 3 3 2 5" xfId="19075" xr:uid="{00000000-0005-0000-0000-0000864A0000}"/>
    <cellStyle name="Normal 3 2 2 2 3 3 3" xfId="5626" xr:uid="{00000000-0005-0000-0000-0000FD150000}"/>
    <cellStyle name="Normal 3 2 2 2 3 3 3 2" xfId="15678" xr:uid="{00000000-0005-0000-0000-0000413D0000}"/>
    <cellStyle name="Normal 3 2 2 2 3 3 3 2 3" xfId="30776" xr:uid="{00000000-0005-0000-0000-00003B780000}"/>
    <cellStyle name="Normal 3 2 2 2 3 3 3 3" xfId="10658" xr:uid="{00000000-0005-0000-0000-0000A5290000}"/>
    <cellStyle name="Normal 3 2 2 2 3 3 3 3 3" xfId="25759" xr:uid="{00000000-0005-0000-0000-0000A2640000}"/>
    <cellStyle name="Normal 3 2 2 2 3 3 3 5" xfId="20746" xr:uid="{00000000-0005-0000-0000-00000D510000}"/>
    <cellStyle name="Normal 3 2 2 2 3 3 4" xfId="12336" xr:uid="{00000000-0005-0000-0000-000033300000}"/>
    <cellStyle name="Normal 3 2 2 2 3 3 4 3" xfId="27434" xr:uid="{00000000-0005-0000-0000-00002D6B0000}"/>
    <cellStyle name="Normal 3 2 2 2 3 3 5" xfId="7315" xr:uid="{00000000-0005-0000-0000-0000961C0000}"/>
    <cellStyle name="Normal 3 2 2 2 3 3 5 3" xfId="22417" xr:uid="{00000000-0005-0000-0000-000094570000}"/>
    <cellStyle name="Normal 3 2 2 2 3 3 7" xfId="17404" xr:uid="{00000000-0005-0000-0000-0000FF430000}"/>
    <cellStyle name="Normal 3 2 2 2 3 4" xfId="3097" xr:uid="{00000000-0005-0000-0000-00001C0C0000}"/>
    <cellStyle name="Normal 3 2 2 2 3 4 2" xfId="13171" xr:uid="{00000000-0005-0000-0000-000076330000}"/>
    <cellStyle name="Normal 3 2 2 2 3 4 2 3" xfId="28269" xr:uid="{00000000-0005-0000-0000-0000706E0000}"/>
    <cellStyle name="Normal 3 2 2 2 3 4 3" xfId="8151" xr:uid="{00000000-0005-0000-0000-0000DA1F0000}"/>
    <cellStyle name="Normal 3 2 2 2 3 4 3 3" xfId="23252" xr:uid="{00000000-0005-0000-0000-0000D75A0000}"/>
    <cellStyle name="Normal 3 2 2 2 3 4 5" xfId="18239" xr:uid="{00000000-0005-0000-0000-000042470000}"/>
    <cellStyle name="Normal 3 2 2 2 3 5" xfId="4790" xr:uid="{00000000-0005-0000-0000-0000B9120000}"/>
    <cellStyle name="Normal 3 2 2 2 3 5 2" xfId="14842" xr:uid="{00000000-0005-0000-0000-0000FD390000}"/>
    <cellStyle name="Normal 3 2 2 2 3 5 2 3" xfId="29940" xr:uid="{00000000-0005-0000-0000-0000F7740000}"/>
    <cellStyle name="Normal 3 2 2 2 3 5 3" xfId="9822" xr:uid="{00000000-0005-0000-0000-000061260000}"/>
    <cellStyle name="Normal 3 2 2 2 3 5 3 3" xfId="24923" xr:uid="{00000000-0005-0000-0000-00005E610000}"/>
    <cellStyle name="Normal 3 2 2 2 3 5 5" xfId="19910" xr:uid="{00000000-0005-0000-0000-0000C94D0000}"/>
    <cellStyle name="Normal 3 2 2 2 3 6" xfId="11500" xr:uid="{00000000-0005-0000-0000-0000EF2C0000}"/>
    <cellStyle name="Normal 3 2 2 2 3 6 3" xfId="26598" xr:uid="{00000000-0005-0000-0000-0000E9670000}"/>
    <cellStyle name="Normal 3 2 2 2 3 7" xfId="6479" xr:uid="{00000000-0005-0000-0000-000052190000}"/>
    <cellStyle name="Normal 3 2 2 2 3 7 3" xfId="21581" xr:uid="{00000000-0005-0000-0000-000050540000}"/>
    <cellStyle name="Normal 3 2 2 2 3 9" xfId="16568" xr:uid="{00000000-0005-0000-0000-0000BB400000}"/>
    <cellStyle name="Normal 3 2 2 2 4" xfId="1615" xr:uid="{00000000-0005-0000-0000-000052060000}"/>
    <cellStyle name="Normal 3 2 2 2 4 2" xfId="2454" xr:uid="{00000000-0005-0000-0000-000099090000}"/>
    <cellStyle name="Normal 3 2 2 2 4 2 2" xfId="4144" xr:uid="{00000000-0005-0000-0000-000033100000}"/>
    <cellStyle name="Normal 3 2 2 2 4 2 2 2" xfId="14217" xr:uid="{00000000-0005-0000-0000-00008C370000}"/>
    <cellStyle name="Normal 3 2 2 2 4 2 2 2 3" xfId="29315" xr:uid="{00000000-0005-0000-0000-000086720000}"/>
    <cellStyle name="Normal 3 2 2 2 4 2 2 3" xfId="9197" xr:uid="{00000000-0005-0000-0000-0000F0230000}"/>
    <cellStyle name="Normal 3 2 2 2 4 2 2 3 3" xfId="24298" xr:uid="{00000000-0005-0000-0000-0000ED5E0000}"/>
    <cellStyle name="Normal 3 2 2 2 4 2 2 5" xfId="19285" xr:uid="{00000000-0005-0000-0000-0000584B0000}"/>
    <cellStyle name="Normal 3 2 2 2 4 2 3" xfId="5836" xr:uid="{00000000-0005-0000-0000-0000CF160000}"/>
    <cellStyle name="Normal 3 2 2 2 4 2 3 2" xfId="15888" xr:uid="{00000000-0005-0000-0000-0000133E0000}"/>
    <cellStyle name="Normal 3 2 2 2 4 2 3 2 3" xfId="30986" xr:uid="{00000000-0005-0000-0000-00000D790000}"/>
    <cellStyle name="Normal 3 2 2 2 4 2 3 3" xfId="10868" xr:uid="{00000000-0005-0000-0000-0000772A0000}"/>
    <cellStyle name="Normal 3 2 2 2 4 2 3 3 3" xfId="25969" xr:uid="{00000000-0005-0000-0000-000074650000}"/>
    <cellStyle name="Normal 3 2 2 2 4 2 3 5" xfId="20956" xr:uid="{00000000-0005-0000-0000-0000DF510000}"/>
    <cellStyle name="Normal 3 2 2 2 4 2 4" xfId="12546" xr:uid="{00000000-0005-0000-0000-000005310000}"/>
    <cellStyle name="Normal 3 2 2 2 4 2 4 3" xfId="27644" xr:uid="{00000000-0005-0000-0000-0000FF6B0000}"/>
    <cellStyle name="Normal 3 2 2 2 4 2 5" xfId="7525" xr:uid="{00000000-0005-0000-0000-0000681D0000}"/>
    <cellStyle name="Normal 3 2 2 2 4 2 5 3" xfId="22627" xr:uid="{00000000-0005-0000-0000-000066580000}"/>
    <cellStyle name="Normal 3 2 2 2 4 2 7" xfId="17614" xr:uid="{00000000-0005-0000-0000-0000D1440000}"/>
    <cellStyle name="Normal 3 2 2 2 4 3" xfId="3307" xr:uid="{00000000-0005-0000-0000-0000EE0C0000}"/>
    <cellStyle name="Normal 3 2 2 2 4 3 2" xfId="13381" xr:uid="{00000000-0005-0000-0000-000048340000}"/>
    <cellStyle name="Normal 3 2 2 2 4 3 2 3" xfId="28479" xr:uid="{00000000-0005-0000-0000-0000426F0000}"/>
    <cellStyle name="Normal 3 2 2 2 4 3 3" xfId="8361" xr:uid="{00000000-0005-0000-0000-0000AC200000}"/>
    <cellStyle name="Normal 3 2 2 2 4 3 3 3" xfId="23462" xr:uid="{00000000-0005-0000-0000-0000A95B0000}"/>
    <cellStyle name="Normal 3 2 2 2 4 3 5" xfId="18449" xr:uid="{00000000-0005-0000-0000-000014480000}"/>
    <cellStyle name="Normal 3 2 2 2 4 4" xfId="5000" xr:uid="{00000000-0005-0000-0000-00008B130000}"/>
    <cellStyle name="Normal 3 2 2 2 4 4 2" xfId="15052" xr:uid="{00000000-0005-0000-0000-0000CF3A0000}"/>
    <cellStyle name="Normal 3 2 2 2 4 4 2 3" xfId="30150" xr:uid="{00000000-0005-0000-0000-0000C9750000}"/>
    <cellStyle name="Normal 3 2 2 2 4 4 3" xfId="10032" xr:uid="{00000000-0005-0000-0000-000033270000}"/>
    <cellStyle name="Normal 3 2 2 2 4 4 3 3" xfId="25133" xr:uid="{00000000-0005-0000-0000-000030620000}"/>
    <cellStyle name="Normal 3 2 2 2 4 4 5" xfId="20120" xr:uid="{00000000-0005-0000-0000-00009B4E0000}"/>
    <cellStyle name="Normal 3 2 2 2 4 5" xfId="11710" xr:uid="{00000000-0005-0000-0000-0000C12D0000}"/>
    <cellStyle name="Normal 3 2 2 2 4 5 3" xfId="26808" xr:uid="{00000000-0005-0000-0000-0000BB680000}"/>
    <cellStyle name="Normal 3 2 2 2 4 6" xfId="6689" xr:uid="{00000000-0005-0000-0000-0000241A0000}"/>
    <cellStyle name="Normal 3 2 2 2 4 6 3" xfId="21791" xr:uid="{00000000-0005-0000-0000-000022550000}"/>
    <cellStyle name="Normal 3 2 2 2 4 8" xfId="16778" xr:uid="{00000000-0005-0000-0000-00008D410000}"/>
    <cellStyle name="Normal 3 2 2 2 5" xfId="2036" xr:uid="{00000000-0005-0000-0000-0000F7070000}"/>
    <cellStyle name="Normal 3 2 2 2 5 2" xfId="3726" xr:uid="{00000000-0005-0000-0000-0000910E0000}"/>
    <cellStyle name="Normal 3 2 2 2 5 2 2" xfId="13799" xr:uid="{00000000-0005-0000-0000-0000EA350000}"/>
    <cellStyle name="Normal 3 2 2 2 5 2 2 3" xfId="28897" xr:uid="{00000000-0005-0000-0000-0000E4700000}"/>
    <cellStyle name="Normal 3 2 2 2 5 2 3" xfId="8779" xr:uid="{00000000-0005-0000-0000-00004E220000}"/>
    <cellStyle name="Normal 3 2 2 2 5 2 3 3" xfId="23880" xr:uid="{00000000-0005-0000-0000-00004B5D0000}"/>
    <cellStyle name="Normal 3 2 2 2 5 2 5" xfId="18867" xr:uid="{00000000-0005-0000-0000-0000B6490000}"/>
    <cellStyle name="Normal 3 2 2 2 5 3" xfId="5418" xr:uid="{00000000-0005-0000-0000-00002D150000}"/>
    <cellStyle name="Normal 3 2 2 2 5 3 2" xfId="15470" xr:uid="{00000000-0005-0000-0000-0000713C0000}"/>
    <cellStyle name="Normal 3 2 2 2 5 3 2 3" xfId="30568" xr:uid="{00000000-0005-0000-0000-00006B770000}"/>
    <cellStyle name="Normal 3 2 2 2 5 3 3" xfId="10450" xr:uid="{00000000-0005-0000-0000-0000D5280000}"/>
    <cellStyle name="Normal 3 2 2 2 5 3 3 3" xfId="25551" xr:uid="{00000000-0005-0000-0000-0000D2630000}"/>
    <cellStyle name="Normal 3 2 2 2 5 3 5" xfId="20538" xr:uid="{00000000-0005-0000-0000-00003D500000}"/>
    <cellStyle name="Normal 3 2 2 2 5 4" xfId="12128" xr:uid="{00000000-0005-0000-0000-0000632F0000}"/>
    <cellStyle name="Normal 3 2 2 2 5 4 3" xfId="27226" xr:uid="{00000000-0005-0000-0000-00005D6A0000}"/>
    <cellStyle name="Normal 3 2 2 2 5 5" xfId="7107" xr:uid="{00000000-0005-0000-0000-0000C61B0000}"/>
    <cellStyle name="Normal 3 2 2 2 5 5 3" xfId="22209" xr:uid="{00000000-0005-0000-0000-0000C4560000}"/>
    <cellStyle name="Normal 3 2 2 2 5 7" xfId="17196" xr:uid="{00000000-0005-0000-0000-00002F430000}"/>
    <cellStyle name="Normal 3 2 2 2 6" xfId="2889" xr:uid="{00000000-0005-0000-0000-00004C0B0000}"/>
    <cellStyle name="Normal 3 2 2 2 6 2" xfId="12963" xr:uid="{00000000-0005-0000-0000-0000A6320000}"/>
    <cellStyle name="Normal 3 2 2 2 6 2 3" xfId="28061" xr:uid="{00000000-0005-0000-0000-0000A06D0000}"/>
    <cellStyle name="Normal 3 2 2 2 6 3" xfId="7943" xr:uid="{00000000-0005-0000-0000-00000A1F0000}"/>
    <cellStyle name="Normal 3 2 2 2 6 3 3" xfId="23044" xr:uid="{00000000-0005-0000-0000-0000075A0000}"/>
    <cellStyle name="Normal 3 2 2 2 6 5" xfId="18031" xr:uid="{00000000-0005-0000-0000-000072460000}"/>
    <cellStyle name="Normal 3 2 2 2 7" xfId="4582" xr:uid="{00000000-0005-0000-0000-0000E9110000}"/>
    <cellStyle name="Normal 3 2 2 2 7 2" xfId="14634" xr:uid="{00000000-0005-0000-0000-00002D390000}"/>
    <cellStyle name="Normal 3 2 2 2 7 2 3" xfId="29732" xr:uid="{00000000-0005-0000-0000-000027740000}"/>
    <cellStyle name="Normal 3 2 2 2 7 3" xfId="9614" xr:uid="{00000000-0005-0000-0000-000091250000}"/>
    <cellStyle name="Normal 3 2 2 2 7 3 3" xfId="24715" xr:uid="{00000000-0005-0000-0000-00008E600000}"/>
    <cellStyle name="Normal 3 2 2 2 7 5" xfId="19702" xr:uid="{00000000-0005-0000-0000-0000F94C0000}"/>
    <cellStyle name="Normal 3 2 2 2 8" xfId="11292" xr:uid="{00000000-0005-0000-0000-00001F2C0000}"/>
    <cellStyle name="Normal 3 2 2 2 8 3" xfId="26390" xr:uid="{00000000-0005-0000-0000-000019670000}"/>
    <cellStyle name="Normal 3 2 2 2 9" xfId="6271" xr:uid="{00000000-0005-0000-0000-000082180000}"/>
    <cellStyle name="Normal 3 2 2 2 9 3" xfId="21373" xr:uid="{00000000-0005-0000-0000-000080530000}"/>
    <cellStyle name="Normal 3 2 2 3" xfId="1235" xr:uid="{00000000-0005-0000-0000-0000D6040000}"/>
    <cellStyle name="Normal 3 2 2 3 10" xfId="16412" xr:uid="{00000000-0005-0000-0000-00001F400000}"/>
    <cellStyle name="Normal 3 2 2 3 2" xfId="1454" xr:uid="{00000000-0005-0000-0000-0000B1050000}"/>
    <cellStyle name="Normal 3 2 2 3 2 2" xfId="1875" xr:uid="{00000000-0005-0000-0000-000056070000}"/>
    <cellStyle name="Normal 3 2 2 3 2 2 2" xfId="2714" xr:uid="{00000000-0005-0000-0000-00009D0A0000}"/>
    <cellStyle name="Normal 3 2 2 3 2 2 2 2" xfId="4404" xr:uid="{00000000-0005-0000-0000-000037110000}"/>
    <cellStyle name="Normal 3 2 2 3 2 2 2 2 2" xfId="14477" xr:uid="{00000000-0005-0000-0000-000090380000}"/>
    <cellStyle name="Normal 3 2 2 3 2 2 2 2 2 3" xfId="29575" xr:uid="{00000000-0005-0000-0000-00008A730000}"/>
    <cellStyle name="Normal 3 2 2 3 2 2 2 2 3" xfId="9457" xr:uid="{00000000-0005-0000-0000-0000F4240000}"/>
    <cellStyle name="Normal 3 2 2 3 2 2 2 2 3 3" xfId="24558" xr:uid="{00000000-0005-0000-0000-0000F15F0000}"/>
    <cellStyle name="Normal 3 2 2 3 2 2 2 2 5" xfId="19545" xr:uid="{00000000-0005-0000-0000-00005C4C0000}"/>
    <cellStyle name="Normal 3 2 2 3 2 2 2 3" xfId="6096" xr:uid="{00000000-0005-0000-0000-0000D3170000}"/>
    <cellStyle name="Normal 3 2 2 3 2 2 2 3 2" xfId="16148" xr:uid="{00000000-0005-0000-0000-0000173F0000}"/>
    <cellStyle name="Normal 3 2 2 3 2 2 2 3 2 3" xfId="31246" xr:uid="{00000000-0005-0000-0000-0000117A0000}"/>
    <cellStyle name="Normal 3 2 2 3 2 2 2 3 3" xfId="11128" xr:uid="{00000000-0005-0000-0000-00007B2B0000}"/>
    <cellStyle name="Normal 3 2 2 3 2 2 2 3 3 3" xfId="26229" xr:uid="{00000000-0005-0000-0000-000078660000}"/>
    <cellStyle name="Normal 3 2 2 3 2 2 2 3 5" xfId="21216" xr:uid="{00000000-0005-0000-0000-0000E3520000}"/>
    <cellStyle name="Normal 3 2 2 3 2 2 2 4" xfId="12806" xr:uid="{00000000-0005-0000-0000-000009320000}"/>
    <cellStyle name="Normal 3 2 2 3 2 2 2 4 3" xfId="27904" xr:uid="{00000000-0005-0000-0000-0000036D0000}"/>
    <cellStyle name="Normal 3 2 2 3 2 2 2 5" xfId="7785" xr:uid="{00000000-0005-0000-0000-00006C1E0000}"/>
    <cellStyle name="Normal 3 2 2 3 2 2 2 5 3" xfId="22887" xr:uid="{00000000-0005-0000-0000-00006A590000}"/>
    <cellStyle name="Normal 3 2 2 3 2 2 2 7" xfId="17874" xr:uid="{00000000-0005-0000-0000-0000D5450000}"/>
    <cellStyle name="Normal 3 2 2 3 2 2 3" xfId="3567" xr:uid="{00000000-0005-0000-0000-0000F20D0000}"/>
    <cellStyle name="Normal 3 2 2 3 2 2 3 2" xfId="13641" xr:uid="{00000000-0005-0000-0000-00004C350000}"/>
    <cellStyle name="Normal 3 2 2 3 2 2 3 2 3" xfId="28739" xr:uid="{00000000-0005-0000-0000-000046700000}"/>
    <cellStyle name="Normal 3 2 2 3 2 2 3 3" xfId="8621" xr:uid="{00000000-0005-0000-0000-0000B0210000}"/>
    <cellStyle name="Normal 3 2 2 3 2 2 3 3 3" xfId="23722" xr:uid="{00000000-0005-0000-0000-0000AD5C0000}"/>
    <cellStyle name="Normal 3 2 2 3 2 2 3 5" xfId="18709" xr:uid="{00000000-0005-0000-0000-000018490000}"/>
    <cellStyle name="Normal 3 2 2 3 2 2 4" xfId="5260" xr:uid="{00000000-0005-0000-0000-00008F140000}"/>
    <cellStyle name="Normal 3 2 2 3 2 2 4 2" xfId="15312" xr:uid="{00000000-0005-0000-0000-0000D33B0000}"/>
    <cellStyle name="Normal 3 2 2 3 2 2 4 2 3" xfId="30410" xr:uid="{00000000-0005-0000-0000-0000CD760000}"/>
    <cellStyle name="Normal 3 2 2 3 2 2 4 3" xfId="10292" xr:uid="{00000000-0005-0000-0000-000037280000}"/>
    <cellStyle name="Normal 3 2 2 3 2 2 4 3 3" xfId="25393" xr:uid="{00000000-0005-0000-0000-000034630000}"/>
    <cellStyle name="Normal 3 2 2 3 2 2 4 5" xfId="20380" xr:uid="{00000000-0005-0000-0000-00009F4F0000}"/>
    <cellStyle name="Normal 3 2 2 3 2 2 5" xfId="11970" xr:uid="{00000000-0005-0000-0000-0000C52E0000}"/>
    <cellStyle name="Normal 3 2 2 3 2 2 5 3" xfId="27068" xr:uid="{00000000-0005-0000-0000-0000BF690000}"/>
    <cellStyle name="Normal 3 2 2 3 2 2 6" xfId="6949" xr:uid="{00000000-0005-0000-0000-0000281B0000}"/>
    <cellStyle name="Normal 3 2 2 3 2 2 6 3" xfId="22051" xr:uid="{00000000-0005-0000-0000-000026560000}"/>
    <cellStyle name="Normal 3 2 2 3 2 2 8" xfId="17038" xr:uid="{00000000-0005-0000-0000-000091420000}"/>
    <cellStyle name="Normal 3 2 2 3 2 3" xfId="2296" xr:uid="{00000000-0005-0000-0000-0000FB080000}"/>
    <cellStyle name="Normal 3 2 2 3 2 3 2" xfId="3986" xr:uid="{00000000-0005-0000-0000-0000950F0000}"/>
    <cellStyle name="Normal 3 2 2 3 2 3 2 2" xfId="14059" xr:uid="{00000000-0005-0000-0000-0000EE360000}"/>
    <cellStyle name="Normal 3 2 2 3 2 3 2 2 3" xfId="29157" xr:uid="{00000000-0005-0000-0000-0000E8710000}"/>
    <cellStyle name="Normal 3 2 2 3 2 3 2 3" xfId="9039" xr:uid="{00000000-0005-0000-0000-000052230000}"/>
    <cellStyle name="Normal 3 2 2 3 2 3 2 3 3" xfId="24140" xr:uid="{00000000-0005-0000-0000-00004F5E0000}"/>
    <cellStyle name="Normal 3 2 2 3 2 3 2 5" xfId="19127" xr:uid="{00000000-0005-0000-0000-0000BA4A0000}"/>
    <cellStyle name="Normal 3 2 2 3 2 3 3" xfId="5678" xr:uid="{00000000-0005-0000-0000-000031160000}"/>
    <cellStyle name="Normal 3 2 2 3 2 3 3 2" xfId="15730" xr:uid="{00000000-0005-0000-0000-0000753D0000}"/>
    <cellStyle name="Normal 3 2 2 3 2 3 3 2 3" xfId="30828" xr:uid="{00000000-0005-0000-0000-00006F780000}"/>
    <cellStyle name="Normal 3 2 2 3 2 3 3 3" xfId="10710" xr:uid="{00000000-0005-0000-0000-0000D9290000}"/>
    <cellStyle name="Normal 3 2 2 3 2 3 3 3 3" xfId="25811" xr:uid="{00000000-0005-0000-0000-0000D6640000}"/>
    <cellStyle name="Normal 3 2 2 3 2 3 3 5" xfId="20798" xr:uid="{00000000-0005-0000-0000-000041510000}"/>
    <cellStyle name="Normal 3 2 2 3 2 3 4" xfId="12388" xr:uid="{00000000-0005-0000-0000-000067300000}"/>
    <cellStyle name="Normal 3 2 2 3 2 3 4 3" xfId="27486" xr:uid="{00000000-0005-0000-0000-0000616B0000}"/>
    <cellStyle name="Normal 3 2 2 3 2 3 5" xfId="7367" xr:uid="{00000000-0005-0000-0000-0000CA1C0000}"/>
    <cellStyle name="Normal 3 2 2 3 2 3 5 3" xfId="22469" xr:uid="{00000000-0005-0000-0000-0000C8570000}"/>
    <cellStyle name="Normal 3 2 2 3 2 3 7" xfId="17456" xr:uid="{00000000-0005-0000-0000-000033440000}"/>
    <cellStyle name="Normal 3 2 2 3 2 4" xfId="3149" xr:uid="{00000000-0005-0000-0000-0000500C0000}"/>
    <cellStyle name="Normal 3 2 2 3 2 4 2" xfId="13223" xr:uid="{00000000-0005-0000-0000-0000AA330000}"/>
    <cellStyle name="Normal 3 2 2 3 2 4 2 3" xfId="28321" xr:uid="{00000000-0005-0000-0000-0000A46E0000}"/>
    <cellStyle name="Normal 3 2 2 3 2 4 3" xfId="8203" xr:uid="{00000000-0005-0000-0000-00000E200000}"/>
    <cellStyle name="Normal 3 2 2 3 2 4 3 3" xfId="23304" xr:uid="{00000000-0005-0000-0000-00000B5B0000}"/>
    <cellStyle name="Normal 3 2 2 3 2 4 5" xfId="18291" xr:uid="{00000000-0005-0000-0000-000076470000}"/>
    <cellStyle name="Normal 3 2 2 3 2 5" xfId="4842" xr:uid="{00000000-0005-0000-0000-0000ED120000}"/>
    <cellStyle name="Normal 3 2 2 3 2 5 2" xfId="14894" xr:uid="{00000000-0005-0000-0000-0000313A0000}"/>
    <cellStyle name="Normal 3 2 2 3 2 5 2 3" xfId="29992" xr:uid="{00000000-0005-0000-0000-00002B750000}"/>
    <cellStyle name="Normal 3 2 2 3 2 5 3" xfId="9874" xr:uid="{00000000-0005-0000-0000-000095260000}"/>
    <cellStyle name="Normal 3 2 2 3 2 5 3 3" xfId="24975" xr:uid="{00000000-0005-0000-0000-000092610000}"/>
    <cellStyle name="Normal 3 2 2 3 2 5 5" xfId="19962" xr:uid="{00000000-0005-0000-0000-0000FD4D0000}"/>
    <cellStyle name="Normal 3 2 2 3 2 6" xfId="11552" xr:uid="{00000000-0005-0000-0000-0000232D0000}"/>
    <cellStyle name="Normal 3 2 2 3 2 6 3" xfId="26650" xr:uid="{00000000-0005-0000-0000-00001D680000}"/>
    <cellStyle name="Normal 3 2 2 3 2 7" xfId="6531" xr:uid="{00000000-0005-0000-0000-000086190000}"/>
    <cellStyle name="Normal 3 2 2 3 2 7 3" xfId="21633" xr:uid="{00000000-0005-0000-0000-000084540000}"/>
    <cellStyle name="Normal 3 2 2 3 2 9" xfId="16620" xr:uid="{00000000-0005-0000-0000-0000EF400000}"/>
    <cellStyle name="Normal 3 2 2 3 3" xfId="1667" xr:uid="{00000000-0005-0000-0000-000086060000}"/>
    <cellStyle name="Normal 3 2 2 3 3 2" xfId="2506" xr:uid="{00000000-0005-0000-0000-0000CD090000}"/>
    <cellStyle name="Normal 3 2 2 3 3 2 2" xfId="4196" xr:uid="{00000000-0005-0000-0000-000067100000}"/>
    <cellStyle name="Normal 3 2 2 3 3 2 2 2" xfId="14269" xr:uid="{00000000-0005-0000-0000-0000C0370000}"/>
    <cellStyle name="Normal 3 2 2 3 3 2 2 2 3" xfId="29367" xr:uid="{00000000-0005-0000-0000-0000BA720000}"/>
    <cellStyle name="Normal 3 2 2 3 3 2 2 3" xfId="9249" xr:uid="{00000000-0005-0000-0000-000024240000}"/>
    <cellStyle name="Normal 3 2 2 3 3 2 2 3 3" xfId="24350" xr:uid="{00000000-0005-0000-0000-0000215F0000}"/>
    <cellStyle name="Normal 3 2 2 3 3 2 2 5" xfId="19337" xr:uid="{00000000-0005-0000-0000-00008C4B0000}"/>
    <cellStyle name="Normal 3 2 2 3 3 2 3" xfId="5888" xr:uid="{00000000-0005-0000-0000-000003170000}"/>
    <cellStyle name="Normal 3 2 2 3 3 2 3 2" xfId="15940" xr:uid="{00000000-0005-0000-0000-0000473E0000}"/>
    <cellStyle name="Normal 3 2 2 3 3 2 3 2 3" xfId="31038" xr:uid="{00000000-0005-0000-0000-000041790000}"/>
    <cellStyle name="Normal 3 2 2 3 3 2 3 3" xfId="10920" xr:uid="{00000000-0005-0000-0000-0000AB2A0000}"/>
    <cellStyle name="Normal 3 2 2 3 3 2 3 3 3" xfId="26021" xr:uid="{00000000-0005-0000-0000-0000A8650000}"/>
    <cellStyle name="Normal 3 2 2 3 3 2 3 5" xfId="21008" xr:uid="{00000000-0005-0000-0000-000013520000}"/>
    <cellStyle name="Normal 3 2 2 3 3 2 4" xfId="12598" xr:uid="{00000000-0005-0000-0000-000039310000}"/>
    <cellStyle name="Normal 3 2 2 3 3 2 4 3" xfId="27696" xr:uid="{00000000-0005-0000-0000-0000336C0000}"/>
    <cellStyle name="Normal 3 2 2 3 3 2 5" xfId="7577" xr:uid="{00000000-0005-0000-0000-00009C1D0000}"/>
    <cellStyle name="Normal 3 2 2 3 3 2 5 3" xfId="22679" xr:uid="{00000000-0005-0000-0000-00009A580000}"/>
    <cellStyle name="Normal 3 2 2 3 3 2 7" xfId="17666" xr:uid="{00000000-0005-0000-0000-000005450000}"/>
    <cellStyle name="Normal 3 2 2 3 3 3" xfId="3359" xr:uid="{00000000-0005-0000-0000-0000220D0000}"/>
    <cellStyle name="Normal 3 2 2 3 3 3 2" xfId="13433" xr:uid="{00000000-0005-0000-0000-00007C340000}"/>
    <cellStyle name="Normal 3 2 2 3 3 3 2 3" xfId="28531" xr:uid="{00000000-0005-0000-0000-0000766F0000}"/>
    <cellStyle name="Normal 3 2 2 3 3 3 3" xfId="8413" xr:uid="{00000000-0005-0000-0000-0000E0200000}"/>
    <cellStyle name="Normal 3 2 2 3 3 3 3 3" xfId="23514" xr:uid="{00000000-0005-0000-0000-0000DD5B0000}"/>
    <cellStyle name="Normal 3 2 2 3 3 3 5" xfId="18501" xr:uid="{00000000-0005-0000-0000-000048480000}"/>
    <cellStyle name="Normal 3 2 2 3 3 4" xfId="5052" xr:uid="{00000000-0005-0000-0000-0000BF130000}"/>
    <cellStyle name="Normal 3 2 2 3 3 4 2" xfId="15104" xr:uid="{00000000-0005-0000-0000-0000033B0000}"/>
    <cellStyle name="Normal 3 2 2 3 3 4 2 3" xfId="30202" xr:uid="{00000000-0005-0000-0000-0000FD750000}"/>
    <cellStyle name="Normal 3 2 2 3 3 4 3" xfId="10084" xr:uid="{00000000-0005-0000-0000-000067270000}"/>
    <cellStyle name="Normal 3 2 2 3 3 4 3 3" xfId="25185" xr:uid="{00000000-0005-0000-0000-000064620000}"/>
    <cellStyle name="Normal 3 2 2 3 3 4 5" xfId="20172" xr:uid="{00000000-0005-0000-0000-0000CF4E0000}"/>
    <cellStyle name="Normal 3 2 2 3 3 5" xfId="11762" xr:uid="{00000000-0005-0000-0000-0000F52D0000}"/>
    <cellStyle name="Normal 3 2 2 3 3 5 3" xfId="26860" xr:uid="{00000000-0005-0000-0000-0000EF680000}"/>
    <cellStyle name="Normal 3 2 2 3 3 6" xfId="6741" xr:uid="{00000000-0005-0000-0000-0000581A0000}"/>
    <cellStyle name="Normal 3 2 2 3 3 6 3" xfId="21843" xr:uid="{00000000-0005-0000-0000-000056550000}"/>
    <cellStyle name="Normal 3 2 2 3 3 8" xfId="16830" xr:uid="{00000000-0005-0000-0000-0000C1410000}"/>
    <cellStyle name="Normal 3 2 2 3 4" xfId="2088" xr:uid="{00000000-0005-0000-0000-00002B080000}"/>
    <cellStyle name="Normal 3 2 2 3 4 2" xfId="3778" xr:uid="{00000000-0005-0000-0000-0000C50E0000}"/>
    <cellStyle name="Normal 3 2 2 3 4 2 2" xfId="13851" xr:uid="{00000000-0005-0000-0000-00001E360000}"/>
    <cellStyle name="Normal 3 2 2 3 4 2 2 3" xfId="28949" xr:uid="{00000000-0005-0000-0000-000018710000}"/>
    <cellStyle name="Normal 3 2 2 3 4 2 3" xfId="8831" xr:uid="{00000000-0005-0000-0000-000082220000}"/>
    <cellStyle name="Normal 3 2 2 3 4 2 3 3" xfId="23932" xr:uid="{00000000-0005-0000-0000-00007F5D0000}"/>
    <cellStyle name="Normal 3 2 2 3 4 2 5" xfId="18919" xr:uid="{00000000-0005-0000-0000-0000EA490000}"/>
    <cellStyle name="Normal 3 2 2 3 4 3" xfId="5470" xr:uid="{00000000-0005-0000-0000-000061150000}"/>
    <cellStyle name="Normal 3 2 2 3 4 3 2" xfId="15522" xr:uid="{00000000-0005-0000-0000-0000A53C0000}"/>
    <cellStyle name="Normal 3 2 2 3 4 3 2 3" xfId="30620" xr:uid="{00000000-0005-0000-0000-00009F770000}"/>
    <cellStyle name="Normal 3 2 2 3 4 3 3" xfId="10502" xr:uid="{00000000-0005-0000-0000-000009290000}"/>
    <cellStyle name="Normal 3 2 2 3 4 3 3 3" xfId="25603" xr:uid="{00000000-0005-0000-0000-000006640000}"/>
    <cellStyle name="Normal 3 2 2 3 4 3 5" xfId="20590" xr:uid="{00000000-0005-0000-0000-000071500000}"/>
    <cellStyle name="Normal 3 2 2 3 4 4" xfId="12180" xr:uid="{00000000-0005-0000-0000-0000972F0000}"/>
    <cellStyle name="Normal 3 2 2 3 4 4 3" xfId="27278" xr:uid="{00000000-0005-0000-0000-0000916A0000}"/>
    <cellStyle name="Normal 3 2 2 3 4 5" xfId="7159" xr:uid="{00000000-0005-0000-0000-0000FA1B0000}"/>
    <cellStyle name="Normal 3 2 2 3 4 5 3" xfId="22261" xr:uid="{00000000-0005-0000-0000-0000F8560000}"/>
    <cellStyle name="Normal 3 2 2 3 4 7" xfId="17248" xr:uid="{00000000-0005-0000-0000-000063430000}"/>
    <cellStyle name="Normal 3 2 2 3 5" xfId="2941" xr:uid="{00000000-0005-0000-0000-0000800B0000}"/>
    <cellStyle name="Normal 3 2 2 3 5 2" xfId="13015" xr:uid="{00000000-0005-0000-0000-0000DA320000}"/>
    <cellStyle name="Normal 3 2 2 3 5 2 3" xfId="28113" xr:uid="{00000000-0005-0000-0000-0000D46D0000}"/>
    <cellStyle name="Normal 3 2 2 3 5 3" xfId="7995" xr:uid="{00000000-0005-0000-0000-00003E1F0000}"/>
    <cellStyle name="Normal 3 2 2 3 5 3 3" xfId="23096" xr:uid="{00000000-0005-0000-0000-00003B5A0000}"/>
    <cellStyle name="Normal 3 2 2 3 5 5" xfId="18083" xr:uid="{00000000-0005-0000-0000-0000A6460000}"/>
    <cellStyle name="Normal 3 2 2 3 6" xfId="4634" xr:uid="{00000000-0005-0000-0000-00001D120000}"/>
    <cellStyle name="Normal 3 2 2 3 6 2" xfId="14686" xr:uid="{00000000-0005-0000-0000-000061390000}"/>
    <cellStyle name="Normal 3 2 2 3 6 2 3" xfId="29784" xr:uid="{00000000-0005-0000-0000-00005B740000}"/>
    <cellStyle name="Normal 3 2 2 3 6 3" xfId="9666" xr:uid="{00000000-0005-0000-0000-0000C5250000}"/>
    <cellStyle name="Normal 3 2 2 3 6 3 3" xfId="24767" xr:uid="{00000000-0005-0000-0000-0000C2600000}"/>
    <cellStyle name="Normal 3 2 2 3 6 5" xfId="19754" xr:uid="{00000000-0005-0000-0000-00002D4D0000}"/>
    <cellStyle name="Normal 3 2 2 3 7" xfId="11344" xr:uid="{00000000-0005-0000-0000-0000532C0000}"/>
    <cellStyle name="Normal 3 2 2 3 7 3" xfId="26442" xr:uid="{00000000-0005-0000-0000-00004D670000}"/>
    <cellStyle name="Normal 3 2 2 3 8" xfId="6323" xr:uid="{00000000-0005-0000-0000-0000B6180000}"/>
    <cellStyle name="Normal 3 2 2 3 8 3" xfId="21425" xr:uid="{00000000-0005-0000-0000-0000B4530000}"/>
    <cellStyle name="Normal 3 2 2 4" xfId="1348" xr:uid="{00000000-0005-0000-0000-000047050000}"/>
    <cellStyle name="Normal 3 2 2 4 2" xfId="1771" xr:uid="{00000000-0005-0000-0000-0000EE060000}"/>
    <cellStyle name="Normal 3 2 2 4 2 2" xfId="2610" xr:uid="{00000000-0005-0000-0000-0000350A0000}"/>
    <cellStyle name="Normal 3 2 2 4 2 2 2" xfId="4300" xr:uid="{00000000-0005-0000-0000-0000CF100000}"/>
    <cellStyle name="Normal 3 2 2 4 2 2 2 2" xfId="14373" xr:uid="{00000000-0005-0000-0000-000028380000}"/>
    <cellStyle name="Normal 3 2 2 4 2 2 2 2 3" xfId="29471" xr:uid="{00000000-0005-0000-0000-000022730000}"/>
    <cellStyle name="Normal 3 2 2 4 2 2 2 3" xfId="9353" xr:uid="{00000000-0005-0000-0000-00008C240000}"/>
    <cellStyle name="Normal 3 2 2 4 2 2 2 3 3" xfId="24454" xr:uid="{00000000-0005-0000-0000-0000895F0000}"/>
    <cellStyle name="Normal 3 2 2 4 2 2 2 5" xfId="19441" xr:uid="{00000000-0005-0000-0000-0000F44B0000}"/>
    <cellStyle name="Normal 3 2 2 4 2 2 3" xfId="5992" xr:uid="{00000000-0005-0000-0000-00006B170000}"/>
    <cellStyle name="Normal 3 2 2 4 2 2 3 2" xfId="16044" xr:uid="{00000000-0005-0000-0000-0000AF3E0000}"/>
    <cellStyle name="Normal 3 2 2 4 2 2 3 2 3" xfId="31142" xr:uid="{00000000-0005-0000-0000-0000A9790000}"/>
    <cellStyle name="Normal 3 2 2 4 2 2 3 3" xfId="11024" xr:uid="{00000000-0005-0000-0000-0000132B0000}"/>
    <cellStyle name="Normal 3 2 2 4 2 2 3 3 3" xfId="26125" xr:uid="{00000000-0005-0000-0000-000010660000}"/>
    <cellStyle name="Normal 3 2 2 4 2 2 3 5" xfId="21112" xr:uid="{00000000-0005-0000-0000-00007B520000}"/>
    <cellStyle name="Normal 3 2 2 4 2 2 4" xfId="12702" xr:uid="{00000000-0005-0000-0000-0000A1310000}"/>
    <cellStyle name="Normal 3 2 2 4 2 2 4 3" xfId="27800" xr:uid="{00000000-0005-0000-0000-00009B6C0000}"/>
    <cellStyle name="Normal 3 2 2 4 2 2 5" xfId="7681" xr:uid="{00000000-0005-0000-0000-0000041E0000}"/>
    <cellStyle name="Normal 3 2 2 4 2 2 5 3" xfId="22783" xr:uid="{00000000-0005-0000-0000-000002590000}"/>
    <cellStyle name="Normal 3 2 2 4 2 2 7" xfId="17770" xr:uid="{00000000-0005-0000-0000-00006D450000}"/>
    <cellStyle name="Normal 3 2 2 4 2 3" xfId="3463" xr:uid="{00000000-0005-0000-0000-00008A0D0000}"/>
    <cellStyle name="Normal 3 2 2 4 2 3 2" xfId="13537" xr:uid="{00000000-0005-0000-0000-0000E4340000}"/>
    <cellStyle name="Normal 3 2 2 4 2 3 2 3" xfId="28635" xr:uid="{00000000-0005-0000-0000-0000DE6F0000}"/>
    <cellStyle name="Normal 3 2 2 4 2 3 3" xfId="8517" xr:uid="{00000000-0005-0000-0000-000048210000}"/>
    <cellStyle name="Normal 3 2 2 4 2 3 3 3" xfId="23618" xr:uid="{00000000-0005-0000-0000-0000455C0000}"/>
    <cellStyle name="Normal 3 2 2 4 2 3 5" xfId="18605" xr:uid="{00000000-0005-0000-0000-0000B0480000}"/>
    <cellStyle name="Normal 3 2 2 4 2 4" xfId="5156" xr:uid="{00000000-0005-0000-0000-000027140000}"/>
    <cellStyle name="Normal 3 2 2 4 2 4 2" xfId="15208" xr:uid="{00000000-0005-0000-0000-00006B3B0000}"/>
    <cellStyle name="Normal 3 2 2 4 2 4 2 3" xfId="30306" xr:uid="{00000000-0005-0000-0000-000065760000}"/>
    <cellStyle name="Normal 3 2 2 4 2 4 3" xfId="10188" xr:uid="{00000000-0005-0000-0000-0000CF270000}"/>
    <cellStyle name="Normal 3 2 2 4 2 4 3 3" xfId="25289" xr:uid="{00000000-0005-0000-0000-0000CC620000}"/>
    <cellStyle name="Normal 3 2 2 4 2 4 5" xfId="20276" xr:uid="{00000000-0005-0000-0000-0000374F0000}"/>
    <cellStyle name="Normal 3 2 2 4 2 5" xfId="11866" xr:uid="{00000000-0005-0000-0000-00005D2E0000}"/>
    <cellStyle name="Normal 3 2 2 4 2 5 3" xfId="26964" xr:uid="{00000000-0005-0000-0000-000057690000}"/>
    <cellStyle name="Normal 3 2 2 4 2 6" xfId="6845" xr:uid="{00000000-0005-0000-0000-0000C01A0000}"/>
    <cellStyle name="Normal 3 2 2 4 2 6 3" xfId="21947" xr:uid="{00000000-0005-0000-0000-0000BE550000}"/>
    <cellStyle name="Normal 3 2 2 4 2 8" xfId="16934" xr:uid="{00000000-0005-0000-0000-000029420000}"/>
    <cellStyle name="Normal 3 2 2 4 3" xfId="2192" xr:uid="{00000000-0005-0000-0000-000093080000}"/>
    <cellStyle name="Normal 3 2 2 4 3 2" xfId="3882" xr:uid="{00000000-0005-0000-0000-00002D0F0000}"/>
    <cellStyle name="Normal 3 2 2 4 3 2 2" xfId="13955" xr:uid="{00000000-0005-0000-0000-000086360000}"/>
    <cellStyle name="Normal 3 2 2 4 3 2 2 3" xfId="29053" xr:uid="{00000000-0005-0000-0000-000080710000}"/>
    <cellStyle name="Normal 3 2 2 4 3 2 3" xfId="8935" xr:uid="{00000000-0005-0000-0000-0000EA220000}"/>
    <cellStyle name="Normal 3 2 2 4 3 2 3 3" xfId="24036" xr:uid="{00000000-0005-0000-0000-0000E75D0000}"/>
    <cellStyle name="Normal 3 2 2 4 3 2 5" xfId="19023" xr:uid="{00000000-0005-0000-0000-0000524A0000}"/>
    <cellStyle name="Normal 3 2 2 4 3 3" xfId="5574" xr:uid="{00000000-0005-0000-0000-0000C9150000}"/>
    <cellStyle name="Normal 3 2 2 4 3 3 2" xfId="15626" xr:uid="{00000000-0005-0000-0000-00000D3D0000}"/>
    <cellStyle name="Normal 3 2 2 4 3 3 2 3" xfId="30724" xr:uid="{00000000-0005-0000-0000-000007780000}"/>
    <cellStyle name="Normal 3 2 2 4 3 3 3" xfId="10606" xr:uid="{00000000-0005-0000-0000-000071290000}"/>
    <cellStyle name="Normal 3 2 2 4 3 3 3 3" xfId="25707" xr:uid="{00000000-0005-0000-0000-00006E640000}"/>
    <cellStyle name="Normal 3 2 2 4 3 3 5" xfId="20694" xr:uid="{00000000-0005-0000-0000-0000D9500000}"/>
    <cellStyle name="Normal 3 2 2 4 3 4" xfId="12284" xr:uid="{00000000-0005-0000-0000-0000FF2F0000}"/>
    <cellStyle name="Normal 3 2 2 4 3 4 3" xfId="27382" xr:uid="{00000000-0005-0000-0000-0000F96A0000}"/>
    <cellStyle name="Normal 3 2 2 4 3 5" xfId="7263" xr:uid="{00000000-0005-0000-0000-0000621C0000}"/>
    <cellStyle name="Normal 3 2 2 4 3 5 3" xfId="22365" xr:uid="{00000000-0005-0000-0000-000060570000}"/>
    <cellStyle name="Normal 3 2 2 4 3 7" xfId="17352" xr:uid="{00000000-0005-0000-0000-0000CB430000}"/>
    <cellStyle name="Normal 3 2 2 4 4" xfId="3045" xr:uid="{00000000-0005-0000-0000-0000E80B0000}"/>
    <cellStyle name="Normal 3 2 2 4 4 2" xfId="13119" xr:uid="{00000000-0005-0000-0000-000042330000}"/>
    <cellStyle name="Normal 3 2 2 4 4 2 3" xfId="28217" xr:uid="{00000000-0005-0000-0000-00003C6E0000}"/>
    <cellStyle name="Normal 3 2 2 4 4 3" xfId="8099" xr:uid="{00000000-0005-0000-0000-0000A61F0000}"/>
    <cellStyle name="Normal 3 2 2 4 4 3 3" xfId="23200" xr:uid="{00000000-0005-0000-0000-0000A35A0000}"/>
    <cellStyle name="Normal 3 2 2 4 4 5" xfId="18187" xr:uid="{00000000-0005-0000-0000-00000E470000}"/>
    <cellStyle name="Normal 3 2 2 4 5" xfId="4738" xr:uid="{00000000-0005-0000-0000-000085120000}"/>
    <cellStyle name="Normal 3 2 2 4 5 2" xfId="14790" xr:uid="{00000000-0005-0000-0000-0000C9390000}"/>
    <cellStyle name="Normal 3 2 2 4 5 2 3" xfId="29888" xr:uid="{00000000-0005-0000-0000-0000C3740000}"/>
    <cellStyle name="Normal 3 2 2 4 5 3" xfId="9770" xr:uid="{00000000-0005-0000-0000-00002D260000}"/>
    <cellStyle name="Normal 3 2 2 4 5 3 3" xfId="24871" xr:uid="{00000000-0005-0000-0000-00002A610000}"/>
    <cellStyle name="Normal 3 2 2 4 5 5" xfId="19858" xr:uid="{00000000-0005-0000-0000-0000954D0000}"/>
    <cellStyle name="Normal 3 2 2 4 6" xfId="11448" xr:uid="{00000000-0005-0000-0000-0000BB2C0000}"/>
    <cellStyle name="Normal 3 2 2 4 6 3" xfId="26546" xr:uid="{00000000-0005-0000-0000-0000B5670000}"/>
    <cellStyle name="Normal 3 2 2 4 7" xfId="6427" xr:uid="{00000000-0005-0000-0000-00001E190000}"/>
    <cellStyle name="Normal 3 2 2 4 7 3" xfId="21529" xr:uid="{00000000-0005-0000-0000-00001C540000}"/>
    <cellStyle name="Normal 3 2 2 4 9" xfId="16516" xr:uid="{00000000-0005-0000-0000-000087400000}"/>
    <cellStyle name="Normal 3 2 2 5" xfId="1561" xr:uid="{00000000-0005-0000-0000-00001C060000}"/>
    <cellStyle name="Normal 3 2 2 5 2" xfId="2402" xr:uid="{00000000-0005-0000-0000-000065090000}"/>
    <cellStyle name="Normal 3 2 2 5 2 2" xfId="4092" xr:uid="{00000000-0005-0000-0000-0000FF0F0000}"/>
    <cellStyle name="Normal 3 2 2 5 2 2 2" xfId="14165" xr:uid="{00000000-0005-0000-0000-000058370000}"/>
    <cellStyle name="Normal 3 2 2 5 2 2 2 3" xfId="29263" xr:uid="{00000000-0005-0000-0000-000052720000}"/>
    <cellStyle name="Normal 3 2 2 5 2 2 3" xfId="9145" xr:uid="{00000000-0005-0000-0000-0000BC230000}"/>
    <cellStyle name="Normal 3 2 2 5 2 2 3 3" xfId="24246" xr:uid="{00000000-0005-0000-0000-0000B95E0000}"/>
    <cellStyle name="Normal 3 2 2 5 2 2 5" xfId="19233" xr:uid="{00000000-0005-0000-0000-0000244B0000}"/>
    <cellStyle name="Normal 3 2 2 5 2 3" xfId="5784" xr:uid="{00000000-0005-0000-0000-00009B160000}"/>
    <cellStyle name="Normal 3 2 2 5 2 3 2" xfId="15836" xr:uid="{00000000-0005-0000-0000-0000DF3D0000}"/>
    <cellStyle name="Normal 3 2 2 5 2 3 2 3" xfId="30934" xr:uid="{00000000-0005-0000-0000-0000D9780000}"/>
    <cellStyle name="Normal 3 2 2 5 2 3 3" xfId="10816" xr:uid="{00000000-0005-0000-0000-0000432A0000}"/>
    <cellStyle name="Normal 3 2 2 5 2 3 3 3" xfId="25917" xr:uid="{00000000-0005-0000-0000-000040650000}"/>
    <cellStyle name="Normal 3 2 2 5 2 3 5" xfId="20904" xr:uid="{00000000-0005-0000-0000-0000AB510000}"/>
    <cellStyle name="Normal 3 2 2 5 2 4" xfId="12494" xr:uid="{00000000-0005-0000-0000-0000D1300000}"/>
    <cellStyle name="Normal 3 2 2 5 2 4 3" xfId="27592" xr:uid="{00000000-0005-0000-0000-0000CB6B0000}"/>
    <cellStyle name="Normal 3 2 2 5 2 5" xfId="7473" xr:uid="{00000000-0005-0000-0000-0000341D0000}"/>
    <cellStyle name="Normal 3 2 2 5 2 5 3" xfId="22575" xr:uid="{00000000-0005-0000-0000-000032580000}"/>
    <cellStyle name="Normal 3 2 2 5 2 7" xfId="17562" xr:uid="{00000000-0005-0000-0000-00009D440000}"/>
    <cellStyle name="Normal 3 2 2 5 3" xfId="3255" xr:uid="{00000000-0005-0000-0000-0000BA0C0000}"/>
    <cellStyle name="Normal 3 2 2 5 3 2" xfId="13329" xr:uid="{00000000-0005-0000-0000-000014340000}"/>
    <cellStyle name="Normal 3 2 2 5 3 2 3" xfId="28427" xr:uid="{00000000-0005-0000-0000-00000E6F0000}"/>
    <cellStyle name="Normal 3 2 2 5 3 3" xfId="8309" xr:uid="{00000000-0005-0000-0000-000078200000}"/>
    <cellStyle name="Normal 3 2 2 5 3 3 3" xfId="23410" xr:uid="{00000000-0005-0000-0000-0000755B0000}"/>
    <cellStyle name="Normal 3 2 2 5 3 5" xfId="18397" xr:uid="{00000000-0005-0000-0000-0000E0470000}"/>
    <cellStyle name="Normal 3 2 2 5 4" xfId="4948" xr:uid="{00000000-0005-0000-0000-000057130000}"/>
    <cellStyle name="Normal 3 2 2 5 4 2" xfId="15000" xr:uid="{00000000-0005-0000-0000-00009B3A0000}"/>
    <cellStyle name="Normal 3 2 2 5 4 2 3" xfId="30098" xr:uid="{00000000-0005-0000-0000-000095750000}"/>
    <cellStyle name="Normal 3 2 2 5 4 3" xfId="9980" xr:uid="{00000000-0005-0000-0000-0000FF260000}"/>
    <cellStyle name="Normal 3 2 2 5 4 3 3" xfId="25081" xr:uid="{00000000-0005-0000-0000-0000FC610000}"/>
    <cellStyle name="Normal 3 2 2 5 4 5" xfId="20068" xr:uid="{00000000-0005-0000-0000-0000674E0000}"/>
    <cellStyle name="Normal 3 2 2 5 5" xfId="11658" xr:uid="{00000000-0005-0000-0000-00008D2D0000}"/>
    <cellStyle name="Normal 3 2 2 5 5 3" xfId="26756" xr:uid="{00000000-0005-0000-0000-000087680000}"/>
    <cellStyle name="Normal 3 2 2 5 6" xfId="6637" xr:uid="{00000000-0005-0000-0000-0000F0190000}"/>
    <cellStyle name="Normal 3 2 2 5 6 3" xfId="21739" xr:uid="{00000000-0005-0000-0000-0000EE540000}"/>
    <cellStyle name="Normal 3 2 2 5 8" xfId="16726" xr:uid="{00000000-0005-0000-0000-000059410000}"/>
    <cellStyle name="Normal 3 2 2 6" xfId="1982" xr:uid="{00000000-0005-0000-0000-0000C1070000}"/>
    <cellStyle name="Normal 3 2 2 6 2" xfId="3674" xr:uid="{00000000-0005-0000-0000-00005D0E0000}"/>
    <cellStyle name="Normal 3 2 2 6 2 2" xfId="13747" xr:uid="{00000000-0005-0000-0000-0000B6350000}"/>
    <cellStyle name="Normal 3 2 2 6 2 2 3" xfId="28845" xr:uid="{00000000-0005-0000-0000-0000B0700000}"/>
    <cellStyle name="Normal 3 2 2 6 2 3" xfId="8727" xr:uid="{00000000-0005-0000-0000-00001A220000}"/>
    <cellStyle name="Normal 3 2 2 6 2 3 3" xfId="23828" xr:uid="{00000000-0005-0000-0000-0000175D0000}"/>
    <cellStyle name="Normal 3 2 2 6 2 5" xfId="18815" xr:uid="{00000000-0005-0000-0000-000082490000}"/>
    <cellStyle name="Normal 3 2 2 6 3" xfId="5366" xr:uid="{00000000-0005-0000-0000-0000F9140000}"/>
    <cellStyle name="Normal 3 2 2 6 3 2" xfId="15418" xr:uid="{00000000-0005-0000-0000-00003D3C0000}"/>
    <cellStyle name="Normal 3 2 2 6 3 2 3" xfId="30516" xr:uid="{00000000-0005-0000-0000-000037770000}"/>
    <cellStyle name="Normal 3 2 2 6 3 3" xfId="10398" xr:uid="{00000000-0005-0000-0000-0000A1280000}"/>
    <cellStyle name="Normal 3 2 2 6 3 3 3" xfId="25499" xr:uid="{00000000-0005-0000-0000-00009E630000}"/>
    <cellStyle name="Normal 3 2 2 6 3 5" xfId="20486" xr:uid="{00000000-0005-0000-0000-000009500000}"/>
    <cellStyle name="Normal 3 2 2 6 4" xfId="12076" xr:uid="{00000000-0005-0000-0000-00002F2F0000}"/>
    <cellStyle name="Normal 3 2 2 6 4 3" xfId="27174" xr:uid="{00000000-0005-0000-0000-0000296A0000}"/>
    <cellStyle name="Normal 3 2 2 6 5" xfId="7055" xr:uid="{00000000-0005-0000-0000-0000921B0000}"/>
    <cellStyle name="Normal 3 2 2 6 5 3" xfId="22157" xr:uid="{00000000-0005-0000-0000-000090560000}"/>
    <cellStyle name="Normal 3 2 2 6 7" xfId="17144" xr:uid="{00000000-0005-0000-0000-0000FB420000}"/>
    <cellStyle name="Normal 3 2 2 7" xfId="2833" xr:uid="{00000000-0005-0000-0000-0000140B0000}"/>
    <cellStyle name="Normal 3 2 2 7 2" xfId="12911" xr:uid="{00000000-0005-0000-0000-000072320000}"/>
    <cellStyle name="Normal 3 2 2 7 2 3" xfId="28009" xr:uid="{00000000-0005-0000-0000-00006C6D0000}"/>
    <cellStyle name="Normal 3 2 2 7 3" xfId="7891" xr:uid="{00000000-0005-0000-0000-0000D61E0000}"/>
    <cellStyle name="Normal 3 2 2 7 3 3" xfId="22992" xr:uid="{00000000-0005-0000-0000-0000D3590000}"/>
    <cellStyle name="Normal 3 2 2 7 5" xfId="17979" xr:uid="{00000000-0005-0000-0000-00003E460000}"/>
    <cellStyle name="Normal 3 2 2 8" xfId="4527" xr:uid="{00000000-0005-0000-0000-0000B2110000}"/>
    <cellStyle name="Normal 3 2 2 8 2" xfId="14582" xr:uid="{00000000-0005-0000-0000-0000F9380000}"/>
    <cellStyle name="Normal 3 2 2 8 2 3" xfId="29680" xr:uid="{00000000-0005-0000-0000-0000F3730000}"/>
    <cellStyle name="Normal 3 2 2 8 3" xfId="9562" xr:uid="{00000000-0005-0000-0000-00005D250000}"/>
    <cellStyle name="Normal 3 2 2 8 3 3" xfId="24663" xr:uid="{00000000-0005-0000-0000-00005A600000}"/>
    <cellStyle name="Normal 3 2 2 8 5" xfId="19650" xr:uid="{00000000-0005-0000-0000-0000C54C0000}"/>
    <cellStyle name="Normal 3 2 2 9" xfId="11238" xr:uid="{00000000-0005-0000-0000-0000E92B0000}"/>
    <cellStyle name="Normal 3 2 2 9 3" xfId="26338" xr:uid="{00000000-0005-0000-0000-0000E5660000}"/>
    <cellStyle name="Normal 3 2 3" xfId="529" xr:uid="{00000000-0005-0000-0000-000013020000}"/>
    <cellStyle name="Normal 3 3" xfId="851" xr:uid="{00000000-0005-0000-0000-000055030000}"/>
    <cellStyle name="Normal 3 3 10" xfId="6218" xr:uid="{00000000-0005-0000-0000-00004D180000}"/>
    <cellStyle name="Normal 3 3 10 3" xfId="21322" xr:uid="{00000000-0005-0000-0000-00004D530000}"/>
    <cellStyle name="Normal 3 3 12" xfId="16307" xr:uid="{00000000-0005-0000-0000-0000B63F0000}"/>
    <cellStyle name="Normal 3 3 2" xfId="1182" xr:uid="{00000000-0005-0000-0000-0000A1040000}"/>
    <cellStyle name="Normal 3 3 2 11" xfId="16361" xr:uid="{00000000-0005-0000-0000-0000EC3F0000}"/>
    <cellStyle name="Normal 3 3 2 2" xfId="1290" xr:uid="{00000000-0005-0000-0000-00000D050000}"/>
    <cellStyle name="Normal 3 3 2 2 10" xfId="16465" xr:uid="{00000000-0005-0000-0000-000054400000}"/>
    <cellStyle name="Normal 3 3 2 2 2" xfId="1507" xr:uid="{00000000-0005-0000-0000-0000E6050000}"/>
    <cellStyle name="Normal 3 3 2 2 2 2" xfId="1928" xr:uid="{00000000-0005-0000-0000-00008B070000}"/>
    <cellStyle name="Normal 3 3 2 2 2 2 2" xfId="2767" xr:uid="{00000000-0005-0000-0000-0000D20A0000}"/>
    <cellStyle name="Normal 3 3 2 2 2 2 2 2" xfId="4457" xr:uid="{00000000-0005-0000-0000-00006C110000}"/>
    <cellStyle name="Normal 3 3 2 2 2 2 2 2 2" xfId="14530" xr:uid="{00000000-0005-0000-0000-0000C5380000}"/>
    <cellStyle name="Normal 3 3 2 2 2 2 2 2 2 3" xfId="29628" xr:uid="{00000000-0005-0000-0000-0000BF730000}"/>
    <cellStyle name="Normal 3 3 2 2 2 2 2 2 3" xfId="9510" xr:uid="{00000000-0005-0000-0000-000029250000}"/>
    <cellStyle name="Normal 3 3 2 2 2 2 2 2 3 3" xfId="24611" xr:uid="{00000000-0005-0000-0000-000026600000}"/>
    <cellStyle name="Normal 3 3 2 2 2 2 2 2 5" xfId="19598" xr:uid="{00000000-0005-0000-0000-0000914C0000}"/>
    <cellStyle name="Normal 3 3 2 2 2 2 2 3" xfId="6149" xr:uid="{00000000-0005-0000-0000-000008180000}"/>
    <cellStyle name="Normal 3 3 2 2 2 2 2 3 2" xfId="16201" xr:uid="{00000000-0005-0000-0000-00004C3F0000}"/>
    <cellStyle name="Normal 3 3 2 2 2 2 2 3 2 3" xfId="31299" xr:uid="{00000000-0005-0000-0000-0000467A0000}"/>
    <cellStyle name="Normal 3 3 2 2 2 2 2 3 3" xfId="11181" xr:uid="{00000000-0005-0000-0000-0000B02B0000}"/>
    <cellStyle name="Normal 3 3 2 2 2 2 2 3 3 3" xfId="26282" xr:uid="{00000000-0005-0000-0000-0000AD660000}"/>
    <cellStyle name="Normal 3 3 2 2 2 2 2 3 5" xfId="21269" xr:uid="{00000000-0005-0000-0000-000018530000}"/>
    <cellStyle name="Normal 3 3 2 2 2 2 2 4" xfId="12859" xr:uid="{00000000-0005-0000-0000-00003E320000}"/>
    <cellStyle name="Normal 3 3 2 2 2 2 2 4 3" xfId="27957" xr:uid="{00000000-0005-0000-0000-0000386D0000}"/>
    <cellStyle name="Normal 3 3 2 2 2 2 2 5" xfId="7838" xr:uid="{00000000-0005-0000-0000-0000A11E0000}"/>
    <cellStyle name="Normal 3 3 2 2 2 2 2 5 3" xfId="22940" xr:uid="{00000000-0005-0000-0000-00009F590000}"/>
    <cellStyle name="Normal 3 3 2 2 2 2 2 7" xfId="17927" xr:uid="{00000000-0005-0000-0000-00000A460000}"/>
    <cellStyle name="Normal 3 3 2 2 2 2 3" xfId="3620" xr:uid="{00000000-0005-0000-0000-0000270E0000}"/>
    <cellStyle name="Normal 3 3 2 2 2 2 3 2" xfId="13694" xr:uid="{00000000-0005-0000-0000-000081350000}"/>
    <cellStyle name="Normal 3 3 2 2 2 2 3 2 3" xfId="28792" xr:uid="{00000000-0005-0000-0000-00007B700000}"/>
    <cellStyle name="Normal 3 3 2 2 2 2 3 3" xfId="8674" xr:uid="{00000000-0005-0000-0000-0000E5210000}"/>
    <cellStyle name="Normal 3 3 2 2 2 2 3 3 3" xfId="23775" xr:uid="{00000000-0005-0000-0000-0000E25C0000}"/>
    <cellStyle name="Normal 3 3 2 2 2 2 3 5" xfId="18762" xr:uid="{00000000-0005-0000-0000-00004D490000}"/>
    <cellStyle name="Normal 3 3 2 2 2 2 4" xfId="5313" xr:uid="{00000000-0005-0000-0000-0000C4140000}"/>
    <cellStyle name="Normal 3 3 2 2 2 2 4 2" xfId="15365" xr:uid="{00000000-0005-0000-0000-0000083C0000}"/>
    <cellStyle name="Normal 3 3 2 2 2 2 4 2 3" xfId="30463" xr:uid="{00000000-0005-0000-0000-000002770000}"/>
    <cellStyle name="Normal 3 3 2 2 2 2 4 3" xfId="10345" xr:uid="{00000000-0005-0000-0000-00006C280000}"/>
    <cellStyle name="Normal 3 3 2 2 2 2 4 3 3" xfId="25446" xr:uid="{00000000-0005-0000-0000-000069630000}"/>
    <cellStyle name="Normal 3 3 2 2 2 2 4 5" xfId="20433" xr:uid="{00000000-0005-0000-0000-0000D44F0000}"/>
    <cellStyle name="Normal 3 3 2 2 2 2 5" xfId="12023" xr:uid="{00000000-0005-0000-0000-0000FA2E0000}"/>
    <cellStyle name="Normal 3 3 2 2 2 2 5 3" xfId="27121" xr:uid="{00000000-0005-0000-0000-0000F4690000}"/>
    <cellStyle name="Normal 3 3 2 2 2 2 6" xfId="7002" xr:uid="{00000000-0005-0000-0000-00005D1B0000}"/>
    <cellStyle name="Normal 3 3 2 2 2 2 6 3" xfId="22104" xr:uid="{00000000-0005-0000-0000-00005B560000}"/>
    <cellStyle name="Normal 3 3 2 2 2 2 8" xfId="17091" xr:uid="{00000000-0005-0000-0000-0000C6420000}"/>
    <cellStyle name="Normal 3 3 2 2 2 3" xfId="2349" xr:uid="{00000000-0005-0000-0000-000030090000}"/>
    <cellStyle name="Normal 3 3 2 2 2 3 2" xfId="4039" xr:uid="{00000000-0005-0000-0000-0000CA0F0000}"/>
    <cellStyle name="Normal 3 3 2 2 2 3 2 2" xfId="14112" xr:uid="{00000000-0005-0000-0000-000023370000}"/>
    <cellStyle name="Normal 3 3 2 2 2 3 2 2 3" xfId="29210" xr:uid="{00000000-0005-0000-0000-00001D720000}"/>
    <cellStyle name="Normal 3 3 2 2 2 3 2 3" xfId="9092" xr:uid="{00000000-0005-0000-0000-000087230000}"/>
    <cellStyle name="Normal 3 3 2 2 2 3 2 3 3" xfId="24193" xr:uid="{00000000-0005-0000-0000-0000845E0000}"/>
    <cellStyle name="Normal 3 3 2 2 2 3 2 5" xfId="19180" xr:uid="{00000000-0005-0000-0000-0000EF4A0000}"/>
    <cellStyle name="Normal 3 3 2 2 2 3 3" xfId="5731" xr:uid="{00000000-0005-0000-0000-000066160000}"/>
    <cellStyle name="Normal 3 3 2 2 2 3 3 2" xfId="15783" xr:uid="{00000000-0005-0000-0000-0000AA3D0000}"/>
    <cellStyle name="Normal 3 3 2 2 2 3 3 2 3" xfId="30881" xr:uid="{00000000-0005-0000-0000-0000A4780000}"/>
    <cellStyle name="Normal 3 3 2 2 2 3 3 3" xfId="10763" xr:uid="{00000000-0005-0000-0000-00000E2A0000}"/>
    <cellStyle name="Normal 3 3 2 2 2 3 3 3 3" xfId="25864" xr:uid="{00000000-0005-0000-0000-00000B650000}"/>
    <cellStyle name="Normal 3 3 2 2 2 3 3 5" xfId="20851" xr:uid="{00000000-0005-0000-0000-000076510000}"/>
    <cellStyle name="Normal 3 3 2 2 2 3 4" xfId="12441" xr:uid="{00000000-0005-0000-0000-00009C300000}"/>
    <cellStyle name="Normal 3 3 2 2 2 3 4 3" xfId="27539" xr:uid="{00000000-0005-0000-0000-0000966B0000}"/>
    <cellStyle name="Normal 3 3 2 2 2 3 5" xfId="7420" xr:uid="{00000000-0005-0000-0000-0000FF1C0000}"/>
    <cellStyle name="Normal 3 3 2 2 2 3 5 3" xfId="22522" xr:uid="{00000000-0005-0000-0000-0000FD570000}"/>
    <cellStyle name="Normal 3 3 2 2 2 3 7" xfId="17509" xr:uid="{00000000-0005-0000-0000-000068440000}"/>
    <cellStyle name="Normal 3 3 2 2 2 4" xfId="3202" xr:uid="{00000000-0005-0000-0000-0000850C0000}"/>
    <cellStyle name="Normal 3 3 2 2 2 4 2" xfId="13276" xr:uid="{00000000-0005-0000-0000-0000DF330000}"/>
    <cellStyle name="Normal 3 3 2 2 2 4 2 3" xfId="28374" xr:uid="{00000000-0005-0000-0000-0000D96E0000}"/>
    <cellStyle name="Normal 3 3 2 2 2 4 3" xfId="8256" xr:uid="{00000000-0005-0000-0000-000043200000}"/>
    <cellStyle name="Normal 3 3 2 2 2 4 3 3" xfId="23357" xr:uid="{00000000-0005-0000-0000-0000405B0000}"/>
    <cellStyle name="Normal 3 3 2 2 2 4 5" xfId="18344" xr:uid="{00000000-0005-0000-0000-0000AB470000}"/>
    <cellStyle name="Normal 3 3 2 2 2 5" xfId="4895" xr:uid="{00000000-0005-0000-0000-000022130000}"/>
    <cellStyle name="Normal 3 3 2 2 2 5 2" xfId="14947" xr:uid="{00000000-0005-0000-0000-0000663A0000}"/>
    <cellStyle name="Normal 3 3 2 2 2 5 2 3" xfId="30045" xr:uid="{00000000-0005-0000-0000-000060750000}"/>
    <cellStyle name="Normal 3 3 2 2 2 5 3" xfId="9927" xr:uid="{00000000-0005-0000-0000-0000CA260000}"/>
    <cellStyle name="Normal 3 3 2 2 2 5 3 3" xfId="25028" xr:uid="{00000000-0005-0000-0000-0000C7610000}"/>
    <cellStyle name="Normal 3 3 2 2 2 5 5" xfId="20015" xr:uid="{00000000-0005-0000-0000-0000324E0000}"/>
    <cellStyle name="Normal 3 3 2 2 2 6" xfId="11605" xr:uid="{00000000-0005-0000-0000-0000582D0000}"/>
    <cellStyle name="Normal 3 3 2 2 2 6 3" xfId="26703" xr:uid="{00000000-0005-0000-0000-000052680000}"/>
    <cellStyle name="Normal 3 3 2 2 2 7" xfId="6584" xr:uid="{00000000-0005-0000-0000-0000BB190000}"/>
    <cellStyle name="Normal 3 3 2 2 2 7 3" xfId="21686" xr:uid="{00000000-0005-0000-0000-0000B9540000}"/>
    <cellStyle name="Normal 3 3 2 2 2 9" xfId="16673" xr:uid="{00000000-0005-0000-0000-000024410000}"/>
    <cellStyle name="Normal 3 3 2 2 3" xfId="1720" xr:uid="{00000000-0005-0000-0000-0000BB060000}"/>
    <cellStyle name="Normal 3 3 2 2 3 2" xfId="2559" xr:uid="{00000000-0005-0000-0000-0000020A0000}"/>
    <cellStyle name="Normal 3 3 2 2 3 2 2" xfId="4249" xr:uid="{00000000-0005-0000-0000-00009C100000}"/>
    <cellStyle name="Normal 3 3 2 2 3 2 2 2" xfId="14322" xr:uid="{00000000-0005-0000-0000-0000F5370000}"/>
    <cellStyle name="Normal 3 3 2 2 3 2 2 2 3" xfId="29420" xr:uid="{00000000-0005-0000-0000-0000EF720000}"/>
    <cellStyle name="Normal 3 3 2 2 3 2 2 3" xfId="9302" xr:uid="{00000000-0005-0000-0000-000059240000}"/>
    <cellStyle name="Normal 3 3 2 2 3 2 2 3 3" xfId="24403" xr:uid="{00000000-0005-0000-0000-0000565F0000}"/>
    <cellStyle name="Normal 3 3 2 2 3 2 2 5" xfId="19390" xr:uid="{00000000-0005-0000-0000-0000C14B0000}"/>
    <cellStyle name="Normal 3 3 2 2 3 2 3" xfId="5941" xr:uid="{00000000-0005-0000-0000-000038170000}"/>
    <cellStyle name="Normal 3 3 2 2 3 2 3 2" xfId="15993" xr:uid="{00000000-0005-0000-0000-00007C3E0000}"/>
    <cellStyle name="Normal 3 3 2 2 3 2 3 2 3" xfId="31091" xr:uid="{00000000-0005-0000-0000-000076790000}"/>
    <cellStyle name="Normal 3 3 2 2 3 2 3 3" xfId="10973" xr:uid="{00000000-0005-0000-0000-0000E02A0000}"/>
    <cellStyle name="Normal 3 3 2 2 3 2 3 3 3" xfId="26074" xr:uid="{00000000-0005-0000-0000-0000DD650000}"/>
    <cellStyle name="Normal 3 3 2 2 3 2 3 5" xfId="21061" xr:uid="{00000000-0005-0000-0000-000048520000}"/>
    <cellStyle name="Normal 3 3 2 2 3 2 4" xfId="12651" xr:uid="{00000000-0005-0000-0000-00006E310000}"/>
    <cellStyle name="Normal 3 3 2 2 3 2 4 3" xfId="27749" xr:uid="{00000000-0005-0000-0000-0000686C0000}"/>
    <cellStyle name="Normal 3 3 2 2 3 2 5" xfId="7630" xr:uid="{00000000-0005-0000-0000-0000D11D0000}"/>
    <cellStyle name="Normal 3 3 2 2 3 2 5 3" xfId="22732" xr:uid="{00000000-0005-0000-0000-0000CF580000}"/>
    <cellStyle name="Normal 3 3 2 2 3 2 7" xfId="17719" xr:uid="{00000000-0005-0000-0000-00003A450000}"/>
    <cellStyle name="Normal 3 3 2 2 3 3" xfId="3412" xr:uid="{00000000-0005-0000-0000-0000570D0000}"/>
    <cellStyle name="Normal 3 3 2 2 3 3 2" xfId="13486" xr:uid="{00000000-0005-0000-0000-0000B1340000}"/>
    <cellStyle name="Normal 3 3 2 2 3 3 2 3" xfId="28584" xr:uid="{00000000-0005-0000-0000-0000AB6F0000}"/>
    <cellStyle name="Normal 3 3 2 2 3 3 3" xfId="8466" xr:uid="{00000000-0005-0000-0000-000015210000}"/>
    <cellStyle name="Normal 3 3 2 2 3 3 3 3" xfId="23567" xr:uid="{00000000-0005-0000-0000-0000125C0000}"/>
    <cellStyle name="Normal 3 3 2 2 3 3 5" xfId="18554" xr:uid="{00000000-0005-0000-0000-00007D480000}"/>
    <cellStyle name="Normal 3 3 2 2 3 4" xfId="5105" xr:uid="{00000000-0005-0000-0000-0000F4130000}"/>
    <cellStyle name="Normal 3 3 2 2 3 4 2" xfId="15157" xr:uid="{00000000-0005-0000-0000-0000383B0000}"/>
    <cellStyle name="Normal 3 3 2 2 3 4 2 3" xfId="30255" xr:uid="{00000000-0005-0000-0000-000032760000}"/>
    <cellStyle name="Normal 3 3 2 2 3 4 3" xfId="10137" xr:uid="{00000000-0005-0000-0000-00009C270000}"/>
    <cellStyle name="Normal 3 3 2 2 3 4 3 3" xfId="25238" xr:uid="{00000000-0005-0000-0000-000099620000}"/>
    <cellStyle name="Normal 3 3 2 2 3 4 5" xfId="20225" xr:uid="{00000000-0005-0000-0000-0000044F0000}"/>
    <cellStyle name="Normal 3 3 2 2 3 5" xfId="11815" xr:uid="{00000000-0005-0000-0000-00002A2E0000}"/>
    <cellStyle name="Normal 3 3 2 2 3 5 3" xfId="26913" xr:uid="{00000000-0005-0000-0000-000024690000}"/>
    <cellStyle name="Normal 3 3 2 2 3 6" xfId="6794" xr:uid="{00000000-0005-0000-0000-00008D1A0000}"/>
    <cellStyle name="Normal 3 3 2 2 3 6 3" xfId="21896" xr:uid="{00000000-0005-0000-0000-00008B550000}"/>
    <cellStyle name="Normal 3 3 2 2 3 8" xfId="16883" xr:uid="{00000000-0005-0000-0000-0000F6410000}"/>
    <cellStyle name="Normal 3 3 2 2 4" xfId="2141" xr:uid="{00000000-0005-0000-0000-000060080000}"/>
    <cellStyle name="Normal 3 3 2 2 4 2" xfId="3831" xr:uid="{00000000-0005-0000-0000-0000FA0E0000}"/>
    <cellStyle name="Normal 3 3 2 2 4 2 2" xfId="13904" xr:uid="{00000000-0005-0000-0000-000053360000}"/>
    <cellStyle name="Normal 3 3 2 2 4 2 2 3" xfId="29002" xr:uid="{00000000-0005-0000-0000-00004D710000}"/>
    <cellStyle name="Normal 3 3 2 2 4 2 3" xfId="8884" xr:uid="{00000000-0005-0000-0000-0000B7220000}"/>
    <cellStyle name="Normal 3 3 2 2 4 2 3 3" xfId="23985" xr:uid="{00000000-0005-0000-0000-0000B45D0000}"/>
    <cellStyle name="Normal 3 3 2 2 4 2 5" xfId="18972" xr:uid="{00000000-0005-0000-0000-00001F4A0000}"/>
    <cellStyle name="Normal 3 3 2 2 4 3" xfId="5523" xr:uid="{00000000-0005-0000-0000-000096150000}"/>
    <cellStyle name="Normal 3 3 2 2 4 3 2" xfId="15575" xr:uid="{00000000-0005-0000-0000-0000DA3C0000}"/>
    <cellStyle name="Normal 3 3 2 2 4 3 2 3" xfId="30673" xr:uid="{00000000-0005-0000-0000-0000D4770000}"/>
    <cellStyle name="Normal 3 3 2 2 4 3 3" xfId="10555" xr:uid="{00000000-0005-0000-0000-00003E290000}"/>
    <cellStyle name="Normal 3 3 2 2 4 3 3 3" xfId="25656" xr:uid="{00000000-0005-0000-0000-00003B640000}"/>
    <cellStyle name="Normal 3 3 2 2 4 3 5" xfId="20643" xr:uid="{00000000-0005-0000-0000-0000A6500000}"/>
    <cellStyle name="Normal 3 3 2 2 4 4" xfId="12233" xr:uid="{00000000-0005-0000-0000-0000CC2F0000}"/>
    <cellStyle name="Normal 3 3 2 2 4 4 3" xfId="27331" xr:uid="{00000000-0005-0000-0000-0000C66A0000}"/>
    <cellStyle name="Normal 3 3 2 2 4 5" xfId="7212" xr:uid="{00000000-0005-0000-0000-00002F1C0000}"/>
    <cellStyle name="Normal 3 3 2 2 4 5 3" xfId="22314" xr:uid="{00000000-0005-0000-0000-00002D570000}"/>
    <cellStyle name="Normal 3 3 2 2 4 7" xfId="17301" xr:uid="{00000000-0005-0000-0000-000098430000}"/>
    <cellStyle name="Normal 3 3 2 2 5" xfId="2994" xr:uid="{00000000-0005-0000-0000-0000B50B0000}"/>
    <cellStyle name="Normal 3 3 2 2 5 2" xfId="13068" xr:uid="{00000000-0005-0000-0000-00000F330000}"/>
    <cellStyle name="Normal 3 3 2 2 5 2 3" xfId="28166" xr:uid="{00000000-0005-0000-0000-0000096E0000}"/>
    <cellStyle name="Normal 3 3 2 2 5 3" xfId="8048" xr:uid="{00000000-0005-0000-0000-0000731F0000}"/>
    <cellStyle name="Normal 3 3 2 2 5 3 3" xfId="23149" xr:uid="{00000000-0005-0000-0000-0000705A0000}"/>
    <cellStyle name="Normal 3 3 2 2 5 5" xfId="18136" xr:uid="{00000000-0005-0000-0000-0000DB460000}"/>
    <cellStyle name="Normal 3 3 2 2 6" xfId="4687" xr:uid="{00000000-0005-0000-0000-000052120000}"/>
    <cellStyle name="Normal 3 3 2 2 6 2" xfId="14739" xr:uid="{00000000-0005-0000-0000-000096390000}"/>
    <cellStyle name="Normal 3 3 2 2 6 2 3" xfId="29837" xr:uid="{00000000-0005-0000-0000-000090740000}"/>
    <cellStyle name="Normal 3 3 2 2 6 3" xfId="9719" xr:uid="{00000000-0005-0000-0000-0000FA250000}"/>
    <cellStyle name="Normal 3 3 2 2 6 3 3" xfId="24820" xr:uid="{00000000-0005-0000-0000-0000F7600000}"/>
    <cellStyle name="Normal 3 3 2 2 6 5" xfId="19807" xr:uid="{00000000-0005-0000-0000-0000624D0000}"/>
    <cellStyle name="Normal 3 3 2 2 7" xfId="11397" xr:uid="{00000000-0005-0000-0000-0000882C0000}"/>
    <cellStyle name="Normal 3 3 2 2 7 3" xfId="26495" xr:uid="{00000000-0005-0000-0000-000082670000}"/>
    <cellStyle name="Normal 3 3 2 2 8" xfId="6376" xr:uid="{00000000-0005-0000-0000-0000EB180000}"/>
    <cellStyle name="Normal 3 3 2 2 8 3" xfId="21478" xr:uid="{00000000-0005-0000-0000-0000E9530000}"/>
    <cellStyle name="Normal 3 3 2 3" xfId="1403" xr:uid="{00000000-0005-0000-0000-00007E050000}"/>
    <cellStyle name="Normal 3 3 2 3 2" xfId="1824" xr:uid="{00000000-0005-0000-0000-000023070000}"/>
    <cellStyle name="Normal 3 3 2 3 2 2" xfId="2663" xr:uid="{00000000-0005-0000-0000-00006A0A0000}"/>
    <cellStyle name="Normal 3 3 2 3 2 2 2" xfId="4353" xr:uid="{00000000-0005-0000-0000-000004110000}"/>
    <cellStyle name="Normal 3 3 2 3 2 2 2 2" xfId="14426" xr:uid="{00000000-0005-0000-0000-00005D380000}"/>
    <cellStyle name="Normal 3 3 2 3 2 2 2 2 3" xfId="29524" xr:uid="{00000000-0005-0000-0000-000057730000}"/>
    <cellStyle name="Normal 3 3 2 3 2 2 2 3" xfId="9406" xr:uid="{00000000-0005-0000-0000-0000C1240000}"/>
    <cellStyle name="Normal 3 3 2 3 2 2 2 3 3" xfId="24507" xr:uid="{00000000-0005-0000-0000-0000BE5F0000}"/>
    <cellStyle name="Normal 3 3 2 3 2 2 2 5" xfId="19494" xr:uid="{00000000-0005-0000-0000-0000294C0000}"/>
    <cellStyle name="Normal 3 3 2 3 2 2 3" xfId="6045" xr:uid="{00000000-0005-0000-0000-0000A0170000}"/>
    <cellStyle name="Normal 3 3 2 3 2 2 3 2" xfId="16097" xr:uid="{00000000-0005-0000-0000-0000E43E0000}"/>
    <cellStyle name="Normal 3 3 2 3 2 2 3 2 3" xfId="31195" xr:uid="{00000000-0005-0000-0000-0000DE790000}"/>
    <cellStyle name="Normal 3 3 2 3 2 2 3 3" xfId="11077" xr:uid="{00000000-0005-0000-0000-0000482B0000}"/>
    <cellStyle name="Normal 3 3 2 3 2 2 3 3 3" xfId="26178" xr:uid="{00000000-0005-0000-0000-000045660000}"/>
    <cellStyle name="Normal 3 3 2 3 2 2 3 5" xfId="21165" xr:uid="{00000000-0005-0000-0000-0000B0520000}"/>
    <cellStyle name="Normal 3 3 2 3 2 2 4" xfId="12755" xr:uid="{00000000-0005-0000-0000-0000D6310000}"/>
    <cellStyle name="Normal 3 3 2 3 2 2 4 3" xfId="27853" xr:uid="{00000000-0005-0000-0000-0000D06C0000}"/>
    <cellStyle name="Normal 3 3 2 3 2 2 5" xfId="7734" xr:uid="{00000000-0005-0000-0000-0000391E0000}"/>
    <cellStyle name="Normal 3 3 2 3 2 2 5 3" xfId="22836" xr:uid="{00000000-0005-0000-0000-000037590000}"/>
    <cellStyle name="Normal 3 3 2 3 2 2 7" xfId="17823" xr:uid="{00000000-0005-0000-0000-0000A2450000}"/>
    <cellStyle name="Normal 3 3 2 3 2 3" xfId="3516" xr:uid="{00000000-0005-0000-0000-0000BF0D0000}"/>
    <cellStyle name="Normal 3 3 2 3 2 3 2" xfId="13590" xr:uid="{00000000-0005-0000-0000-000019350000}"/>
    <cellStyle name="Normal 3 3 2 3 2 3 2 3" xfId="28688" xr:uid="{00000000-0005-0000-0000-000013700000}"/>
    <cellStyle name="Normal 3 3 2 3 2 3 3" xfId="8570" xr:uid="{00000000-0005-0000-0000-00007D210000}"/>
    <cellStyle name="Normal 3 3 2 3 2 3 3 3" xfId="23671" xr:uid="{00000000-0005-0000-0000-00007A5C0000}"/>
    <cellStyle name="Normal 3 3 2 3 2 3 5" xfId="18658" xr:uid="{00000000-0005-0000-0000-0000E5480000}"/>
    <cellStyle name="Normal 3 3 2 3 2 4" xfId="5209" xr:uid="{00000000-0005-0000-0000-00005C140000}"/>
    <cellStyle name="Normal 3 3 2 3 2 4 2" xfId="15261" xr:uid="{00000000-0005-0000-0000-0000A03B0000}"/>
    <cellStyle name="Normal 3 3 2 3 2 4 2 3" xfId="30359" xr:uid="{00000000-0005-0000-0000-00009A760000}"/>
    <cellStyle name="Normal 3 3 2 3 2 4 3" xfId="10241" xr:uid="{00000000-0005-0000-0000-000004280000}"/>
    <cellStyle name="Normal 3 3 2 3 2 4 3 3" xfId="25342" xr:uid="{00000000-0005-0000-0000-000001630000}"/>
    <cellStyle name="Normal 3 3 2 3 2 4 5" xfId="20329" xr:uid="{00000000-0005-0000-0000-00006C4F0000}"/>
    <cellStyle name="Normal 3 3 2 3 2 5" xfId="11919" xr:uid="{00000000-0005-0000-0000-0000922E0000}"/>
    <cellStyle name="Normal 3 3 2 3 2 5 3" xfId="27017" xr:uid="{00000000-0005-0000-0000-00008C690000}"/>
    <cellStyle name="Normal 3 3 2 3 2 6" xfId="6898" xr:uid="{00000000-0005-0000-0000-0000F51A0000}"/>
    <cellStyle name="Normal 3 3 2 3 2 6 3" xfId="22000" xr:uid="{00000000-0005-0000-0000-0000F3550000}"/>
    <cellStyle name="Normal 3 3 2 3 2 8" xfId="16987" xr:uid="{00000000-0005-0000-0000-00005E420000}"/>
    <cellStyle name="Normal 3 3 2 3 3" xfId="2245" xr:uid="{00000000-0005-0000-0000-0000C8080000}"/>
    <cellStyle name="Normal 3 3 2 3 3 2" xfId="3935" xr:uid="{00000000-0005-0000-0000-0000620F0000}"/>
    <cellStyle name="Normal 3 3 2 3 3 2 2" xfId="14008" xr:uid="{00000000-0005-0000-0000-0000BB360000}"/>
    <cellStyle name="Normal 3 3 2 3 3 2 2 3" xfId="29106" xr:uid="{00000000-0005-0000-0000-0000B5710000}"/>
    <cellStyle name="Normal 3 3 2 3 3 2 3" xfId="8988" xr:uid="{00000000-0005-0000-0000-00001F230000}"/>
    <cellStyle name="Normal 3 3 2 3 3 2 3 3" xfId="24089" xr:uid="{00000000-0005-0000-0000-00001C5E0000}"/>
    <cellStyle name="Normal 3 3 2 3 3 2 5" xfId="19076" xr:uid="{00000000-0005-0000-0000-0000874A0000}"/>
    <cellStyle name="Normal 3 3 2 3 3 3" xfId="5627" xr:uid="{00000000-0005-0000-0000-0000FE150000}"/>
    <cellStyle name="Normal 3 3 2 3 3 3 2" xfId="15679" xr:uid="{00000000-0005-0000-0000-0000423D0000}"/>
    <cellStyle name="Normal 3 3 2 3 3 3 2 3" xfId="30777" xr:uid="{00000000-0005-0000-0000-00003C780000}"/>
    <cellStyle name="Normal 3 3 2 3 3 3 3" xfId="10659" xr:uid="{00000000-0005-0000-0000-0000A6290000}"/>
    <cellStyle name="Normal 3 3 2 3 3 3 3 3" xfId="25760" xr:uid="{00000000-0005-0000-0000-0000A3640000}"/>
    <cellStyle name="Normal 3 3 2 3 3 3 5" xfId="20747" xr:uid="{00000000-0005-0000-0000-00000E510000}"/>
    <cellStyle name="Normal 3 3 2 3 3 4" xfId="12337" xr:uid="{00000000-0005-0000-0000-000034300000}"/>
    <cellStyle name="Normal 3 3 2 3 3 4 3" xfId="27435" xr:uid="{00000000-0005-0000-0000-00002E6B0000}"/>
    <cellStyle name="Normal 3 3 2 3 3 5" xfId="7316" xr:uid="{00000000-0005-0000-0000-0000971C0000}"/>
    <cellStyle name="Normal 3 3 2 3 3 5 3" xfId="22418" xr:uid="{00000000-0005-0000-0000-000095570000}"/>
    <cellStyle name="Normal 3 3 2 3 3 7" xfId="17405" xr:uid="{00000000-0005-0000-0000-000000440000}"/>
    <cellStyle name="Normal 3 3 2 3 4" xfId="3098" xr:uid="{00000000-0005-0000-0000-00001D0C0000}"/>
    <cellStyle name="Normal 3 3 2 3 4 2" xfId="13172" xr:uid="{00000000-0005-0000-0000-000077330000}"/>
    <cellStyle name="Normal 3 3 2 3 4 2 3" xfId="28270" xr:uid="{00000000-0005-0000-0000-0000716E0000}"/>
    <cellStyle name="Normal 3 3 2 3 4 3" xfId="8152" xr:uid="{00000000-0005-0000-0000-0000DB1F0000}"/>
    <cellStyle name="Normal 3 3 2 3 4 3 3" xfId="23253" xr:uid="{00000000-0005-0000-0000-0000D85A0000}"/>
    <cellStyle name="Normal 3 3 2 3 4 5" xfId="18240" xr:uid="{00000000-0005-0000-0000-000043470000}"/>
    <cellStyle name="Normal 3 3 2 3 5" xfId="4791" xr:uid="{00000000-0005-0000-0000-0000BA120000}"/>
    <cellStyle name="Normal 3 3 2 3 5 2" xfId="14843" xr:uid="{00000000-0005-0000-0000-0000FE390000}"/>
    <cellStyle name="Normal 3 3 2 3 5 2 3" xfId="29941" xr:uid="{00000000-0005-0000-0000-0000F8740000}"/>
    <cellStyle name="Normal 3 3 2 3 5 3" xfId="9823" xr:uid="{00000000-0005-0000-0000-000062260000}"/>
    <cellStyle name="Normal 3 3 2 3 5 3 3" xfId="24924" xr:uid="{00000000-0005-0000-0000-00005F610000}"/>
    <cellStyle name="Normal 3 3 2 3 5 5" xfId="19911" xr:uid="{00000000-0005-0000-0000-0000CA4D0000}"/>
    <cellStyle name="Normal 3 3 2 3 6" xfId="11501" xr:uid="{00000000-0005-0000-0000-0000F02C0000}"/>
    <cellStyle name="Normal 3 3 2 3 6 3" xfId="26599" xr:uid="{00000000-0005-0000-0000-0000EA670000}"/>
    <cellStyle name="Normal 3 3 2 3 7" xfId="6480" xr:uid="{00000000-0005-0000-0000-000053190000}"/>
    <cellStyle name="Normal 3 3 2 3 7 3" xfId="21582" xr:uid="{00000000-0005-0000-0000-000051540000}"/>
    <cellStyle name="Normal 3 3 2 3 9" xfId="16569" xr:uid="{00000000-0005-0000-0000-0000BC400000}"/>
    <cellStyle name="Normal 3 3 2 4" xfId="1616" xr:uid="{00000000-0005-0000-0000-000053060000}"/>
    <cellStyle name="Normal 3 3 2 4 2" xfId="2455" xr:uid="{00000000-0005-0000-0000-00009A090000}"/>
    <cellStyle name="Normal 3 3 2 4 2 2" xfId="4145" xr:uid="{00000000-0005-0000-0000-000034100000}"/>
    <cellStyle name="Normal 3 3 2 4 2 2 2" xfId="14218" xr:uid="{00000000-0005-0000-0000-00008D370000}"/>
    <cellStyle name="Normal 3 3 2 4 2 2 2 3" xfId="29316" xr:uid="{00000000-0005-0000-0000-000087720000}"/>
    <cellStyle name="Normal 3 3 2 4 2 2 3" xfId="9198" xr:uid="{00000000-0005-0000-0000-0000F1230000}"/>
    <cellStyle name="Normal 3 3 2 4 2 2 3 3" xfId="24299" xr:uid="{00000000-0005-0000-0000-0000EE5E0000}"/>
    <cellStyle name="Normal 3 3 2 4 2 2 5" xfId="19286" xr:uid="{00000000-0005-0000-0000-0000594B0000}"/>
    <cellStyle name="Normal 3 3 2 4 2 3" xfId="5837" xr:uid="{00000000-0005-0000-0000-0000D0160000}"/>
    <cellStyle name="Normal 3 3 2 4 2 3 2" xfId="15889" xr:uid="{00000000-0005-0000-0000-0000143E0000}"/>
    <cellStyle name="Normal 3 3 2 4 2 3 2 3" xfId="30987" xr:uid="{00000000-0005-0000-0000-00000E790000}"/>
    <cellStyle name="Normal 3 3 2 4 2 3 3" xfId="10869" xr:uid="{00000000-0005-0000-0000-0000782A0000}"/>
    <cellStyle name="Normal 3 3 2 4 2 3 3 3" xfId="25970" xr:uid="{00000000-0005-0000-0000-000075650000}"/>
    <cellStyle name="Normal 3 3 2 4 2 3 5" xfId="20957" xr:uid="{00000000-0005-0000-0000-0000E0510000}"/>
    <cellStyle name="Normal 3 3 2 4 2 4" xfId="12547" xr:uid="{00000000-0005-0000-0000-000006310000}"/>
    <cellStyle name="Normal 3 3 2 4 2 4 3" xfId="27645" xr:uid="{00000000-0005-0000-0000-0000006C0000}"/>
    <cellStyle name="Normal 3 3 2 4 2 5" xfId="7526" xr:uid="{00000000-0005-0000-0000-0000691D0000}"/>
    <cellStyle name="Normal 3 3 2 4 2 5 3" xfId="22628" xr:uid="{00000000-0005-0000-0000-000067580000}"/>
    <cellStyle name="Normal 3 3 2 4 2 7" xfId="17615" xr:uid="{00000000-0005-0000-0000-0000D2440000}"/>
    <cellStyle name="Normal 3 3 2 4 3" xfId="3308" xr:uid="{00000000-0005-0000-0000-0000EF0C0000}"/>
    <cellStyle name="Normal 3 3 2 4 3 2" xfId="13382" xr:uid="{00000000-0005-0000-0000-000049340000}"/>
    <cellStyle name="Normal 3 3 2 4 3 2 3" xfId="28480" xr:uid="{00000000-0005-0000-0000-0000436F0000}"/>
    <cellStyle name="Normal 3 3 2 4 3 3" xfId="8362" xr:uid="{00000000-0005-0000-0000-0000AD200000}"/>
    <cellStyle name="Normal 3 3 2 4 3 3 3" xfId="23463" xr:uid="{00000000-0005-0000-0000-0000AA5B0000}"/>
    <cellStyle name="Normal 3 3 2 4 3 5" xfId="18450" xr:uid="{00000000-0005-0000-0000-000015480000}"/>
    <cellStyle name="Normal 3 3 2 4 4" xfId="5001" xr:uid="{00000000-0005-0000-0000-00008C130000}"/>
    <cellStyle name="Normal 3 3 2 4 4 2" xfId="15053" xr:uid="{00000000-0005-0000-0000-0000D03A0000}"/>
    <cellStyle name="Normal 3 3 2 4 4 2 3" xfId="30151" xr:uid="{00000000-0005-0000-0000-0000CA750000}"/>
    <cellStyle name="Normal 3 3 2 4 4 3" xfId="10033" xr:uid="{00000000-0005-0000-0000-000034270000}"/>
    <cellStyle name="Normal 3 3 2 4 4 3 3" xfId="25134" xr:uid="{00000000-0005-0000-0000-000031620000}"/>
    <cellStyle name="Normal 3 3 2 4 4 5" xfId="20121" xr:uid="{00000000-0005-0000-0000-00009C4E0000}"/>
    <cellStyle name="Normal 3 3 2 4 5" xfId="11711" xr:uid="{00000000-0005-0000-0000-0000C22D0000}"/>
    <cellStyle name="Normal 3 3 2 4 5 3" xfId="26809" xr:uid="{00000000-0005-0000-0000-0000BC680000}"/>
    <cellStyle name="Normal 3 3 2 4 6" xfId="6690" xr:uid="{00000000-0005-0000-0000-0000251A0000}"/>
    <cellStyle name="Normal 3 3 2 4 6 3" xfId="21792" xr:uid="{00000000-0005-0000-0000-000023550000}"/>
    <cellStyle name="Normal 3 3 2 4 8" xfId="16779" xr:uid="{00000000-0005-0000-0000-00008E410000}"/>
    <cellStyle name="Normal 3 3 2 5" xfId="2037" xr:uid="{00000000-0005-0000-0000-0000F8070000}"/>
    <cellStyle name="Normal 3 3 2 5 2" xfId="3727" xr:uid="{00000000-0005-0000-0000-0000920E0000}"/>
    <cellStyle name="Normal 3 3 2 5 2 2" xfId="13800" xr:uid="{00000000-0005-0000-0000-0000EB350000}"/>
    <cellStyle name="Normal 3 3 2 5 2 2 3" xfId="28898" xr:uid="{00000000-0005-0000-0000-0000E5700000}"/>
    <cellStyle name="Normal 3 3 2 5 2 3" xfId="8780" xr:uid="{00000000-0005-0000-0000-00004F220000}"/>
    <cellStyle name="Normal 3 3 2 5 2 3 3" xfId="23881" xr:uid="{00000000-0005-0000-0000-00004C5D0000}"/>
    <cellStyle name="Normal 3 3 2 5 2 5" xfId="18868" xr:uid="{00000000-0005-0000-0000-0000B7490000}"/>
    <cellStyle name="Normal 3 3 2 5 3" xfId="5419" xr:uid="{00000000-0005-0000-0000-00002E150000}"/>
    <cellStyle name="Normal 3 3 2 5 3 2" xfId="15471" xr:uid="{00000000-0005-0000-0000-0000723C0000}"/>
    <cellStyle name="Normal 3 3 2 5 3 2 3" xfId="30569" xr:uid="{00000000-0005-0000-0000-00006C770000}"/>
    <cellStyle name="Normal 3 3 2 5 3 3" xfId="10451" xr:uid="{00000000-0005-0000-0000-0000D6280000}"/>
    <cellStyle name="Normal 3 3 2 5 3 3 3" xfId="25552" xr:uid="{00000000-0005-0000-0000-0000D3630000}"/>
    <cellStyle name="Normal 3 3 2 5 3 5" xfId="20539" xr:uid="{00000000-0005-0000-0000-00003E500000}"/>
    <cellStyle name="Normal 3 3 2 5 4" xfId="12129" xr:uid="{00000000-0005-0000-0000-0000642F0000}"/>
    <cellStyle name="Normal 3 3 2 5 4 3" xfId="27227" xr:uid="{00000000-0005-0000-0000-00005E6A0000}"/>
    <cellStyle name="Normal 3 3 2 5 5" xfId="7108" xr:uid="{00000000-0005-0000-0000-0000C71B0000}"/>
    <cellStyle name="Normal 3 3 2 5 5 3" xfId="22210" xr:uid="{00000000-0005-0000-0000-0000C5560000}"/>
    <cellStyle name="Normal 3 3 2 5 7" xfId="17197" xr:uid="{00000000-0005-0000-0000-000030430000}"/>
    <cellStyle name="Normal 3 3 2 6" xfId="2890" xr:uid="{00000000-0005-0000-0000-00004D0B0000}"/>
    <cellStyle name="Normal 3 3 2 6 2" xfId="12964" xr:uid="{00000000-0005-0000-0000-0000A7320000}"/>
    <cellStyle name="Normal 3 3 2 6 2 3" xfId="28062" xr:uid="{00000000-0005-0000-0000-0000A16D0000}"/>
    <cellStyle name="Normal 3 3 2 6 3" xfId="7944" xr:uid="{00000000-0005-0000-0000-00000B1F0000}"/>
    <cellStyle name="Normal 3 3 2 6 3 3" xfId="23045" xr:uid="{00000000-0005-0000-0000-0000085A0000}"/>
    <cellStyle name="Normal 3 3 2 6 5" xfId="18032" xr:uid="{00000000-0005-0000-0000-000073460000}"/>
    <cellStyle name="Normal 3 3 2 7" xfId="4583" xr:uid="{00000000-0005-0000-0000-0000EA110000}"/>
    <cellStyle name="Normal 3 3 2 7 2" xfId="14635" xr:uid="{00000000-0005-0000-0000-00002E390000}"/>
    <cellStyle name="Normal 3 3 2 7 2 3" xfId="29733" xr:uid="{00000000-0005-0000-0000-000028740000}"/>
    <cellStyle name="Normal 3 3 2 7 3" xfId="9615" xr:uid="{00000000-0005-0000-0000-000092250000}"/>
    <cellStyle name="Normal 3 3 2 7 3 3" xfId="24716" xr:uid="{00000000-0005-0000-0000-00008F600000}"/>
    <cellStyle name="Normal 3 3 2 7 5" xfId="19703" xr:uid="{00000000-0005-0000-0000-0000FA4C0000}"/>
    <cellStyle name="Normal 3 3 2 8" xfId="11293" xr:uid="{00000000-0005-0000-0000-0000202C0000}"/>
    <cellStyle name="Normal 3 3 2 8 3" xfId="26391" xr:uid="{00000000-0005-0000-0000-00001A670000}"/>
    <cellStyle name="Normal 3 3 2 9" xfId="6272" xr:uid="{00000000-0005-0000-0000-000083180000}"/>
    <cellStyle name="Normal 3 3 2 9 3" xfId="21374" xr:uid="{00000000-0005-0000-0000-000081530000}"/>
    <cellStyle name="Normal 3 3 3" xfId="1236" xr:uid="{00000000-0005-0000-0000-0000D7040000}"/>
    <cellStyle name="Normal 3 3 3 10" xfId="16413" xr:uid="{00000000-0005-0000-0000-000020400000}"/>
    <cellStyle name="Normal 3 3 3 2" xfId="1455" xr:uid="{00000000-0005-0000-0000-0000B2050000}"/>
    <cellStyle name="Normal 3 3 3 2 2" xfId="1876" xr:uid="{00000000-0005-0000-0000-000057070000}"/>
    <cellStyle name="Normal 3 3 3 2 2 2" xfId="2715" xr:uid="{00000000-0005-0000-0000-00009E0A0000}"/>
    <cellStyle name="Normal 3 3 3 2 2 2 2" xfId="4405" xr:uid="{00000000-0005-0000-0000-000038110000}"/>
    <cellStyle name="Normal 3 3 3 2 2 2 2 2" xfId="14478" xr:uid="{00000000-0005-0000-0000-000091380000}"/>
    <cellStyle name="Normal 3 3 3 2 2 2 2 2 3" xfId="29576" xr:uid="{00000000-0005-0000-0000-00008B730000}"/>
    <cellStyle name="Normal 3 3 3 2 2 2 2 3" xfId="9458" xr:uid="{00000000-0005-0000-0000-0000F5240000}"/>
    <cellStyle name="Normal 3 3 3 2 2 2 2 3 3" xfId="24559" xr:uid="{00000000-0005-0000-0000-0000F25F0000}"/>
    <cellStyle name="Normal 3 3 3 2 2 2 2 5" xfId="19546" xr:uid="{00000000-0005-0000-0000-00005D4C0000}"/>
    <cellStyle name="Normal 3 3 3 2 2 2 3" xfId="6097" xr:uid="{00000000-0005-0000-0000-0000D4170000}"/>
    <cellStyle name="Normal 3 3 3 2 2 2 3 2" xfId="16149" xr:uid="{00000000-0005-0000-0000-0000183F0000}"/>
    <cellStyle name="Normal 3 3 3 2 2 2 3 2 3" xfId="31247" xr:uid="{00000000-0005-0000-0000-0000127A0000}"/>
    <cellStyle name="Normal 3 3 3 2 2 2 3 3" xfId="11129" xr:uid="{00000000-0005-0000-0000-00007C2B0000}"/>
    <cellStyle name="Normal 3 3 3 2 2 2 3 3 3" xfId="26230" xr:uid="{00000000-0005-0000-0000-000079660000}"/>
    <cellStyle name="Normal 3 3 3 2 2 2 3 5" xfId="21217" xr:uid="{00000000-0005-0000-0000-0000E4520000}"/>
    <cellStyle name="Normal 3 3 3 2 2 2 4" xfId="12807" xr:uid="{00000000-0005-0000-0000-00000A320000}"/>
    <cellStyle name="Normal 3 3 3 2 2 2 4 3" xfId="27905" xr:uid="{00000000-0005-0000-0000-0000046D0000}"/>
    <cellStyle name="Normal 3 3 3 2 2 2 5" xfId="7786" xr:uid="{00000000-0005-0000-0000-00006D1E0000}"/>
    <cellStyle name="Normal 3 3 3 2 2 2 5 3" xfId="22888" xr:uid="{00000000-0005-0000-0000-00006B590000}"/>
    <cellStyle name="Normal 3 3 3 2 2 2 7" xfId="17875" xr:uid="{00000000-0005-0000-0000-0000D6450000}"/>
    <cellStyle name="Normal 3 3 3 2 2 3" xfId="3568" xr:uid="{00000000-0005-0000-0000-0000F30D0000}"/>
    <cellStyle name="Normal 3 3 3 2 2 3 2" xfId="13642" xr:uid="{00000000-0005-0000-0000-00004D350000}"/>
    <cellStyle name="Normal 3 3 3 2 2 3 2 3" xfId="28740" xr:uid="{00000000-0005-0000-0000-000047700000}"/>
    <cellStyle name="Normal 3 3 3 2 2 3 3" xfId="8622" xr:uid="{00000000-0005-0000-0000-0000B1210000}"/>
    <cellStyle name="Normal 3 3 3 2 2 3 3 3" xfId="23723" xr:uid="{00000000-0005-0000-0000-0000AE5C0000}"/>
    <cellStyle name="Normal 3 3 3 2 2 3 5" xfId="18710" xr:uid="{00000000-0005-0000-0000-000019490000}"/>
    <cellStyle name="Normal 3 3 3 2 2 4" xfId="5261" xr:uid="{00000000-0005-0000-0000-000090140000}"/>
    <cellStyle name="Normal 3 3 3 2 2 4 2" xfId="15313" xr:uid="{00000000-0005-0000-0000-0000D43B0000}"/>
    <cellStyle name="Normal 3 3 3 2 2 4 2 3" xfId="30411" xr:uid="{00000000-0005-0000-0000-0000CE760000}"/>
    <cellStyle name="Normal 3 3 3 2 2 4 3" xfId="10293" xr:uid="{00000000-0005-0000-0000-000038280000}"/>
    <cellStyle name="Normal 3 3 3 2 2 4 3 3" xfId="25394" xr:uid="{00000000-0005-0000-0000-000035630000}"/>
    <cellStyle name="Normal 3 3 3 2 2 4 5" xfId="20381" xr:uid="{00000000-0005-0000-0000-0000A04F0000}"/>
    <cellStyle name="Normal 3 3 3 2 2 5" xfId="11971" xr:uid="{00000000-0005-0000-0000-0000C62E0000}"/>
    <cellStyle name="Normal 3 3 3 2 2 5 3" xfId="27069" xr:uid="{00000000-0005-0000-0000-0000C0690000}"/>
    <cellStyle name="Normal 3 3 3 2 2 6" xfId="6950" xr:uid="{00000000-0005-0000-0000-0000291B0000}"/>
    <cellStyle name="Normal 3 3 3 2 2 6 3" xfId="22052" xr:uid="{00000000-0005-0000-0000-000027560000}"/>
    <cellStyle name="Normal 3 3 3 2 2 8" xfId="17039" xr:uid="{00000000-0005-0000-0000-000092420000}"/>
    <cellStyle name="Normal 3 3 3 2 3" xfId="2297" xr:uid="{00000000-0005-0000-0000-0000FC080000}"/>
    <cellStyle name="Normal 3 3 3 2 3 2" xfId="3987" xr:uid="{00000000-0005-0000-0000-0000960F0000}"/>
    <cellStyle name="Normal 3 3 3 2 3 2 2" xfId="14060" xr:uid="{00000000-0005-0000-0000-0000EF360000}"/>
    <cellStyle name="Normal 3 3 3 2 3 2 2 3" xfId="29158" xr:uid="{00000000-0005-0000-0000-0000E9710000}"/>
    <cellStyle name="Normal 3 3 3 2 3 2 3" xfId="9040" xr:uid="{00000000-0005-0000-0000-000053230000}"/>
    <cellStyle name="Normal 3 3 3 2 3 2 3 3" xfId="24141" xr:uid="{00000000-0005-0000-0000-0000505E0000}"/>
    <cellStyle name="Normal 3 3 3 2 3 2 5" xfId="19128" xr:uid="{00000000-0005-0000-0000-0000BB4A0000}"/>
    <cellStyle name="Normal 3 3 3 2 3 3" xfId="5679" xr:uid="{00000000-0005-0000-0000-000032160000}"/>
    <cellStyle name="Normal 3 3 3 2 3 3 2" xfId="15731" xr:uid="{00000000-0005-0000-0000-0000763D0000}"/>
    <cellStyle name="Normal 3 3 3 2 3 3 2 3" xfId="30829" xr:uid="{00000000-0005-0000-0000-000070780000}"/>
    <cellStyle name="Normal 3 3 3 2 3 3 3" xfId="10711" xr:uid="{00000000-0005-0000-0000-0000DA290000}"/>
    <cellStyle name="Normal 3 3 3 2 3 3 3 3" xfId="25812" xr:uid="{00000000-0005-0000-0000-0000D7640000}"/>
    <cellStyle name="Normal 3 3 3 2 3 3 5" xfId="20799" xr:uid="{00000000-0005-0000-0000-000042510000}"/>
    <cellStyle name="Normal 3 3 3 2 3 4" xfId="12389" xr:uid="{00000000-0005-0000-0000-000068300000}"/>
    <cellStyle name="Normal 3 3 3 2 3 4 3" xfId="27487" xr:uid="{00000000-0005-0000-0000-0000626B0000}"/>
    <cellStyle name="Normal 3 3 3 2 3 5" xfId="7368" xr:uid="{00000000-0005-0000-0000-0000CB1C0000}"/>
    <cellStyle name="Normal 3 3 3 2 3 5 3" xfId="22470" xr:uid="{00000000-0005-0000-0000-0000C9570000}"/>
    <cellStyle name="Normal 3 3 3 2 3 7" xfId="17457" xr:uid="{00000000-0005-0000-0000-000034440000}"/>
    <cellStyle name="Normal 3 3 3 2 4" xfId="3150" xr:uid="{00000000-0005-0000-0000-0000510C0000}"/>
    <cellStyle name="Normal 3 3 3 2 4 2" xfId="13224" xr:uid="{00000000-0005-0000-0000-0000AB330000}"/>
    <cellStyle name="Normal 3 3 3 2 4 2 3" xfId="28322" xr:uid="{00000000-0005-0000-0000-0000A56E0000}"/>
    <cellStyle name="Normal 3 3 3 2 4 3" xfId="8204" xr:uid="{00000000-0005-0000-0000-00000F200000}"/>
    <cellStyle name="Normal 3 3 3 2 4 3 3" xfId="23305" xr:uid="{00000000-0005-0000-0000-00000C5B0000}"/>
    <cellStyle name="Normal 3 3 3 2 4 5" xfId="18292" xr:uid="{00000000-0005-0000-0000-000077470000}"/>
    <cellStyle name="Normal 3 3 3 2 5" xfId="4843" xr:uid="{00000000-0005-0000-0000-0000EE120000}"/>
    <cellStyle name="Normal 3 3 3 2 5 2" xfId="14895" xr:uid="{00000000-0005-0000-0000-0000323A0000}"/>
    <cellStyle name="Normal 3 3 3 2 5 2 3" xfId="29993" xr:uid="{00000000-0005-0000-0000-00002C750000}"/>
    <cellStyle name="Normal 3 3 3 2 5 3" xfId="9875" xr:uid="{00000000-0005-0000-0000-000096260000}"/>
    <cellStyle name="Normal 3 3 3 2 5 3 3" xfId="24976" xr:uid="{00000000-0005-0000-0000-000093610000}"/>
    <cellStyle name="Normal 3 3 3 2 5 5" xfId="19963" xr:uid="{00000000-0005-0000-0000-0000FE4D0000}"/>
    <cellStyle name="Normal 3 3 3 2 6" xfId="11553" xr:uid="{00000000-0005-0000-0000-0000242D0000}"/>
    <cellStyle name="Normal 3 3 3 2 6 3" xfId="26651" xr:uid="{00000000-0005-0000-0000-00001E680000}"/>
    <cellStyle name="Normal 3 3 3 2 7" xfId="6532" xr:uid="{00000000-0005-0000-0000-000087190000}"/>
    <cellStyle name="Normal 3 3 3 2 7 3" xfId="21634" xr:uid="{00000000-0005-0000-0000-000085540000}"/>
    <cellStyle name="Normal 3 3 3 2 9" xfId="16621" xr:uid="{00000000-0005-0000-0000-0000F0400000}"/>
    <cellStyle name="Normal 3 3 3 3" xfId="1668" xr:uid="{00000000-0005-0000-0000-000087060000}"/>
    <cellStyle name="Normal 3 3 3 3 2" xfId="2507" xr:uid="{00000000-0005-0000-0000-0000CE090000}"/>
    <cellStyle name="Normal 3 3 3 3 2 2" xfId="4197" xr:uid="{00000000-0005-0000-0000-000068100000}"/>
    <cellStyle name="Normal 3 3 3 3 2 2 2" xfId="14270" xr:uid="{00000000-0005-0000-0000-0000C1370000}"/>
    <cellStyle name="Normal 3 3 3 3 2 2 2 3" xfId="29368" xr:uid="{00000000-0005-0000-0000-0000BB720000}"/>
    <cellStyle name="Normal 3 3 3 3 2 2 3" xfId="9250" xr:uid="{00000000-0005-0000-0000-000025240000}"/>
    <cellStyle name="Normal 3 3 3 3 2 2 3 3" xfId="24351" xr:uid="{00000000-0005-0000-0000-0000225F0000}"/>
    <cellStyle name="Normal 3 3 3 3 2 2 5" xfId="19338" xr:uid="{00000000-0005-0000-0000-00008D4B0000}"/>
    <cellStyle name="Normal 3 3 3 3 2 3" xfId="5889" xr:uid="{00000000-0005-0000-0000-000004170000}"/>
    <cellStyle name="Normal 3 3 3 3 2 3 2" xfId="15941" xr:uid="{00000000-0005-0000-0000-0000483E0000}"/>
    <cellStyle name="Normal 3 3 3 3 2 3 2 3" xfId="31039" xr:uid="{00000000-0005-0000-0000-000042790000}"/>
    <cellStyle name="Normal 3 3 3 3 2 3 3" xfId="10921" xr:uid="{00000000-0005-0000-0000-0000AC2A0000}"/>
    <cellStyle name="Normal 3 3 3 3 2 3 3 3" xfId="26022" xr:uid="{00000000-0005-0000-0000-0000A9650000}"/>
    <cellStyle name="Normal 3 3 3 3 2 3 5" xfId="21009" xr:uid="{00000000-0005-0000-0000-000014520000}"/>
    <cellStyle name="Normal 3 3 3 3 2 4" xfId="12599" xr:uid="{00000000-0005-0000-0000-00003A310000}"/>
    <cellStyle name="Normal 3 3 3 3 2 4 3" xfId="27697" xr:uid="{00000000-0005-0000-0000-0000346C0000}"/>
    <cellStyle name="Normal 3 3 3 3 2 5" xfId="7578" xr:uid="{00000000-0005-0000-0000-00009D1D0000}"/>
    <cellStyle name="Normal 3 3 3 3 2 5 3" xfId="22680" xr:uid="{00000000-0005-0000-0000-00009B580000}"/>
    <cellStyle name="Normal 3 3 3 3 2 7" xfId="17667" xr:uid="{00000000-0005-0000-0000-000006450000}"/>
    <cellStyle name="Normal 3 3 3 3 3" xfId="3360" xr:uid="{00000000-0005-0000-0000-0000230D0000}"/>
    <cellStyle name="Normal 3 3 3 3 3 2" xfId="13434" xr:uid="{00000000-0005-0000-0000-00007D340000}"/>
    <cellStyle name="Normal 3 3 3 3 3 2 3" xfId="28532" xr:uid="{00000000-0005-0000-0000-0000776F0000}"/>
    <cellStyle name="Normal 3 3 3 3 3 3" xfId="8414" xr:uid="{00000000-0005-0000-0000-0000E1200000}"/>
    <cellStyle name="Normal 3 3 3 3 3 3 3" xfId="23515" xr:uid="{00000000-0005-0000-0000-0000DE5B0000}"/>
    <cellStyle name="Normal 3 3 3 3 3 5" xfId="18502" xr:uid="{00000000-0005-0000-0000-000049480000}"/>
    <cellStyle name="Normal 3 3 3 3 4" xfId="5053" xr:uid="{00000000-0005-0000-0000-0000C0130000}"/>
    <cellStyle name="Normal 3 3 3 3 4 2" xfId="15105" xr:uid="{00000000-0005-0000-0000-0000043B0000}"/>
    <cellStyle name="Normal 3 3 3 3 4 2 3" xfId="30203" xr:uid="{00000000-0005-0000-0000-0000FE750000}"/>
    <cellStyle name="Normal 3 3 3 3 4 3" xfId="10085" xr:uid="{00000000-0005-0000-0000-000068270000}"/>
    <cellStyle name="Normal 3 3 3 3 4 3 3" xfId="25186" xr:uid="{00000000-0005-0000-0000-000065620000}"/>
    <cellStyle name="Normal 3 3 3 3 4 5" xfId="20173" xr:uid="{00000000-0005-0000-0000-0000D04E0000}"/>
    <cellStyle name="Normal 3 3 3 3 5" xfId="11763" xr:uid="{00000000-0005-0000-0000-0000F62D0000}"/>
    <cellStyle name="Normal 3 3 3 3 5 3" xfId="26861" xr:uid="{00000000-0005-0000-0000-0000F0680000}"/>
    <cellStyle name="Normal 3 3 3 3 6" xfId="6742" xr:uid="{00000000-0005-0000-0000-0000591A0000}"/>
    <cellStyle name="Normal 3 3 3 3 6 3" xfId="21844" xr:uid="{00000000-0005-0000-0000-000057550000}"/>
    <cellStyle name="Normal 3 3 3 3 8" xfId="16831" xr:uid="{00000000-0005-0000-0000-0000C2410000}"/>
    <cellStyle name="Normal 3 3 3 4" xfId="2089" xr:uid="{00000000-0005-0000-0000-00002C080000}"/>
    <cellStyle name="Normal 3 3 3 4 2" xfId="3779" xr:uid="{00000000-0005-0000-0000-0000C60E0000}"/>
    <cellStyle name="Normal 3 3 3 4 2 2" xfId="13852" xr:uid="{00000000-0005-0000-0000-00001F360000}"/>
    <cellStyle name="Normal 3 3 3 4 2 2 3" xfId="28950" xr:uid="{00000000-0005-0000-0000-000019710000}"/>
    <cellStyle name="Normal 3 3 3 4 2 3" xfId="8832" xr:uid="{00000000-0005-0000-0000-000083220000}"/>
    <cellStyle name="Normal 3 3 3 4 2 3 3" xfId="23933" xr:uid="{00000000-0005-0000-0000-0000805D0000}"/>
    <cellStyle name="Normal 3 3 3 4 2 5" xfId="18920" xr:uid="{00000000-0005-0000-0000-0000EB490000}"/>
    <cellStyle name="Normal 3 3 3 4 3" xfId="5471" xr:uid="{00000000-0005-0000-0000-000062150000}"/>
    <cellStyle name="Normal 3 3 3 4 3 2" xfId="15523" xr:uid="{00000000-0005-0000-0000-0000A63C0000}"/>
    <cellStyle name="Normal 3 3 3 4 3 2 3" xfId="30621" xr:uid="{00000000-0005-0000-0000-0000A0770000}"/>
    <cellStyle name="Normal 3 3 3 4 3 3" xfId="10503" xr:uid="{00000000-0005-0000-0000-00000A290000}"/>
    <cellStyle name="Normal 3 3 3 4 3 3 3" xfId="25604" xr:uid="{00000000-0005-0000-0000-000007640000}"/>
    <cellStyle name="Normal 3 3 3 4 3 5" xfId="20591" xr:uid="{00000000-0005-0000-0000-000072500000}"/>
    <cellStyle name="Normal 3 3 3 4 4" xfId="12181" xr:uid="{00000000-0005-0000-0000-0000982F0000}"/>
    <cellStyle name="Normal 3 3 3 4 4 3" xfId="27279" xr:uid="{00000000-0005-0000-0000-0000926A0000}"/>
    <cellStyle name="Normal 3 3 3 4 5" xfId="7160" xr:uid="{00000000-0005-0000-0000-0000FB1B0000}"/>
    <cellStyle name="Normal 3 3 3 4 5 3" xfId="22262" xr:uid="{00000000-0005-0000-0000-0000F9560000}"/>
    <cellStyle name="Normal 3 3 3 4 7" xfId="17249" xr:uid="{00000000-0005-0000-0000-000064430000}"/>
    <cellStyle name="Normal 3 3 3 5" xfId="2942" xr:uid="{00000000-0005-0000-0000-0000810B0000}"/>
    <cellStyle name="Normal 3 3 3 5 2" xfId="13016" xr:uid="{00000000-0005-0000-0000-0000DB320000}"/>
    <cellStyle name="Normal 3 3 3 5 2 3" xfId="28114" xr:uid="{00000000-0005-0000-0000-0000D56D0000}"/>
    <cellStyle name="Normal 3 3 3 5 3" xfId="7996" xr:uid="{00000000-0005-0000-0000-00003F1F0000}"/>
    <cellStyle name="Normal 3 3 3 5 3 3" xfId="23097" xr:uid="{00000000-0005-0000-0000-00003C5A0000}"/>
    <cellStyle name="Normal 3 3 3 5 5" xfId="18084" xr:uid="{00000000-0005-0000-0000-0000A7460000}"/>
    <cellStyle name="Normal 3 3 3 6" xfId="4635" xr:uid="{00000000-0005-0000-0000-00001E120000}"/>
    <cellStyle name="Normal 3 3 3 6 2" xfId="14687" xr:uid="{00000000-0005-0000-0000-000062390000}"/>
    <cellStyle name="Normal 3 3 3 6 2 3" xfId="29785" xr:uid="{00000000-0005-0000-0000-00005C740000}"/>
    <cellStyle name="Normal 3 3 3 6 3" xfId="9667" xr:uid="{00000000-0005-0000-0000-0000C6250000}"/>
    <cellStyle name="Normal 3 3 3 6 3 3" xfId="24768" xr:uid="{00000000-0005-0000-0000-0000C3600000}"/>
    <cellStyle name="Normal 3 3 3 6 5" xfId="19755" xr:uid="{00000000-0005-0000-0000-00002E4D0000}"/>
    <cellStyle name="Normal 3 3 3 7" xfId="11345" xr:uid="{00000000-0005-0000-0000-0000542C0000}"/>
    <cellStyle name="Normal 3 3 3 7 3" xfId="26443" xr:uid="{00000000-0005-0000-0000-00004E670000}"/>
    <cellStyle name="Normal 3 3 3 8" xfId="6324" xr:uid="{00000000-0005-0000-0000-0000B7180000}"/>
    <cellStyle name="Normal 3 3 3 8 3" xfId="21426" xr:uid="{00000000-0005-0000-0000-0000B5530000}"/>
    <cellStyle name="Normal 3 3 4" xfId="1349" xr:uid="{00000000-0005-0000-0000-000048050000}"/>
    <cellStyle name="Normal 3 3 4 2" xfId="1772" xr:uid="{00000000-0005-0000-0000-0000EF060000}"/>
    <cellStyle name="Normal 3 3 4 2 2" xfId="2611" xr:uid="{00000000-0005-0000-0000-0000360A0000}"/>
    <cellStyle name="Normal 3 3 4 2 2 2" xfId="4301" xr:uid="{00000000-0005-0000-0000-0000D0100000}"/>
    <cellStyle name="Normal 3 3 4 2 2 2 2" xfId="14374" xr:uid="{00000000-0005-0000-0000-000029380000}"/>
    <cellStyle name="Normal 3 3 4 2 2 2 2 3" xfId="29472" xr:uid="{00000000-0005-0000-0000-000023730000}"/>
    <cellStyle name="Normal 3 3 4 2 2 2 3" xfId="9354" xr:uid="{00000000-0005-0000-0000-00008D240000}"/>
    <cellStyle name="Normal 3 3 4 2 2 2 3 3" xfId="24455" xr:uid="{00000000-0005-0000-0000-00008A5F0000}"/>
    <cellStyle name="Normal 3 3 4 2 2 2 5" xfId="19442" xr:uid="{00000000-0005-0000-0000-0000F54B0000}"/>
    <cellStyle name="Normal 3 3 4 2 2 3" xfId="5993" xr:uid="{00000000-0005-0000-0000-00006C170000}"/>
    <cellStyle name="Normal 3 3 4 2 2 3 2" xfId="16045" xr:uid="{00000000-0005-0000-0000-0000B03E0000}"/>
    <cellStyle name="Normal 3 3 4 2 2 3 2 3" xfId="31143" xr:uid="{00000000-0005-0000-0000-0000AA790000}"/>
    <cellStyle name="Normal 3 3 4 2 2 3 3" xfId="11025" xr:uid="{00000000-0005-0000-0000-0000142B0000}"/>
    <cellStyle name="Normal 3 3 4 2 2 3 3 3" xfId="26126" xr:uid="{00000000-0005-0000-0000-000011660000}"/>
    <cellStyle name="Normal 3 3 4 2 2 3 5" xfId="21113" xr:uid="{00000000-0005-0000-0000-00007C520000}"/>
    <cellStyle name="Normal 3 3 4 2 2 4" xfId="12703" xr:uid="{00000000-0005-0000-0000-0000A2310000}"/>
    <cellStyle name="Normal 3 3 4 2 2 4 3" xfId="27801" xr:uid="{00000000-0005-0000-0000-00009C6C0000}"/>
    <cellStyle name="Normal 3 3 4 2 2 5" xfId="7682" xr:uid="{00000000-0005-0000-0000-0000051E0000}"/>
    <cellStyle name="Normal 3 3 4 2 2 5 3" xfId="22784" xr:uid="{00000000-0005-0000-0000-000003590000}"/>
    <cellStyle name="Normal 3 3 4 2 2 7" xfId="17771" xr:uid="{00000000-0005-0000-0000-00006E450000}"/>
    <cellStyle name="Normal 3 3 4 2 3" xfId="3464" xr:uid="{00000000-0005-0000-0000-00008B0D0000}"/>
    <cellStyle name="Normal 3 3 4 2 3 2" xfId="13538" xr:uid="{00000000-0005-0000-0000-0000E5340000}"/>
    <cellStyle name="Normal 3 3 4 2 3 2 3" xfId="28636" xr:uid="{00000000-0005-0000-0000-0000DF6F0000}"/>
    <cellStyle name="Normal 3 3 4 2 3 3" xfId="8518" xr:uid="{00000000-0005-0000-0000-000049210000}"/>
    <cellStyle name="Normal 3 3 4 2 3 3 3" xfId="23619" xr:uid="{00000000-0005-0000-0000-0000465C0000}"/>
    <cellStyle name="Normal 3 3 4 2 3 5" xfId="18606" xr:uid="{00000000-0005-0000-0000-0000B1480000}"/>
    <cellStyle name="Normal 3 3 4 2 4" xfId="5157" xr:uid="{00000000-0005-0000-0000-000028140000}"/>
    <cellStyle name="Normal 3 3 4 2 4 2" xfId="15209" xr:uid="{00000000-0005-0000-0000-00006C3B0000}"/>
    <cellStyle name="Normal 3 3 4 2 4 2 3" xfId="30307" xr:uid="{00000000-0005-0000-0000-000066760000}"/>
    <cellStyle name="Normal 3 3 4 2 4 3" xfId="10189" xr:uid="{00000000-0005-0000-0000-0000D0270000}"/>
    <cellStyle name="Normal 3 3 4 2 4 3 3" xfId="25290" xr:uid="{00000000-0005-0000-0000-0000CD620000}"/>
    <cellStyle name="Normal 3 3 4 2 4 5" xfId="20277" xr:uid="{00000000-0005-0000-0000-0000384F0000}"/>
    <cellStyle name="Normal 3 3 4 2 5" xfId="11867" xr:uid="{00000000-0005-0000-0000-00005E2E0000}"/>
    <cellStyle name="Normal 3 3 4 2 5 3" xfId="26965" xr:uid="{00000000-0005-0000-0000-000058690000}"/>
    <cellStyle name="Normal 3 3 4 2 6" xfId="6846" xr:uid="{00000000-0005-0000-0000-0000C11A0000}"/>
    <cellStyle name="Normal 3 3 4 2 6 3" xfId="21948" xr:uid="{00000000-0005-0000-0000-0000BF550000}"/>
    <cellStyle name="Normal 3 3 4 2 8" xfId="16935" xr:uid="{00000000-0005-0000-0000-00002A420000}"/>
    <cellStyle name="Normal 3 3 4 3" xfId="2193" xr:uid="{00000000-0005-0000-0000-000094080000}"/>
    <cellStyle name="Normal 3 3 4 3 2" xfId="3883" xr:uid="{00000000-0005-0000-0000-00002E0F0000}"/>
    <cellStyle name="Normal 3 3 4 3 2 2" xfId="13956" xr:uid="{00000000-0005-0000-0000-000087360000}"/>
    <cellStyle name="Normal 3 3 4 3 2 2 3" xfId="29054" xr:uid="{00000000-0005-0000-0000-000081710000}"/>
    <cellStyle name="Normal 3 3 4 3 2 3" xfId="8936" xr:uid="{00000000-0005-0000-0000-0000EB220000}"/>
    <cellStyle name="Normal 3 3 4 3 2 3 3" xfId="24037" xr:uid="{00000000-0005-0000-0000-0000E85D0000}"/>
    <cellStyle name="Normal 3 3 4 3 2 5" xfId="19024" xr:uid="{00000000-0005-0000-0000-0000534A0000}"/>
    <cellStyle name="Normal 3 3 4 3 3" xfId="5575" xr:uid="{00000000-0005-0000-0000-0000CA150000}"/>
    <cellStyle name="Normal 3 3 4 3 3 2" xfId="15627" xr:uid="{00000000-0005-0000-0000-00000E3D0000}"/>
    <cellStyle name="Normal 3 3 4 3 3 2 3" xfId="30725" xr:uid="{00000000-0005-0000-0000-000008780000}"/>
    <cellStyle name="Normal 3 3 4 3 3 3" xfId="10607" xr:uid="{00000000-0005-0000-0000-000072290000}"/>
    <cellStyle name="Normal 3 3 4 3 3 3 3" xfId="25708" xr:uid="{00000000-0005-0000-0000-00006F640000}"/>
    <cellStyle name="Normal 3 3 4 3 3 5" xfId="20695" xr:uid="{00000000-0005-0000-0000-0000DA500000}"/>
    <cellStyle name="Normal 3 3 4 3 4" xfId="12285" xr:uid="{00000000-0005-0000-0000-000000300000}"/>
    <cellStyle name="Normal 3 3 4 3 4 3" xfId="27383" xr:uid="{00000000-0005-0000-0000-0000FA6A0000}"/>
    <cellStyle name="Normal 3 3 4 3 5" xfId="7264" xr:uid="{00000000-0005-0000-0000-0000631C0000}"/>
    <cellStyle name="Normal 3 3 4 3 5 3" xfId="22366" xr:uid="{00000000-0005-0000-0000-000061570000}"/>
    <cellStyle name="Normal 3 3 4 3 7" xfId="17353" xr:uid="{00000000-0005-0000-0000-0000CC430000}"/>
    <cellStyle name="Normal 3 3 4 4" xfId="3046" xr:uid="{00000000-0005-0000-0000-0000E90B0000}"/>
    <cellStyle name="Normal 3 3 4 4 2" xfId="13120" xr:uid="{00000000-0005-0000-0000-000043330000}"/>
    <cellStyle name="Normal 3 3 4 4 2 3" xfId="28218" xr:uid="{00000000-0005-0000-0000-00003D6E0000}"/>
    <cellStyle name="Normal 3 3 4 4 3" xfId="8100" xr:uid="{00000000-0005-0000-0000-0000A71F0000}"/>
    <cellStyle name="Normal 3 3 4 4 3 3" xfId="23201" xr:uid="{00000000-0005-0000-0000-0000A45A0000}"/>
    <cellStyle name="Normal 3 3 4 4 5" xfId="18188" xr:uid="{00000000-0005-0000-0000-00000F470000}"/>
    <cellStyle name="Normal 3 3 4 5" xfId="4739" xr:uid="{00000000-0005-0000-0000-000086120000}"/>
    <cellStyle name="Normal 3 3 4 5 2" xfId="14791" xr:uid="{00000000-0005-0000-0000-0000CA390000}"/>
    <cellStyle name="Normal 3 3 4 5 2 3" xfId="29889" xr:uid="{00000000-0005-0000-0000-0000C4740000}"/>
    <cellStyle name="Normal 3 3 4 5 3" xfId="9771" xr:uid="{00000000-0005-0000-0000-00002E260000}"/>
    <cellStyle name="Normal 3 3 4 5 3 3" xfId="24872" xr:uid="{00000000-0005-0000-0000-00002B610000}"/>
    <cellStyle name="Normal 3 3 4 5 5" xfId="19859" xr:uid="{00000000-0005-0000-0000-0000964D0000}"/>
    <cellStyle name="Normal 3 3 4 6" xfId="11449" xr:uid="{00000000-0005-0000-0000-0000BC2C0000}"/>
    <cellStyle name="Normal 3 3 4 6 3" xfId="26547" xr:uid="{00000000-0005-0000-0000-0000B6670000}"/>
    <cellStyle name="Normal 3 3 4 7" xfId="6428" xr:uid="{00000000-0005-0000-0000-00001F190000}"/>
    <cellStyle name="Normal 3 3 4 7 3" xfId="21530" xr:uid="{00000000-0005-0000-0000-00001D540000}"/>
    <cellStyle name="Normal 3 3 4 9" xfId="16517" xr:uid="{00000000-0005-0000-0000-000088400000}"/>
    <cellStyle name="Normal 3 3 5" xfId="1562" xr:uid="{00000000-0005-0000-0000-00001D060000}"/>
    <cellStyle name="Normal 3 3 5 2" xfId="2403" xr:uid="{00000000-0005-0000-0000-000066090000}"/>
    <cellStyle name="Normal 3 3 5 2 2" xfId="4093" xr:uid="{00000000-0005-0000-0000-000000100000}"/>
    <cellStyle name="Normal 3 3 5 2 2 2" xfId="14166" xr:uid="{00000000-0005-0000-0000-000059370000}"/>
    <cellStyle name="Normal 3 3 5 2 2 2 3" xfId="29264" xr:uid="{00000000-0005-0000-0000-000053720000}"/>
    <cellStyle name="Normal 3 3 5 2 2 3" xfId="9146" xr:uid="{00000000-0005-0000-0000-0000BD230000}"/>
    <cellStyle name="Normal 3 3 5 2 2 3 3" xfId="24247" xr:uid="{00000000-0005-0000-0000-0000BA5E0000}"/>
    <cellStyle name="Normal 3 3 5 2 2 5" xfId="19234" xr:uid="{00000000-0005-0000-0000-0000254B0000}"/>
    <cellStyle name="Normal 3 3 5 2 3" xfId="5785" xr:uid="{00000000-0005-0000-0000-00009C160000}"/>
    <cellStyle name="Normal 3 3 5 2 3 2" xfId="15837" xr:uid="{00000000-0005-0000-0000-0000E03D0000}"/>
    <cellStyle name="Normal 3 3 5 2 3 2 3" xfId="30935" xr:uid="{00000000-0005-0000-0000-0000DA780000}"/>
    <cellStyle name="Normal 3 3 5 2 3 3" xfId="10817" xr:uid="{00000000-0005-0000-0000-0000442A0000}"/>
    <cellStyle name="Normal 3 3 5 2 3 3 3" xfId="25918" xr:uid="{00000000-0005-0000-0000-000041650000}"/>
    <cellStyle name="Normal 3 3 5 2 3 5" xfId="20905" xr:uid="{00000000-0005-0000-0000-0000AC510000}"/>
    <cellStyle name="Normal 3 3 5 2 4" xfId="12495" xr:uid="{00000000-0005-0000-0000-0000D2300000}"/>
    <cellStyle name="Normal 3 3 5 2 4 3" xfId="27593" xr:uid="{00000000-0005-0000-0000-0000CC6B0000}"/>
    <cellStyle name="Normal 3 3 5 2 5" xfId="7474" xr:uid="{00000000-0005-0000-0000-0000351D0000}"/>
    <cellStyle name="Normal 3 3 5 2 5 3" xfId="22576" xr:uid="{00000000-0005-0000-0000-000033580000}"/>
    <cellStyle name="Normal 3 3 5 2 7" xfId="17563" xr:uid="{00000000-0005-0000-0000-00009E440000}"/>
    <cellStyle name="Normal 3 3 5 3" xfId="3256" xr:uid="{00000000-0005-0000-0000-0000BB0C0000}"/>
    <cellStyle name="Normal 3 3 5 3 2" xfId="13330" xr:uid="{00000000-0005-0000-0000-000015340000}"/>
    <cellStyle name="Normal 3 3 5 3 2 3" xfId="28428" xr:uid="{00000000-0005-0000-0000-00000F6F0000}"/>
    <cellStyle name="Normal 3 3 5 3 3" xfId="8310" xr:uid="{00000000-0005-0000-0000-000079200000}"/>
    <cellStyle name="Normal 3 3 5 3 3 3" xfId="23411" xr:uid="{00000000-0005-0000-0000-0000765B0000}"/>
    <cellStyle name="Normal 3 3 5 3 5" xfId="18398" xr:uid="{00000000-0005-0000-0000-0000E1470000}"/>
    <cellStyle name="Normal 3 3 5 4" xfId="4949" xr:uid="{00000000-0005-0000-0000-000058130000}"/>
    <cellStyle name="Normal 3 3 5 4 2" xfId="15001" xr:uid="{00000000-0005-0000-0000-00009C3A0000}"/>
    <cellStyle name="Normal 3 3 5 4 2 3" xfId="30099" xr:uid="{00000000-0005-0000-0000-000096750000}"/>
    <cellStyle name="Normal 3 3 5 4 3" xfId="9981" xr:uid="{00000000-0005-0000-0000-000000270000}"/>
    <cellStyle name="Normal 3 3 5 4 3 3" xfId="25082" xr:uid="{00000000-0005-0000-0000-0000FD610000}"/>
    <cellStyle name="Normal 3 3 5 4 5" xfId="20069" xr:uid="{00000000-0005-0000-0000-0000684E0000}"/>
    <cellStyle name="Normal 3 3 5 5" xfId="11659" xr:uid="{00000000-0005-0000-0000-00008E2D0000}"/>
    <cellStyle name="Normal 3 3 5 5 3" xfId="26757" xr:uid="{00000000-0005-0000-0000-000088680000}"/>
    <cellStyle name="Normal 3 3 5 6" xfId="6638" xr:uid="{00000000-0005-0000-0000-0000F1190000}"/>
    <cellStyle name="Normal 3 3 5 6 3" xfId="21740" xr:uid="{00000000-0005-0000-0000-0000EF540000}"/>
    <cellStyle name="Normal 3 3 5 8" xfId="16727" xr:uid="{00000000-0005-0000-0000-00005A410000}"/>
    <cellStyle name="Normal 3 3 6" xfId="1983" xr:uid="{00000000-0005-0000-0000-0000C2070000}"/>
    <cellStyle name="Normal 3 3 6 2" xfId="3675" xr:uid="{00000000-0005-0000-0000-00005E0E0000}"/>
    <cellStyle name="Normal 3 3 6 2 2" xfId="13748" xr:uid="{00000000-0005-0000-0000-0000B7350000}"/>
    <cellStyle name="Normal 3 3 6 2 2 3" xfId="28846" xr:uid="{00000000-0005-0000-0000-0000B1700000}"/>
    <cellStyle name="Normal 3 3 6 2 3" xfId="8728" xr:uid="{00000000-0005-0000-0000-00001B220000}"/>
    <cellStyle name="Normal 3 3 6 2 3 3" xfId="23829" xr:uid="{00000000-0005-0000-0000-0000185D0000}"/>
    <cellStyle name="Normal 3 3 6 2 5" xfId="18816" xr:uid="{00000000-0005-0000-0000-000083490000}"/>
    <cellStyle name="Normal 3 3 6 3" xfId="5367" xr:uid="{00000000-0005-0000-0000-0000FA140000}"/>
    <cellStyle name="Normal 3 3 6 3 2" xfId="15419" xr:uid="{00000000-0005-0000-0000-00003E3C0000}"/>
    <cellStyle name="Normal 3 3 6 3 2 3" xfId="30517" xr:uid="{00000000-0005-0000-0000-000038770000}"/>
    <cellStyle name="Normal 3 3 6 3 3" xfId="10399" xr:uid="{00000000-0005-0000-0000-0000A2280000}"/>
    <cellStyle name="Normal 3 3 6 3 3 3" xfId="25500" xr:uid="{00000000-0005-0000-0000-00009F630000}"/>
    <cellStyle name="Normal 3 3 6 3 5" xfId="20487" xr:uid="{00000000-0005-0000-0000-00000A500000}"/>
    <cellStyle name="Normal 3 3 6 4" xfId="12077" xr:uid="{00000000-0005-0000-0000-0000302F0000}"/>
    <cellStyle name="Normal 3 3 6 4 3" xfId="27175" xr:uid="{00000000-0005-0000-0000-00002A6A0000}"/>
    <cellStyle name="Normal 3 3 6 5" xfId="7056" xr:uid="{00000000-0005-0000-0000-0000931B0000}"/>
    <cellStyle name="Normal 3 3 6 5 3" xfId="22158" xr:uid="{00000000-0005-0000-0000-000091560000}"/>
    <cellStyle name="Normal 3 3 6 7" xfId="17145" xr:uid="{00000000-0005-0000-0000-0000FC420000}"/>
    <cellStyle name="Normal 3 3 7" xfId="2834" xr:uid="{00000000-0005-0000-0000-0000150B0000}"/>
    <cellStyle name="Normal 3 3 7 2" xfId="12912" xr:uid="{00000000-0005-0000-0000-000073320000}"/>
    <cellStyle name="Normal 3 3 7 2 3" xfId="28010" xr:uid="{00000000-0005-0000-0000-00006D6D0000}"/>
    <cellStyle name="Normal 3 3 7 3" xfId="7892" xr:uid="{00000000-0005-0000-0000-0000D71E0000}"/>
    <cellStyle name="Normal 3 3 7 3 3" xfId="22993" xr:uid="{00000000-0005-0000-0000-0000D4590000}"/>
    <cellStyle name="Normal 3 3 7 5" xfId="17980" xr:uid="{00000000-0005-0000-0000-00003F460000}"/>
    <cellStyle name="Normal 3 3 8" xfId="4528" xr:uid="{00000000-0005-0000-0000-0000B3110000}"/>
    <cellStyle name="Normal 3 3 8 2" xfId="14583" xr:uid="{00000000-0005-0000-0000-0000FA380000}"/>
    <cellStyle name="Normal 3 3 8 2 3" xfId="29681" xr:uid="{00000000-0005-0000-0000-0000F4730000}"/>
    <cellStyle name="Normal 3 3 8 3" xfId="9563" xr:uid="{00000000-0005-0000-0000-00005E250000}"/>
    <cellStyle name="Normal 3 3 8 3 3" xfId="24664" xr:uid="{00000000-0005-0000-0000-00005B600000}"/>
    <cellStyle name="Normal 3 3 8 5" xfId="19651" xr:uid="{00000000-0005-0000-0000-0000C64C0000}"/>
    <cellStyle name="Normal 3 3 9" xfId="11239" xr:uid="{00000000-0005-0000-0000-0000EA2B0000}"/>
    <cellStyle name="Normal 3 3 9 3" xfId="26339" xr:uid="{00000000-0005-0000-0000-0000E6660000}"/>
    <cellStyle name="Normal 3 4" xfId="430" xr:uid="{00000000-0005-0000-0000-0000B0010000}"/>
    <cellStyle name="Normal 30" xfId="158" xr:uid="{00000000-0005-0000-0000-00009E000000}"/>
    <cellStyle name="Normal 30 2" xfId="159" xr:uid="{00000000-0005-0000-0000-00009F000000}"/>
    <cellStyle name="Normal 30 3" xfId="852" xr:uid="{00000000-0005-0000-0000-000056030000}"/>
    <cellStyle name="Normal 30 3 10" xfId="6219" xr:uid="{00000000-0005-0000-0000-00004E180000}"/>
    <cellStyle name="Normal 30 3 10 3" xfId="21323" xr:uid="{00000000-0005-0000-0000-00004E530000}"/>
    <cellStyle name="Normal 30 3 12" xfId="16308" xr:uid="{00000000-0005-0000-0000-0000B73F0000}"/>
    <cellStyle name="Normal 30 3 2" xfId="1183" xr:uid="{00000000-0005-0000-0000-0000A2040000}"/>
    <cellStyle name="Normal 30 3 2 11" xfId="16362" xr:uid="{00000000-0005-0000-0000-0000ED3F0000}"/>
    <cellStyle name="Normal 30 3 2 2" xfId="1291" xr:uid="{00000000-0005-0000-0000-00000E050000}"/>
    <cellStyle name="Normal 30 3 2 2 10" xfId="16466" xr:uid="{00000000-0005-0000-0000-000055400000}"/>
    <cellStyle name="Normal 30 3 2 2 2" xfId="1508" xr:uid="{00000000-0005-0000-0000-0000E7050000}"/>
    <cellStyle name="Normal 30 3 2 2 2 2" xfId="1929" xr:uid="{00000000-0005-0000-0000-00008C070000}"/>
    <cellStyle name="Normal 30 3 2 2 2 2 2" xfId="2768" xr:uid="{00000000-0005-0000-0000-0000D30A0000}"/>
    <cellStyle name="Normal 30 3 2 2 2 2 2 2" xfId="4458" xr:uid="{00000000-0005-0000-0000-00006D110000}"/>
    <cellStyle name="Normal 30 3 2 2 2 2 2 2 2" xfId="14531" xr:uid="{00000000-0005-0000-0000-0000C6380000}"/>
    <cellStyle name="Normal 30 3 2 2 2 2 2 2 2 3" xfId="29629" xr:uid="{00000000-0005-0000-0000-0000C0730000}"/>
    <cellStyle name="Normal 30 3 2 2 2 2 2 2 3" xfId="9511" xr:uid="{00000000-0005-0000-0000-00002A250000}"/>
    <cellStyle name="Normal 30 3 2 2 2 2 2 2 3 3" xfId="24612" xr:uid="{00000000-0005-0000-0000-000027600000}"/>
    <cellStyle name="Normal 30 3 2 2 2 2 2 2 5" xfId="19599" xr:uid="{00000000-0005-0000-0000-0000924C0000}"/>
    <cellStyle name="Normal 30 3 2 2 2 2 2 3" xfId="6150" xr:uid="{00000000-0005-0000-0000-000009180000}"/>
    <cellStyle name="Normal 30 3 2 2 2 2 2 3 2" xfId="16202" xr:uid="{00000000-0005-0000-0000-00004D3F0000}"/>
    <cellStyle name="Normal 30 3 2 2 2 2 2 3 2 3" xfId="31300" xr:uid="{00000000-0005-0000-0000-0000477A0000}"/>
    <cellStyle name="Normal 30 3 2 2 2 2 2 3 3" xfId="11182" xr:uid="{00000000-0005-0000-0000-0000B12B0000}"/>
    <cellStyle name="Normal 30 3 2 2 2 2 2 3 3 3" xfId="26283" xr:uid="{00000000-0005-0000-0000-0000AE660000}"/>
    <cellStyle name="Normal 30 3 2 2 2 2 2 3 5" xfId="21270" xr:uid="{00000000-0005-0000-0000-000019530000}"/>
    <cellStyle name="Normal 30 3 2 2 2 2 2 4" xfId="12860" xr:uid="{00000000-0005-0000-0000-00003F320000}"/>
    <cellStyle name="Normal 30 3 2 2 2 2 2 4 3" xfId="27958" xr:uid="{00000000-0005-0000-0000-0000396D0000}"/>
    <cellStyle name="Normal 30 3 2 2 2 2 2 5" xfId="7839" xr:uid="{00000000-0005-0000-0000-0000A21E0000}"/>
    <cellStyle name="Normal 30 3 2 2 2 2 2 5 3" xfId="22941" xr:uid="{00000000-0005-0000-0000-0000A0590000}"/>
    <cellStyle name="Normal 30 3 2 2 2 2 2 7" xfId="17928" xr:uid="{00000000-0005-0000-0000-00000B460000}"/>
    <cellStyle name="Normal 30 3 2 2 2 2 3" xfId="3621" xr:uid="{00000000-0005-0000-0000-0000280E0000}"/>
    <cellStyle name="Normal 30 3 2 2 2 2 3 2" xfId="13695" xr:uid="{00000000-0005-0000-0000-000082350000}"/>
    <cellStyle name="Normal 30 3 2 2 2 2 3 2 3" xfId="28793" xr:uid="{00000000-0005-0000-0000-00007C700000}"/>
    <cellStyle name="Normal 30 3 2 2 2 2 3 3" xfId="8675" xr:uid="{00000000-0005-0000-0000-0000E6210000}"/>
    <cellStyle name="Normal 30 3 2 2 2 2 3 3 3" xfId="23776" xr:uid="{00000000-0005-0000-0000-0000E35C0000}"/>
    <cellStyle name="Normal 30 3 2 2 2 2 3 5" xfId="18763" xr:uid="{00000000-0005-0000-0000-00004E490000}"/>
    <cellStyle name="Normal 30 3 2 2 2 2 4" xfId="5314" xr:uid="{00000000-0005-0000-0000-0000C5140000}"/>
    <cellStyle name="Normal 30 3 2 2 2 2 4 2" xfId="15366" xr:uid="{00000000-0005-0000-0000-0000093C0000}"/>
    <cellStyle name="Normal 30 3 2 2 2 2 4 2 3" xfId="30464" xr:uid="{00000000-0005-0000-0000-000003770000}"/>
    <cellStyle name="Normal 30 3 2 2 2 2 4 3" xfId="10346" xr:uid="{00000000-0005-0000-0000-00006D280000}"/>
    <cellStyle name="Normal 30 3 2 2 2 2 4 3 3" xfId="25447" xr:uid="{00000000-0005-0000-0000-00006A630000}"/>
    <cellStyle name="Normal 30 3 2 2 2 2 4 5" xfId="20434" xr:uid="{00000000-0005-0000-0000-0000D54F0000}"/>
    <cellStyle name="Normal 30 3 2 2 2 2 5" xfId="12024" xr:uid="{00000000-0005-0000-0000-0000FB2E0000}"/>
    <cellStyle name="Normal 30 3 2 2 2 2 5 3" xfId="27122" xr:uid="{00000000-0005-0000-0000-0000F5690000}"/>
    <cellStyle name="Normal 30 3 2 2 2 2 6" xfId="7003" xr:uid="{00000000-0005-0000-0000-00005E1B0000}"/>
    <cellStyle name="Normal 30 3 2 2 2 2 6 3" xfId="22105" xr:uid="{00000000-0005-0000-0000-00005C560000}"/>
    <cellStyle name="Normal 30 3 2 2 2 2 8" xfId="17092" xr:uid="{00000000-0005-0000-0000-0000C7420000}"/>
    <cellStyle name="Normal 30 3 2 2 2 3" xfId="2350" xr:uid="{00000000-0005-0000-0000-000031090000}"/>
    <cellStyle name="Normal 30 3 2 2 2 3 2" xfId="4040" xr:uid="{00000000-0005-0000-0000-0000CB0F0000}"/>
    <cellStyle name="Normal 30 3 2 2 2 3 2 2" xfId="14113" xr:uid="{00000000-0005-0000-0000-000024370000}"/>
    <cellStyle name="Normal 30 3 2 2 2 3 2 2 3" xfId="29211" xr:uid="{00000000-0005-0000-0000-00001E720000}"/>
    <cellStyle name="Normal 30 3 2 2 2 3 2 3" xfId="9093" xr:uid="{00000000-0005-0000-0000-000088230000}"/>
    <cellStyle name="Normal 30 3 2 2 2 3 2 3 3" xfId="24194" xr:uid="{00000000-0005-0000-0000-0000855E0000}"/>
    <cellStyle name="Normal 30 3 2 2 2 3 2 5" xfId="19181" xr:uid="{00000000-0005-0000-0000-0000F04A0000}"/>
    <cellStyle name="Normal 30 3 2 2 2 3 3" xfId="5732" xr:uid="{00000000-0005-0000-0000-000067160000}"/>
    <cellStyle name="Normal 30 3 2 2 2 3 3 2" xfId="15784" xr:uid="{00000000-0005-0000-0000-0000AB3D0000}"/>
    <cellStyle name="Normal 30 3 2 2 2 3 3 2 3" xfId="30882" xr:uid="{00000000-0005-0000-0000-0000A5780000}"/>
    <cellStyle name="Normal 30 3 2 2 2 3 3 3" xfId="10764" xr:uid="{00000000-0005-0000-0000-00000F2A0000}"/>
    <cellStyle name="Normal 30 3 2 2 2 3 3 3 3" xfId="25865" xr:uid="{00000000-0005-0000-0000-00000C650000}"/>
    <cellStyle name="Normal 30 3 2 2 2 3 3 5" xfId="20852" xr:uid="{00000000-0005-0000-0000-000077510000}"/>
    <cellStyle name="Normal 30 3 2 2 2 3 4" xfId="12442" xr:uid="{00000000-0005-0000-0000-00009D300000}"/>
    <cellStyle name="Normal 30 3 2 2 2 3 4 3" xfId="27540" xr:uid="{00000000-0005-0000-0000-0000976B0000}"/>
    <cellStyle name="Normal 30 3 2 2 2 3 5" xfId="7421" xr:uid="{00000000-0005-0000-0000-0000001D0000}"/>
    <cellStyle name="Normal 30 3 2 2 2 3 5 3" xfId="22523" xr:uid="{00000000-0005-0000-0000-0000FE570000}"/>
    <cellStyle name="Normal 30 3 2 2 2 3 7" xfId="17510" xr:uid="{00000000-0005-0000-0000-000069440000}"/>
    <cellStyle name="Normal 30 3 2 2 2 4" xfId="3203" xr:uid="{00000000-0005-0000-0000-0000860C0000}"/>
    <cellStyle name="Normal 30 3 2 2 2 4 2" xfId="13277" xr:uid="{00000000-0005-0000-0000-0000E0330000}"/>
    <cellStyle name="Normal 30 3 2 2 2 4 2 3" xfId="28375" xr:uid="{00000000-0005-0000-0000-0000DA6E0000}"/>
    <cellStyle name="Normal 30 3 2 2 2 4 3" xfId="8257" xr:uid="{00000000-0005-0000-0000-000044200000}"/>
    <cellStyle name="Normal 30 3 2 2 2 4 3 3" xfId="23358" xr:uid="{00000000-0005-0000-0000-0000415B0000}"/>
    <cellStyle name="Normal 30 3 2 2 2 4 5" xfId="18345" xr:uid="{00000000-0005-0000-0000-0000AC470000}"/>
    <cellStyle name="Normal 30 3 2 2 2 5" xfId="4896" xr:uid="{00000000-0005-0000-0000-000023130000}"/>
    <cellStyle name="Normal 30 3 2 2 2 5 2" xfId="14948" xr:uid="{00000000-0005-0000-0000-0000673A0000}"/>
    <cellStyle name="Normal 30 3 2 2 2 5 2 3" xfId="30046" xr:uid="{00000000-0005-0000-0000-000061750000}"/>
    <cellStyle name="Normal 30 3 2 2 2 5 3" xfId="9928" xr:uid="{00000000-0005-0000-0000-0000CB260000}"/>
    <cellStyle name="Normal 30 3 2 2 2 5 3 3" xfId="25029" xr:uid="{00000000-0005-0000-0000-0000C8610000}"/>
    <cellStyle name="Normal 30 3 2 2 2 5 5" xfId="20016" xr:uid="{00000000-0005-0000-0000-0000334E0000}"/>
    <cellStyle name="Normal 30 3 2 2 2 6" xfId="11606" xr:uid="{00000000-0005-0000-0000-0000592D0000}"/>
    <cellStyle name="Normal 30 3 2 2 2 6 3" xfId="26704" xr:uid="{00000000-0005-0000-0000-000053680000}"/>
    <cellStyle name="Normal 30 3 2 2 2 7" xfId="6585" xr:uid="{00000000-0005-0000-0000-0000BC190000}"/>
    <cellStyle name="Normal 30 3 2 2 2 7 3" xfId="21687" xr:uid="{00000000-0005-0000-0000-0000BA540000}"/>
    <cellStyle name="Normal 30 3 2 2 2 9" xfId="16674" xr:uid="{00000000-0005-0000-0000-000025410000}"/>
    <cellStyle name="Normal 30 3 2 2 3" xfId="1721" xr:uid="{00000000-0005-0000-0000-0000BC060000}"/>
    <cellStyle name="Normal 30 3 2 2 3 2" xfId="2560" xr:uid="{00000000-0005-0000-0000-0000030A0000}"/>
    <cellStyle name="Normal 30 3 2 2 3 2 2" xfId="4250" xr:uid="{00000000-0005-0000-0000-00009D100000}"/>
    <cellStyle name="Normal 30 3 2 2 3 2 2 2" xfId="14323" xr:uid="{00000000-0005-0000-0000-0000F6370000}"/>
    <cellStyle name="Normal 30 3 2 2 3 2 2 2 3" xfId="29421" xr:uid="{00000000-0005-0000-0000-0000F0720000}"/>
    <cellStyle name="Normal 30 3 2 2 3 2 2 3" xfId="9303" xr:uid="{00000000-0005-0000-0000-00005A240000}"/>
    <cellStyle name="Normal 30 3 2 2 3 2 2 3 3" xfId="24404" xr:uid="{00000000-0005-0000-0000-0000575F0000}"/>
    <cellStyle name="Normal 30 3 2 2 3 2 2 5" xfId="19391" xr:uid="{00000000-0005-0000-0000-0000C24B0000}"/>
    <cellStyle name="Normal 30 3 2 2 3 2 3" xfId="5942" xr:uid="{00000000-0005-0000-0000-000039170000}"/>
    <cellStyle name="Normal 30 3 2 2 3 2 3 2" xfId="15994" xr:uid="{00000000-0005-0000-0000-00007D3E0000}"/>
    <cellStyle name="Normal 30 3 2 2 3 2 3 2 3" xfId="31092" xr:uid="{00000000-0005-0000-0000-000077790000}"/>
    <cellStyle name="Normal 30 3 2 2 3 2 3 3" xfId="10974" xr:uid="{00000000-0005-0000-0000-0000E12A0000}"/>
    <cellStyle name="Normal 30 3 2 2 3 2 3 3 3" xfId="26075" xr:uid="{00000000-0005-0000-0000-0000DE650000}"/>
    <cellStyle name="Normal 30 3 2 2 3 2 3 5" xfId="21062" xr:uid="{00000000-0005-0000-0000-000049520000}"/>
    <cellStyle name="Normal 30 3 2 2 3 2 4" xfId="12652" xr:uid="{00000000-0005-0000-0000-00006F310000}"/>
    <cellStyle name="Normal 30 3 2 2 3 2 4 3" xfId="27750" xr:uid="{00000000-0005-0000-0000-0000696C0000}"/>
    <cellStyle name="Normal 30 3 2 2 3 2 5" xfId="7631" xr:uid="{00000000-0005-0000-0000-0000D21D0000}"/>
    <cellStyle name="Normal 30 3 2 2 3 2 5 3" xfId="22733" xr:uid="{00000000-0005-0000-0000-0000D0580000}"/>
    <cellStyle name="Normal 30 3 2 2 3 2 7" xfId="17720" xr:uid="{00000000-0005-0000-0000-00003B450000}"/>
    <cellStyle name="Normal 30 3 2 2 3 3" xfId="3413" xr:uid="{00000000-0005-0000-0000-0000580D0000}"/>
    <cellStyle name="Normal 30 3 2 2 3 3 2" xfId="13487" xr:uid="{00000000-0005-0000-0000-0000B2340000}"/>
    <cellStyle name="Normal 30 3 2 2 3 3 2 3" xfId="28585" xr:uid="{00000000-0005-0000-0000-0000AC6F0000}"/>
    <cellStyle name="Normal 30 3 2 2 3 3 3" xfId="8467" xr:uid="{00000000-0005-0000-0000-000016210000}"/>
    <cellStyle name="Normal 30 3 2 2 3 3 3 3" xfId="23568" xr:uid="{00000000-0005-0000-0000-0000135C0000}"/>
    <cellStyle name="Normal 30 3 2 2 3 3 5" xfId="18555" xr:uid="{00000000-0005-0000-0000-00007E480000}"/>
    <cellStyle name="Normal 30 3 2 2 3 4" xfId="5106" xr:uid="{00000000-0005-0000-0000-0000F5130000}"/>
    <cellStyle name="Normal 30 3 2 2 3 4 2" xfId="15158" xr:uid="{00000000-0005-0000-0000-0000393B0000}"/>
    <cellStyle name="Normal 30 3 2 2 3 4 2 3" xfId="30256" xr:uid="{00000000-0005-0000-0000-000033760000}"/>
    <cellStyle name="Normal 30 3 2 2 3 4 3" xfId="10138" xr:uid="{00000000-0005-0000-0000-00009D270000}"/>
    <cellStyle name="Normal 30 3 2 2 3 4 3 3" xfId="25239" xr:uid="{00000000-0005-0000-0000-00009A620000}"/>
    <cellStyle name="Normal 30 3 2 2 3 4 5" xfId="20226" xr:uid="{00000000-0005-0000-0000-0000054F0000}"/>
    <cellStyle name="Normal 30 3 2 2 3 5" xfId="11816" xr:uid="{00000000-0005-0000-0000-00002B2E0000}"/>
    <cellStyle name="Normal 30 3 2 2 3 5 3" xfId="26914" xr:uid="{00000000-0005-0000-0000-000025690000}"/>
    <cellStyle name="Normal 30 3 2 2 3 6" xfId="6795" xr:uid="{00000000-0005-0000-0000-00008E1A0000}"/>
    <cellStyle name="Normal 30 3 2 2 3 6 3" xfId="21897" xr:uid="{00000000-0005-0000-0000-00008C550000}"/>
    <cellStyle name="Normal 30 3 2 2 3 8" xfId="16884" xr:uid="{00000000-0005-0000-0000-0000F7410000}"/>
    <cellStyle name="Normal 30 3 2 2 4" xfId="2142" xr:uid="{00000000-0005-0000-0000-000061080000}"/>
    <cellStyle name="Normal 30 3 2 2 4 2" xfId="3832" xr:uid="{00000000-0005-0000-0000-0000FB0E0000}"/>
    <cellStyle name="Normal 30 3 2 2 4 2 2" xfId="13905" xr:uid="{00000000-0005-0000-0000-000054360000}"/>
    <cellStyle name="Normal 30 3 2 2 4 2 2 3" xfId="29003" xr:uid="{00000000-0005-0000-0000-00004E710000}"/>
    <cellStyle name="Normal 30 3 2 2 4 2 3" xfId="8885" xr:uid="{00000000-0005-0000-0000-0000B8220000}"/>
    <cellStyle name="Normal 30 3 2 2 4 2 3 3" xfId="23986" xr:uid="{00000000-0005-0000-0000-0000B55D0000}"/>
    <cellStyle name="Normal 30 3 2 2 4 2 5" xfId="18973" xr:uid="{00000000-0005-0000-0000-0000204A0000}"/>
    <cellStyle name="Normal 30 3 2 2 4 3" xfId="5524" xr:uid="{00000000-0005-0000-0000-000097150000}"/>
    <cellStyle name="Normal 30 3 2 2 4 3 2" xfId="15576" xr:uid="{00000000-0005-0000-0000-0000DB3C0000}"/>
    <cellStyle name="Normal 30 3 2 2 4 3 2 3" xfId="30674" xr:uid="{00000000-0005-0000-0000-0000D5770000}"/>
    <cellStyle name="Normal 30 3 2 2 4 3 3" xfId="10556" xr:uid="{00000000-0005-0000-0000-00003F290000}"/>
    <cellStyle name="Normal 30 3 2 2 4 3 3 3" xfId="25657" xr:uid="{00000000-0005-0000-0000-00003C640000}"/>
    <cellStyle name="Normal 30 3 2 2 4 3 5" xfId="20644" xr:uid="{00000000-0005-0000-0000-0000A7500000}"/>
    <cellStyle name="Normal 30 3 2 2 4 4" xfId="12234" xr:uid="{00000000-0005-0000-0000-0000CD2F0000}"/>
    <cellStyle name="Normal 30 3 2 2 4 4 3" xfId="27332" xr:uid="{00000000-0005-0000-0000-0000C76A0000}"/>
    <cellStyle name="Normal 30 3 2 2 4 5" xfId="7213" xr:uid="{00000000-0005-0000-0000-0000301C0000}"/>
    <cellStyle name="Normal 30 3 2 2 4 5 3" xfId="22315" xr:uid="{00000000-0005-0000-0000-00002E570000}"/>
    <cellStyle name="Normal 30 3 2 2 4 7" xfId="17302" xr:uid="{00000000-0005-0000-0000-000099430000}"/>
    <cellStyle name="Normal 30 3 2 2 5" xfId="2995" xr:uid="{00000000-0005-0000-0000-0000B60B0000}"/>
    <cellStyle name="Normal 30 3 2 2 5 2" xfId="13069" xr:uid="{00000000-0005-0000-0000-000010330000}"/>
    <cellStyle name="Normal 30 3 2 2 5 2 3" xfId="28167" xr:uid="{00000000-0005-0000-0000-00000A6E0000}"/>
    <cellStyle name="Normal 30 3 2 2 5 3" xfId="8049" xr:uid="{00000000-0005-0000-0000-0000741F0000}"/>
    <cellStyle name="Normal 30 3 2 2 5 3 3" xfId="23150" xr:uid="{00000000-0005-0000-0000-0000715A0000}"/>
    <cellStyle name="Normal 30 3 2 2 5 5" xfId="18137" xr:uid="{00000000-0005-0000-0000-0000DC460000}"/>
    <cellStyle name="Normal 30 3 2 2 6" xfId="4688" xr:uid="{00000000-0005-0000-0000-000053120000}"/>
    <cellStyle name="Normal 30 3 2 2 6 2" xfId="14740" xr:uid="{00000000-0005-0000-0000-000097390000}"/>
    <cellStyle name="Normal 30 3 2 2 6 2 3" xfId="29838" xr:uid="{00000000-0005-0000-0000-000091740000}"/>
    <cellStyle name="Normal 30 3 2 2 6 3" xfId="9720" xr:uid="{00000000-0005-0000-0000-0000FB250000}"/>
    <cellStyle name="Normal 30 3 2 2 6 3 3" xfId="24821" xr:uid="{00000000-0005-0000-0000-0000F8600000}"/>
    <cellStyle name="Normal 30 3 2 2 6 5" xfId="19808" xr:uid="{00000000-0005-0000-0000-0000634D0000}"/>
    <cellStyle name="Normal 30 3 2 2 7" xfId="11398" xr:uid="{00000000-0005-0000-0000-0000892C0000}"/>
    <cellStyle name="Normal 30 3 2 2 7 3" xfId="26496" xr:uid="{00000000-0005-0000-0000-000083670000}"/>
    <cellStyle name="Normal 30 3 2 2 8" xfId="6377" xr:uid="{00000000-0005-0000-0000-0000EC180000}"/>
    <cellStyle name="Normal 30 3 2 2 8 3" xfId="21479" xr:uid="{00000000-0005-0000-0000-0000EA530000}"/>
    <cellStyle name="Normal 30 3 2 3" xfId="1404" xr:uid="{00000000-0005-0000-0000-00007F050000}"/>
    <cellStyle name="Normal 30 3 2 3 2" xfId="1825" xr:uid="{00000000-0005-0000-0000-000024070000}"/>
    <cellStyle name="Normal 30 3 2 3 2 2" xfId="2664" xr:uid="{00000000-0005-0000-0000-00006B0A0000}"/>
    <cellStyle name="Normal 30 3 2 3 2 2 2" xfId="4354" xr:uid="{00000000-0005-0000-0000-000005110000}"/>
    <cellStyle name="Normal 30 3 2 3 2 2 2 2" xfId="14427" xr:uid="{00000000-0005-0000-0000-00005E380000}"/>
    <cellStyle name="Normal 30 3 2 3 2 2 2 2 3" xfId="29525" xr:uid="{00000000-0005-0000-0000-000058730000}"/>
    <cellStyle name="Normal 30 3 2 3 2 2 2 3" xfId="9407" xr:uid="{00000000-0005-0000-0000-0000C2240000}"/>
    <cellStyle name="Normal 30 3 2 3 2 2 2 3 3" xfId="24508" xr:uid="{00000000-0005-0000-0000-0000BF5F0000}"/>
    <cellStyle name="Normal 30 3 2 3 2 2 2 5" xfId="19495" xr:uid="{00000000-0005-0000-0000-00002A4C0000}"/>
    <cellStyle name="Normal 30 3 2 3 2 2 3" xfId="6046" xr:uid="{00000000-0005-0000-0000-0000A1170000}"/>
    <cellStyle name="Normal 30 3 2 3 2 2 3 2" xfId="16098" xr:uid="{00000000-0005-0000-0000-0000E53E0000}"/>
    <cellStyle name="Normal 30 3 2 3 2 2 3 2 3" xfId="31196" xr:uid="{00000000-0005-0000-0000-0000DF790000}"/>
    <cellStyle name="Normal 30 3 2 3 2 2 3 3" xfId="11078" xr:uid="{00000000-0005-0000-0000-0000492B0000}"/>
    <cellStyle name="Normal 30 3 2 3 2 2 3 3 3" xfId="26179" xr:uid="{00000000-0005-0000-0000-000046660000}"/>
    <cellStyle name="Normal 30 3 2 3 2 2 3 5" xfId="21166" xr:uid="{00000000-0005-0000-0000-0000B1520000}"/>
    <cellStyle name="Normal 30 3 2 3 2 2 4" xfId="12756" xr:uid="{00000000-0005-0000-0000-0000D7310000}"/>
    <cellStyle name="Normal 30 3 2 3 2 2 4 3" xfId="27854" xr:uid="{00000000-0005-0000-0000-0000D16C0000}"/>
    <cellStyle name="Normal 30 3 2 3 2 2 5" xfId="7735" xr:uid="{00000000-0005-0000-0000-00003A1E0000}"/>
    <cellStyle name="Normal 30 3 2 3 2 2 5 3" xfId="22837" xr:uid="{00000000-0005-0000-0000-000038590000}"/>
    <cellStyle name="Normal 30 3 2 3 2 2 7" xfId="17824" xr:uid="{00000000-0005-0000-0000-0000A3450000}"/>
    <cellStyle name="Normal 30 3 2 3 2 3" xfId="3517" xr:uid="{00000000-0005-0000-0000-0000C00D0000}"/>
    <cellStyle name="Normal 30 3 2 3 2 3 2" xfId="13591" xr:uid="{00000000-0005-0000-0000-00001A350000}"/>
    <cellStyle name="Normal 30 3 2 3 2 3 2 3" xfId="28689" xr:uid="{00000000-0005-0000-0000-000014700000}"/>
    <cellStyle name="Normal 30 3 2 3 2 3 3" xfId="8571" xr:uid="{00000000-0005-0000-0000-00007E210000}"/>
    <cellStyle name="Normal 30 3 2 3 2 3 3 3" xfId="23672" xr:uid="{00000000-0005-0000-0000-00007B5C0000}"/>
    <cellStyle name="Normal 30 3 2 3 2 3 5" xfId="18659" xr:uid="{00000000-0005-0000-0000-0000E6480000}"/>
    <cellStyle name="Normal 30 3 2 3 2 4" xfId="5210" xr:uid="{00000000-0005-0000-0000-00005D140000}"/>
    <cellStyle name="Normal 30 3 2 3 2 4 2" xfId="15262" xr:uid="{00000000-0005-0000-0000-0000A13B0000}"/>
    <cellStyle name="Normal 30 3 2 3 2 4 2 3" xfId="30360" xr:uid="{00000000-0005-0000-0000-00009B760000}"/>
    <cellStyle name="Normal 30 3 2 3 2 4 3" xfId="10242" xr:uid="{00000000-0005-0000-0000-000005280000}"/>
    <cellStyle name="Normal 30 3 2 3 2 4 3 3" xfId="25343" xr:uid="{00000000-0005-0000-0000-000002630000}"/>
    <cellStyle name="Normal 30 3 2 3 2 4 5" xfId="20330" xr:uid="{00000000-0005-0000-0000-00006D4F0000}"/>
    <cellStyle name="Normal 30 3 2 3 2 5" xfId="11920" xr:uid="{00000000-0005-0000-0000-0000932E0000}"/>
    <cellStyle name="Normal 30 3 2 3 2 5 3" xfId="27018" xr:uid="{00000000-0005-0000-0000-00008D690000}"/>
    <cellStyle name="Normal 30 3 2 3 2 6" xfId="6899" xr:uid="{00000000-0005-0000-0000-0000F61A0000}"/>
    <cellStyle name="Normal 30 3 2 3 2 6 3" xfId="22001" xr:uid="{00000000-0005-0000-0000-0000F4550000}"/>
    <cellStyle name="Normal 30 3 2 3 2 8" xfId="16988" xr:uid="{00000000-0005-0000-0000-00005F420000}"/>
    <cellStyle name="Normal 30 3 2 3 3" xfId="2246" xr:uid="{00000000-0005-0000-0000-0000C9080000}"/>
    <cellStyle name="Normal 30 3 2 3 3 2" xfId="3936" xr:uid="{00000000-0005-0000-0000-0000630F0000}"/>
    <cellStyle name="Normal 30 3 2 3 3 2 2" xfId="14009" xr:uid="{00000000-0005-0000-0000-0000BC360000}"/>
    <cellStyle name="Normal 30 3 2 3 3 2 2 3" xfId="29107" xr:uid="{00000000-0005-0000-0000-0000B6710000}"/>
    <cellStyle name="Normal 30 3 2 3 3 2 3" xfId="8989" xr:uid="{00000000-0005-0000-0000-000020230000}"/>
    <cellStyle name="Normal 30 3 2 3 3 2 3 3" xfId="24090" xr:uid="{00000000-0005-0000-0000-00001D5E0000}"/>
    <cellStyle name="Normal 30 3 2 3 3 2 5" xfId="19077" xr:uid="{00000000-0005-0000-0000-0000884A0000}"/>
    <cellStyle name="Normal 30 3 2 3 3 3" xfId="5628" xr:uid="{00000000-0005-0000-0000-0000FF150000}"/>
    <cellStyle name="Normal 30 3 2 3 3 3 2" xfId="15680" xr:uid="{00000000-0005-0000-0000-0000433D0000}"/>
    <cellStyle name="Normal 30 3 2 3 3 3 2 3" xfId="30778" xr:uid="{00000000-0005-0000-0000-00003D780000}"/>
    <cellStyle name="Normal 30 3 2 3 3 3 3" xfId="10660" xr:uid="{00000000-0005-0000-0000-0000A7290000}"/>
    <cellStyle name="Normal 30 3 2 3 3 3 3 3" xfId="25761" xr:uid="{00000000-0005-0000-0000-0000A4640000}"/>
    <cellStyle name="Normal 30 3 2 3 3 3 5" xfId="20748" xr:uid="{00000000-0005-0000-0000-00000F510000}"/>
    <cellStyle name="Normal 30 3 2 3 3 4" xfId="12338" xr:uid="{00000000-0005-0000-0000-000035300000}"/>
    <cellStyle name="Normal 30 3 2 3 3 4 3" xfId="27436" xr:uid="{00000000-0005-0000-0000-00002F6B0000}"/>
    <cellStyle name="Normal 30 3 2 3 3 5" xfId="7317" xr:uid="{00000000-0005-0000-0000-0000981C0000}"/>
    <cellStyle name="Normal 30 3 2 3 3 5 3" xfId="22419" xr:uid="{00000000-0005-0000-0000-000096570000}"/>
    <cellStyle name="Normal 30 3 2 3 3 7" xfId="17406" xr:uid="{00000000-0005-0000-0000-000001440000}"/>
    <cellStyle name="Normal 30 3 2 3 4" xfId="3099" xr:uid="{00000000-0005-0000-0000-00001E0C0000}"/>
    <cellStyle name="Normal 30 3 2 3 4 2" xfId="13173" xr:uid="{00000000-0005-0000-0000-000078330000}"/>
    <cellStyle name="Normal 30 3 2 3 4 2 3" xfId="28271" xr:uid="{00000000-0005-0000-0000-0000726E0000}"/>
    <cellStyle name="Normal 30 3 2 3 4 3" xfId="8153" xr:uid="{00000000-0005-0000-0000-0000DC1F0000}"/>
    <cellStyle name="Normal 30 3 2 3 4 3 3" xfId="23254" xr:uid="{00000000-0005-0000-0000-0000D95A0000}"/>
    <cellStyle name="Normal 30 3 2 3 4 5" xfId="18241" xr:uid="{00000000-0005-0000-0000-000044470000}"/>
    <cellStyle name="Normal 30 3 2 3 5" xfId="4792" xr:uid="{00000000-0005-0000-0000-0000BB120000}"/>
    <cellStyle name="Normal 30 3 2 3 5 2" xfId="14844" xr:uid="{00000000-0005-0000-0000-0000FF390000}"/>
    <cellStyle name="Normal 30 3 2 3 5 2 3" xfId="29942" xr:uid="{00000000-0005-0000-0000-0000F9740000}"/>
    <cellStyle name="Normal 30 3 2 3 5 3" xfId="9824" xr:uid="{00000000-0005-0000-0000-000063260000}"/>
    <cellStyle name="Normal 30 3 2 3 5 3 3" xfId="24925" xr:uid="{00000000-0005-0000-0000-000060610000}"/>
    <cellStyle name="Normal 30 3 2 3 5 5" xfId="19912" xr:uid="{00000000-0005-0000-0000-0000CB4D0000}"/>
    <cellStyle name="Normal 30 3 2 3 6" xfId="11502" xr:uid="{00000000-0005-0000-0000-0000F12C0000}"/>
    <cellStyle name="Normal 30 3 2 3 6 3" xfId="26600" xr:uid="{00000000-0005-0000-0000-0000EB670000}"/>
    <cellStyle name="Normal 30 3 2 3 7" xfId="6481" xr:uid="{00000000-0005-0000-0000-000054190000}"/>
    <cellStyle name="Normal 30 3 2 3 7 3" xfId="21583" xr:uid="{00000000-0005-0000-0000-000052540000}"/>
    <cellStyle name="Normal 30 3 2 3 9" xfId="16570" xr:uid="{00000000-0005-0000-0000-0000BD400000}"/>
    <cellStyle name="Normal 30 3 2 4" xfId="1617" xr:uid="{00000000-0005-0000-0000-000054060000}"/>
    <cellStyle name="Normal 30 3 2 4 2" xfId="2456" xr:uid="{00000000-0005-0000-0000-00009B090000}"/>
    <cellStyle name="Normal 30 3 2 4 2 2" xfId="4146" xr:uid="{00000000-0005-0000-0000-000035100000}"/>
    <cellStyle name="Normal 30 3 2 4 2 2 2" xfId="14219" xr:uid="{00000000-0005-0000-0000-00008E370000}"/>
    <cellStyle name="Normal 30 3 2 4 2 2 2 3" xfId="29317" xr:uid="{00000000-0005-0000-0000-000088720000}"/>
    <cellStyle name="Normal 30 3 2 4 2 2 3" xfId="9199" xr:uid="{00000000-0005-0000-0000-0000F2230000}"/>
    <cellStyle name="Normal 30 3 2 4 2 2 3 3" xfId="24300" xr:uid="{00000000-0005-0000-0000-0000EF5E0000}"/>
    <cellStyle name="Normal 30 3 2 4 2 2 5" xfId="19287" xr:uid="{00000000-0005-0000-0000-00005A4B0000}"/>
    <cellStyle name="Normal 30 3 2 4 2 3" xfId="5838" xr:uid="{00000000-0005-0000-0000-0000D1160000}"/>
    <cellStyle name="Normal 30 3 2 4 2 3 2" xfId="15890" xr:uid="{00000000-0005-0000-0000-0000153E0000}"/>
    <cellStyle name="Normal 30 3 2 4 2 3 2 3" xfId="30988" xr:uid="{00000000-0005-0000-0000-00000F790000}"/>
    <cellStyle name="Normal 30 3 2 4 2 3 3" xfId="10870" xr:uid="{00000000-0005-0000-0000-0000792A0000}"/>
    <cellStyle name="Normal 30 3 2 4 2 3 3 3" xfId="25971" xr:uid="{00000000-0005-0000-0000-000076650000}"/>
    <cellStyle name="Normal 30 3 2 4 2 3 5" xfId="20958" xr:uid="{00000000-0005-0000-0000-0000E1510000}"/>
    <cellStyle name="Normal 30 3 2 4 2 4" xfId="12548" xr:uid="{00000000-0005-0000-0000-000007310000}"/>
    <cellStyle name="Normal 30 3 2 4 2 4 3" xfId="27646" xr:uid="{00000000-0005-0000-0000-0000016C0000}"/>
    <cellStyle name="Normal 30 3 2 4 2 5" xfId="7527" xr:uid="{00000000-0005-0000-0000-00006A1D0000}"/>
    <cellStyle name="Normal 30 3 2 4 2 5 3" xfId="22629" xr:uid="{00000000-0005-0000-0000-000068580000}"/>
    <cellStyle name="Normal 30 3 2 4 2 7" xfId="17616" xr:uid="{00000000-0005-0000-0000-0000D3440000}"/>
    <cellStyle name="Normal 30 3 2 4 3" xfId="3309" xr:uid="{00000000-0005-0000-0000-0000F00C0000}"/>
    <cellStyle name="Normal 30 3 2 4 3 2" xfId="13383" xr:uid="{00000000-0005-0000-0000-00004A340000}"/>
    <cellStyle name="Normal 30 3 2 4 3 2 3" xfId="28481" xr:uid="{00000000-0005-0000-0000-0000446F0000}"/>
    <cellStyle name="Normal 30 3 2 4 3 3" xfId="8363" xr:uid="{00000000-0005-0000-0000-0000AE200000}"/>
    <cellStyle name="Normal 30 3 2 4 3 3 3" xfId="23464" xr:uid="{00000000-0005-0000-0000-0000AB5B0000}"/>
    <cellStyle name="Normal 30 3 2 4 3 5" xfId="18451" xr:uid="{00000000-0005-0000-0000-000016480000}"/>
    <cellStyle name="Normal 30 3 2 4 4" xfId="5002" xr:uid="{00000000-0005-0000-0000-00008D130000}"/>
    <cellStyle name="Normal 30 3 2 4 4 2" xfId="15054" xr:uid="{00000000-0005-0000-0000-0000D13A0000}"/>
    <cellStyle name="Normal 30 3 2 4 4 2 3" xfId="30152" xr:uid="{00000000-0005-0000-0000-0000CB750000}"/>
    <cellStyle name="Normal 30 3 2 4 4 3" xfId="10034" xr:uid="{00000000-0005-0000-0000-000035270000}"/>
    <cellStyle name="Normal 30 3 2 4 4 3 3" xfId="25135" xr:uid="{00000000-0005-0000-0000-000032620000}"/>
    <cellStyle name="Normal 30 3 2 4 4 5" xfId="20122" xr:uid="{00000000-0005-0000-0000-00009D4E0000}"/>
    <cellStyle name="Normal 30 3 2 4 5" xfId="11712" xr:uid="{00000000-0005-0000-0000-0000C32D0000}"/>
    <cellStyle name="Normal 30 3 2 4 5 3" xfId="26810" xr:uid="{00000000-0005-0000-0000-0000BD680000}"/>
    <cellStyle name="Normal 30 3 2 4 6" xfId="6691" xr:uid="{00000000-0005-0000-0000-0000261A0000}"/>
    <cellStyle name="Normal 30 3 2 4 6 3" xfId="21793" xr:uid="{00000000-0005-0000-0000-000024550000}"/>
    <cellStyle name="Normal 30 3 2 4 8" xfId="16780" xr:uid="{00000000-0005-0000-0000-00008F410000}"/>
    <cellStyle name="Normal 30 3 2 5" xfId="2038" xr:uid="{00000000-0005-0000-0000-0000F9070000}"/>
    <cellStyle name="Normal 30 3 2 5 2" xfId="3728" xr:uid="{00000000-0005-0000-0000-0000930E0000}"/>
    <cellStyle name="Normal 30 3 2 5 2 2" xfId="13801" xr:uid="{00000000-0005-0000-0000-0000EC350000}"/>
    <cellStyle name="Normal 30 3 2 5 2 2 3" xfId="28899" xr:uid="{00000000-0005-0000-0000-0000E6700000}"/>
    <cellStyle name="Normal 30 3 2 5 2 3" xfId="8781" xr:uid="{00000000-0005-0000-0000-000050220000}"/>
    <cellStyle name="Normal 30 3 2 5 2 3 3" xfId="23882" xr:uid="{00000000-0005-0000-0000-00004D5D0000}"/>
    <cellStyle name="Normal 30 3 2 5 2 5" xfId="18869" xr:uid="{00000000-0005-0000-0000-0000B8490000}"/>
    <cellStyle name="Normal 30 3 2 5 3" xfId="5420" xr:uid="{00000000-0005-0000-0000-00002F150000}"/>
    <cellStyle name="Normal 30 3 2 5 3 2" xfId="15472" xr:uid="{00000000-0005-0000-0000-0000733C0000}"/>
    <cellStyle name="Normal 30 3 2 5 3 2 3" xfId="30570" xr:uid="{00000000-0005-0000-0000-00006D770000}"/>
    <cellStyle name="Normal 30 3 2 5 3 3" xfId="10452" xr:uid="{00000000-0005-0000-0000-0000D7280000}"/>
    <cellStyle name="Normal 30 3 2 5 3 3 3" xfId="25553" xr:uid="{00000000-0005-0000-0000-0000D4630000}"/>
    <cellStyle name="Normal 30 3 2 5 3 5" xfId="20540" xr:uid="{00000000-0005-0000-0000-00003F500000}"/>
    <cellStyle name="Normal 30 3 2 5 4" xfId="12130" xr:uid="{00000000-0005-0000-0000-0000652F0000}"/>
    <cellStyle name="Normal 30 3 2 5 4 3" xfId="27228" xr:uid="{00000000-0005-0000-0000-00005F6A0000}"/>
    <cellStyle name="Normal 30 3 2 5 5" xfId="7109" xr:uid="{00000000-0005-0000-0000-0000C81B0000}"/>
    <cellStyle name="Normal 30 3 2 5 5 3" xfId="22211" xr:uid="{00000000-0005-0000-0000-0000C6560000}"/>
    <cellStyle name="Normal 30 3 2 5 7" xfId="17198" xr:uid="{00000000-0005-0000-0000-000031430000}"/>
    <cellStyle name="Normal 30 3 2 6" xfId="2891" xr:uid="{00000000-0005-0000-0000-00004E0B0000}"/>
    <cellStyle name="Normal 30 3 2 6 2" xfId="12965" xr:uid="{00000000-0005-0000-0000-0000A8320000}"/>
    <cellStyle name="Normal 30 3 2 6 2 3" xfId="28063" xr:uid="{00000000-0005-0000-0000-0000A26D0000}"/>
    <cellStyle name="Normal 30 3 2 6 3" xfId="7945" xr:uid="{00000000-0005-0000-0000-00000C1F0000}"/>
    <cellStyle name="Normal 30 3 2 6 3 3" xfId="23046" xr:uid="{00000000-0005-0000-0000-0000095A0000}"/>
    <cellStyle name="Normal 30 3 2 6 5" xfId="18033" xr:uid="{00000000-0005-0000-0000-000074460000}"/>
    <cellStyle name="Normal 30 3 2 7" xfId="4584" xr:uid="{00000000-0005-0000-0000-0000EB110000}"/>
    <cellStyle name="Normal 30 3 2 7 2" xfId="14636" xr:uid="{00000000-0005-0000-0000-00002F390000}"/>
    <cellStyle name="Normal 30 3 2 7 2 3" xfId="29734" xr:uid="{00000000-0005-0000-0000-000029740000}"/>
    <cellStyle name="Normal 30 3 2 7 3" xfId="9616" xr:uid="{00000000-0005-0000-0000-000093250000}"/>
    <cellStyle name="Normal 30 3 2 7 3 3" xfId="24717" xr:uid="{00000000-0005-0000-0000-000090600000}"/>
    <cellStyle name="Normal 30 3 2 7 5" xfId="19704" xr:uid="{00000000-0005-0000-0000-0000FB4C0000}"/>
    <cellStyle name="Normal 30 3 2 8" xfId="11294" xr:uid="{00000000-0005-0000-0000-0000212C0000}"/>
    <cellStyle name="Normal 30 3 2 8 3" xfId="26392" xr:uid="{00000000-0005-0000-0000-00001B670000}"/>
    <cellStyle name="Normal 30 3 2 9" xfId="6273" xr:uid="{00000000-0005-0000-0000-000084180000}"/>
    <cellStyle name="Normal 30 3 2 9 3" xfId="21375" xr:uid="{00000000-0005-0000-0000-000082530000}"/>
    <cellStyle name="Normal 30 3 3" xfId="1237" xr:uid="{00000000-0005-0000-0000-0000D8040000}"/>
    <cellStyle name="Normal 30 3 3 10" xfId="16414" xr:uid="{00000000-0005-0000-0000-000021400000}"/>
    <cellStyle name="Normal 30 3 3 2" xfId="1456" xr:uid="{00000000-0005-0000-0000-0000B3050000}"/>
    <cellStyle name="Normal 30 3 3 2 2" xfId="1877" xr:uid="{00000000-0005-0000-0000-000058070000}"/>
    <cellStyle name="Normal 30 3 3 2 2 2" xfId="2716" xr:uid="{00000000-0005-0000-0000-00009F0A0000}"/>
    <cellStyle name="Normal 30 3 3 2 2 2 2" xfId="4406" xr:uid="{00000000-0005-0000-0000-000039110000}"/>
    <cellStyle name="Normal 30 3 3 2 2 2 2 2" xfId="14479" xr:uid="{00000000-0005-0000-0000-000092380000}"/>
    <cellStyle name="Normal 30 3 3 2 2 2 2 2 3" xfId="29577" xr:uid="{00000000-0005-0000-0000-00008C730000}"/>
    <cellStyle name="Normal 30 3 3 2 2 2 2 3" xfId="9459" xr:uid="{00000000-0005-0000-0000-0000F6240000}"/>
    <cellStyle name="Normal 30 3 3 2 2 2 2 3 3" xfId="24560" xr:uid="{00000000-0005-0000-0000-0000F35F0000}"/>
    <cellStyle name="Normal 30 3 3 2 2 2 2 5" xfId="19547" xr:uid="{00000000-0005-0000-0000-00005E4C0000}"/>
    <cellStyle name="Normal 30 3 3 2 2 2 3" xfId="6098" xr:uid="{00000000-0005-0000-0000-0000D5170000}"/>
    <cellStyle name="Normal 30 3 3 2 2 2 3 2" xfId="16150" xr:uid="{00000000-0005-0000-0000-0000193F0000}"/>
    <cellStyle name="Normal 30 3 3 2 2 2 3 2 3" xfId="31248" xr:uid="{00000000-0005-0000-0000-0000137A0000}"/>
    <cellStyle name="Normal 30 3 3 2 2 2 3 3" xfId="11130" xr:uid="{00000000-0005-0000-0000-00007D2B0000}"/>
    <cellStyle name="Normal 30 3 3 2 2 2 3 3 3" xfId="26231" xr:uid="{00000000-0005-0000-0000-00007A660000}"/>
    <cellStyle name="Normal 30 3 3 2 2 2 3 5" xfId="21218" xr:uid="{00000000-0005-0000-0000-0000E5520000}"/>
    <cellStyle name="Normal 30 3 3 2 2 2 4" xfId="12808" xr:uid="{00000000-0005-0000-0000-00000B320000}"/>
    <cellStyle name="Normal 30 3 3 2 2 2 4 3" xfId="27906" xr:uid="{00000000-0005-0000-0000-0000056D0000}"/>
    <cellStyle name="Normal 30 3 3 2 2 2 5" xfId="7787" xr:uid="{00000000-0005-0000-0000-00006E1E0000}"/>
    <cellStyle name="Normal 30 3 3 2 2 2 5 3" xfId="22889" xr:uid="{00000000-0005-0000-0000-00006C590000}"/>
    <cellStyle name="Normal 30 3 3 2 2 2 7" xfId="17876" xr:uid="{00000000-0005-0000-0000-0000D7450000}"/>
    <cellStyle name="Normal 30 3 3 2 2 3" xfId="3569" xr:uid="{00000000-0005-0000-0000-0000F40D0000}"/>
    <cellStyle name="Normal 30 3 3 2 2 3 2" xfId="13643" xr:uid="{00000000-0005-0000-0000-00004E350000}"/>
    <cellStyle name="Normal 30 3 3 2 2 3 2 3" xfId="28741" xr:uid="{00000000-0005-0000-0000-000048700000}"/>
    <cellStyle name="Normal 30 3 3 2 2 3 3" xfId="8623" xr:uid="{00000000-0005-0000-0000-0000B2210000}"/>
    <cellStyle name="Normal 30 3 3 2 2 3 3 3" xfId="23724" xr:uid="{00000000-0005-0000-0000-0000AF5C0000}"/>
    <cellStyle name="Normal 30 3 3 2 2 3 5" xfId="18711" xr:uid="{00000000-0005-0000-0000-00001A490000}"/>
    <cellStyle name="Normal 30 3 3 2 2 4" xfId="5262" xr:uid="{00000000-0005-0000-0000-000091140000}"/>
    <cellStyle name="Normal 30 3 3 2 2 4 2" xfId="15314" xr:uid="{00000000-0005-0000-0000-0000D53B0000}"/>
    <cellStyle name="Normal 30 3 3 2 2 4 2 3" xfId="30412" xr:uid="{00000000-0005-0000-0000-0000CF760000}"/>
    <cellStyle name="Normal 30 3 3 2 2 4 3" xfId="10294" xr:uid="{00000000-0005-0000-0000-000039280000}"/>
    <cellStyle name="Normal 30 3 3 2 2 4 3 3" xfId="25395" xr:uid="{00000000-0005-0000-0000-000036630000}"/>
    <cellStyle name="Normal 30 3 3 2 2 4 5" xfId="20382" xr:uid="{00000000-0005-0000-0000-0000A14F0000}"/>
    <cellStyle name="Normal 30 3 3 2 2 5" xfId="11972" xr:uid="{00000000-0005-0000-0000-0000C72E0000}"/>
    <cellStyle name="Normal 30 3 3 2 2 5 3" xfId="27070" xr:uid="{00000000-0005-0000-0000-0000C1690000}"/>
    <cellStyle name="Normal 30 3 3 2 2 6" xfId="6951" xr:uid="{00000000-0005-0000-0000-00002A1B0000}"/>
    <cellStyle name="Normal 30 3 3 2 2 6 3" xfId="22053" xr:uid="{00000000-0005-0000-0000-000028560000}"/>
    <cellStyle name="Normal 30 3 3 2 2 8" xfId="17040" xr:uid="{00000000-0005-0000-0000-000093420000}"/>
    <cellStyle name="Normal 30 3 3 2 3" xfId="2298" xr:uid="{00000000-0005-0000-0000-0000FD080000}"/>
    <cellStyle name="Normal 30 3 3 2 3 2" xfId="3988" xr:uid="{00000000-0005-0000-0000-0000970F0000}"/>
    <cellStyle name="Normal 30 3 3 2 3 2 2" xfId="14061" xr:uid="{00000000-0005-0000-0000-0000F0360000}"/>
    <cellStyle name="Normal 30 3 3 2 3 2 2 3" xfId="29159" xr:uid="{00000000-0005-0000-0000-0000EA710000}"/>
    <cellStyle name="Normal 30 3 3 2 3 2 3" xfId="9041" xr:uid="{00000000-0005-0000-0000-000054230000}"/>
    <cellStyle name="Normal 30 3 3 2 3 2 3 3" xfId="24142" xr:uid="{00000000-0005-0000-0000-0000515E0000}"/>
    <cellStyle name="Normal 30 3 3 2 3 2 5" xfId="19129" xr:uid="{00000000-0005-0000-0000-0000BC4A0000}"/>
    <cellStyle name="Normal 30 3 3 2 3 3" xfId="5680" xr:uid="{00000000-0005-0000-0000-000033160000}"/>
    <cellStyle name="Normal 30 3 3 2 3 3 2" xfId="15732" xr:uid="{00000000-0005-0000-0000-0000773D0000}"/>
    <cellStyle name="Normal 30 3 3 2 3 3 2 3" xfId="30830" xr:uid="{00000000-0005-0000-0000-000071780000}"/>
    <cellStyle name="Normal 30 3 3 2 3 3 3" xfId="10712" xr:uid="{00000000-0005-0000-0000-0000DB290000}"/>
    <cellStyle name="Normal 30 3 3 2 3 3 3 3" xfId="25813" xr:uid="{00000000-0005-0000-0000-0000D8640000}"/>
    <cellStyle name="Normal 30 3 3 2 3 3 5" xfId="20800" xr:uid="{00000000-0005-0000-0000-000043510000}"/>
    <cellStyle name="Normal 30 3 3 2 3 4" xfId="12390" xr:uid="{00000000-0005-0000-0000-000069300000}"/>
    <cellStyle name="Normal 30 3 3 2 3 4 3" xfId="27488" xr:uid="{00000000-0005-0000-0000-0000636B0000}"/>
    <cellStyle name="Normal 30 3 3 2 3 5" xfId="7369" xr:uid="{00000000-0005-0000-0000-0000CC1C0000}"/>
    <cellStyle name="Normal 30 3 3 2 3 5 3" xfId="22471" xr:uid="{00000000-0005-0000-0000-0000CA570000}"/>
    <cellStyle name="Normal 30 3 3 2 3 7" xfId="17458" xr:uid="{00000000-0005-0000-0000-000035440000}"/>
    <cellStyle name="Normal 30 3 3 2 4" xfId="3151" xr:uid="{00000000-0005-0000-0000-0000520C0000}"/>
    <cellStyle name="Normal 30 3 3 2 4 2" xfId="13225" xr:uid="{00000000-0005-0000-0000-0000AC330000}"/>
    <cellStyle name="Normal 30 3 3 2 4 2 3" xfId="28323" xr:uid="{00000000-0005-0000-0000-0000A66E0000}"/>
    <cellStyle name="Normal 30 3 3 2 4 3" xfId="8205" xr:uid="{00000000-0005-0000-0000-000010200000}"/>
    <cellStyle name="Normal 30 3 3 2 4 3 3" xfId="23306" xr:uid="{00000000-0005-0000-0000-00000D5B0000}"/>
    <cellStyle name="Normal 30 3 3 2 4 5" xfId="18293" xr:uid="{00000000-0005-0000-0000-000078470000}"/>
    <cellStyle name="Normal 30 3 3 2 5" xfId="4844" xr:uid="{00000000-0005-0000-0000-0000EF120000}"/>
    <cellStyle name="Normal 30 3 3 2 5 2" xfId="14896" xr:uid="{00000000-0005-0000-0000-0000333A0000}"/>
    <cellStyle name="Normal 30 3 3 2 5 2 3" xfId="29994" xr:uid="{00000000-0005-0000-0000-00002D750000}"/>
    <cellStyle name="Normal 30 3 3 2 5 3" xfId="9876" xr:uid="{00000000-0005-0000-0000-000097260000}"/>
    <cellStyle name="Normal 30 3 3 2 5 3 3" xfId="24977" xr:uid="{00000000-0005-0000-0000-000094610000}"/>
    <cellStyle name="Normal 30 3 3 2 5 5" xfId="19964" xr:uid="{00000000-0005-0000-0000-0000FF4D0000}"/>
    <cellStyle name="Normal 30 3 3 2 6" xfId="11554" xr:uid="{00000000-0005-0000-0000-0000252D0000}"/>
    <cellStyle name="Normal 30 3 3 2 6 3" xfId="26652" xr:uid="{00000000-0005-0000-0000-00001F680000}"/>
    <cellStyle name="Normal 30 3 3 2 7" xfId="6533" xr:uid="{00000000-0005-0000-0000-000088190000}"/>
    <cellStyle name="Normal 30 3 3 2 7 3" xfId="21635" xr:uid="{00000000-0005-0000-0000-000086540000}"/>
    <cellStyle name="Normal 30 3 3 2 9" xfId="16622" xr:uid="{00000000-0005-0000-0000-0000F1400000}"/>
    <cellStyle name="Normal 30 3 3 3" xfId="1669" xr:uid="{00000000-0005-0000-0000-000088060000}"/>
    <cellStyle name="Normal 30 3 3 3 2" xfId="2508" xr:uid="{00000000-0005-0000-0000-0000CF090000}"/>
    <cellStyle name="Normal 30 3 3 3 2 2" xfId="4198" xr:uid="{00000000-0005-0000-0000-000069100000}"/>
    <cellStyle name="Normal 30 3 3 3 2 2 2" xfId="14271" xr:uid="{00000000-0005-0000-0000-0000C2370000}"/>
    <cellStyle name="Normal 30 3 3 3 2 2 2 3" xfId="29369" xr:uid="{00000000-0005-0000-0000-0000BC720000}"/>
    <cellStyle name="Normal 30 3 3 3 2 2 3" xfId="9251" xr:uid="{00000000-0005-0000-0000-000026240000}"/>
    <cellStyle name="Normal 30 3 3 3 2 2 3 3" xfId="24352" xr:uid="{00000000-0005-0000-0000-0000235F0000}"/>
    <cellStyle name="Normal 30 3 3 3 2 2 5" xfId="19339" xr:uid="{00000000-0005-0000-0000-00008E4B0000}"/>
    <cellStyle name="Normal 30 3 3 3 2 3" xfId="5890" xr:uid="{00000000-0005-0000-0000-000005170000}"/>
    <cellStyle name="Normal 30 3 3 3 2 3 2" xfId="15942" xr:uid="{00000000-0005-0000-0000-0000493E0000}"/>
    <cellStyle name="Normal 30 3 3 3 2 3 2 3" xfId="31040" xr:uid="{00000000-0005-0000-0000-000043790000}"/>
    <cellStyle name="Normal 30 3 3 3 2 3 3" xfId="10922" xr:uid="{00000000-0005-0000-0000-0000AD2A0000}"/>
    <cellStyle name="Normal 30 3 3 3 2 3 3 3" xfId="26023" xr:uid="{00000000-0005-0000-0000-0000AA650000}"/>
    <cellStyle name="Normal 30 3 3 3 2 3 5" xfId="21010" xr:uid="{00000000-0005-0000-0000-000015520000}"/>
    <cellStyle name="Normal 30 3 3 3 2 4" xfId="12600" xr:uid="{00000000-0005-0000-0000-00003B310000}"/>
    <cellStyle name="Normal 30 3 3 3 2 4 3" xfId="27698" xr:uid="{00000000-0005-0000-0000-0000356C0000}"/>
    <cellStyle name="Normal 30 3 3 3 2 5" xfId="7579" xr:uid="{00000000-0005-0000-0000-00009E1D0000}"/>
    <cellStyle name="Normal 30 3 3 3 2 5 3" xfId="22681" xr:uid="{00000000-0005-0000-0000-00009C580000}"/>
    <cellStyle name="Normal 30 3 3 3 2 7" xfId="17668" xr:uid="{00000000-0005-0000-0000-000007450000}"/>
    <cellStyle name="Normal 30 3 3 3 3" xfId="3361" xr:uid="{00000000-0005-0000-0000-0000240D0000}"/>
    <cellStyle name="Normal 30 3 3 3 3 2" xfId="13435" xr:uid="{00000000-0005-0000-0000-00007E340000}"/>
    <cellStyle name="Normal 30 3 3 3 3 2 3" xfId="28533" xr:uid="{00000000-0005-0000-0000-0000786F0000}"/>
    <cellStyle name="Normal 30 3 3 3 3 3" xfId="8415" xr:uid="{00000000-0005-0000-0000-0000E2200000}"/>
    <cellStyle name="Normal 30 3 3 3 3 3 3" xfId="23516" xr:uid="{00000000-0005-0000-0000-0000DF5B0000}"/>
    <cellStyle name="Normal 30 3 3 3 3 5" xfId="18503" xr:uid="{00000000-0005-0000-0000-00004A480000}"/>
    <cellStyle name="Normal 30 3 3 3 4" xfId="5054" xr:uid="{00000000-0005-0000-0000-0000C1130000}"/>
    <cellStyle name="Normal 30 3 3 3 4 2" xfId="15106" xr:uid="{00000000-0005-0000-0000-0000053B0000}"/>
    <cellStyle name="Normal 30 3 3 3 4 2 3" xfId="30204" xr:uid="{00000000-0005-0000-0000-0000FF750000}"/>
    <cellStyle name="Normal 30 3 3 3 4 3" xfId="10086" xr:uid="{00000000-0005-0000-0000-000069270000}"/>
    <cellStyle name="Normal 30 3 3 3 4 3 3" xfId="25187" xr:uid="{00000000-0005-0000-0000-000066620000}"/>
    <cellStyle name="Normal 30 3 3 3 4 5" xfId="20174" xr:uid="{00000000-0005-0000-0000-0000D14E0000}"/>
    <cellStyle name="Normal 30 3 3 3 5" xfId="11764" xr:uid="{00000000-0005-0000-0000-0000F72D0000}"/>
    <cellStyle name="Normal 30 3 3 3 5 3" xfId="26862" xr:uid="{00000000-0005-0000-0000-0000F1680000}"/>
    <cellStyle name="Normal 30 3 3 3 6" xfId="6743" xr:uid="{00000000-0005-0000-0000-00005A1A0000}"/>
    <cellStyle name="Normal 30 3 3 3 6 3" xfId="21845" xr:uid="{00000000-0005-0000-0000-000058550000}"/>
    <cellStyle name="Normal 30 3 3 3 8" xfId="16832" xr:uid="{00000000-0005-0000-0000-0000C3410000}"/>
    <cellStyle name="Normal 30 3 3 4" xfId="2090" xr:uid="{00000000-0005-0000-0000-00002D080000}"/>
    <cellStyle name="Normal 30 3 3 4 2" xfId="3780" xr:uid="{00000000-0005-0000-0000-0000C70E0000}"/>
    <cellStyle name="Normal 30 3 3 4 2 2" xfId="13853" xr:uid="{00000000-0005-0000-0000-000020360000}"/>
    <cellStyle name="Normal 30 3 3 4 2 2 3" xfId="28951" xr:uid="{00000000-0005-0000-0000-00001A710000}"/>
    <cellStyle name="Normal 30 3 3 4 2 3" xfId="8833" xr:uid="{00000000-0005-0000-0000-000084220000}"/>
    <cellStyle name="Normal 30 3 3 4 2 3 3" xfId="23934" xr:uid="{00000000-0005-0000-0000-0000815D0000}"/>
    <cellStyle name="Normal 30 3 3 4 2 5" xfId="18921" xr:uid="{00000000-0005-0000-0000-0000EC490000}"/>
    <cellStyle name="Normal 30 3 3 4 3" xfId="5472" xr:uid="{00000000-0005-0000-0000-000063150000}"/>
    <cellStyle name="Normal 30 3 3 4 3 2" xfId="15524" xr:uid="{00000000-0005-0000-0000-0000A73C0000}"/>
    <cellStyle name="Normal 30 3 3 4 3 2 3" xfId="30622" xr:uid="{00000000-0005-0000-0000-0000A1770000}"/>
    <cellStyle name="Normal 30 3 3 4 3 3" xfId="10504" xr:uid="{00000000-0005-0000-0000-00000B290000}"/>
    <cellStyle name="Normal 30 3 3 4 3 3 3" xfId="25605" xr:uid="{00000000-0005-0000-0000-000008640000}"/>
    <cellStyle name="Normal 30 3 3 4 3 5" xfId="20592" xr:uid="{00000000-0005-0000-0000-000073500000}"/>
    <cellStyle name="Normal 30 3 3 4 4" xfId="12182" xr:uid="{00000000-0005-0000-0000-0000992F0000}"/>
    <cellStyle name="Normal 30 3 3 4 4 3" xfId="27280" xr:uid="{00000000-0005-0000-0000-0000936A0000}"/>
    <cellStyle name="Normal 30 3 3 4 5" xfId="7161" xr:uid="{00000000-0005-0000-0000-0000FC1B0000}"/>
    <cellStyle name="Normal 30 3 3 4 5 3" xfId="22263" xr:uid="{00000000-0005-0000-0000-0000FA560000}"/>
    <cellStyle name="Normal 30 3 3 4 7" xfId="17250" xr:uid="{00000000-0005-0000-0000-000065430000}"/>
    <cellStyle name="Normal 30 3 3 5" xfId="2943" xr:uid="{00000000-0005-0000-0000-0000820B0000}"/>
    <cellStyle name="Normal 30 3 3 5 2" xfId="13017" xr:uid="{00000000-0005-0000-0000-0000DC320000}"/>
    <cellStyle name="Normal 30 3 3 5 2 3" xfId="28115" xr:uid="{00000000-0005-0000-0000-0000D66D0000}"/>
    <cellStyle name="Normal 30 3 3 5 3" xfId="7997" xr:uid="{00000000-0005-0000-0000-0000401F0000}"/>
    <cellStyle name="Normal 30 3 3 5 3 3" xfId="23098" xr:uid="{00000000-0005-0000-0000-00003D5A0000}"/>
    <cellStyle name="Normal 30 3 3 5 5" xfId="18085" xr:uid="{00000000-0005-0000-0000-0000A8460000}"/>
    <cellStyle name="Normal 30 3 3 6" xfId="4636" xr:uid="{00000000-0005-0000-0000-00001F120000}"/>
    <cellStyle name="Normal 30 3 3 6 2" xfId="14688" xr:uid="{00000000-0005-0000-0000-000063390000}"/>
    <cellStyle name="Normal 30 3 3 6 2 3" xfId="29786" xr:uid="{00000000-0005-0000-0000-00005D740000}"/>
    <cellStyle name="Normal 30 3 3 6 3" xfId="9668" xr:uid="{00000000-0005-0000-0000-0000C7250000}"/>
    <cellStyle name="Normal 30 3 3 6 3 3" xfId="24769" xr:uid="{00000000-0005-0000-0000-0000C4600000}"/>
    <cellStyle name="Normal 30 3 3 6 5" xfId="19756" xr:uid="{00000000-0005-0000-0000-00002F4D0000}"/>
    <cellStyle name="Normal 30 3 3 7" xfId="11346" xr:uid="{00000000-0005-0000-0000-0000552C0000}"/>
    <cellStyle name="Normal 30 3 3 7 3" xfId="26444" xr:uid="{00000000-0005-0000-0000-00004F670000}"/>
    <cellStyle name="Normal 30 3 3 8" xfId="6325" xr:uid="{00000000-0005-0000-0000-0000B8180000}"/>
    <cellStyle name="Normal 30 3 3 8 3" xfId="21427" xr:uid="{00000000-0005-0000-0000-0000B6530000}"/>
    <cellStyle name="Normal 30 3 4" xfId="1350" xr:uid="{00000000-0005-0000-0000-000049050000}"/>
    <cellStyle name="Normal 30 3 4 2" xfId="1773" xr:uid="{00000000-0005-0000-0000-0000F0060000}"/>
    <cellStyle name="Normal 30 3 4 2 2" xfId="2612" xr:uid="{00000000-0005-0000-0000-0000370A0000}"/>
    <cellStyle name="Normal 30 3 4 2 2 2" xfId="4302" xr:uid="{00000000-0005-0000-0000-0000D1100000}"/>
    <cellStyle name="Normal 30 3 4 2 2 2 2" xfId="14375" xr:uid="{00000000-0005-0000-0000-00002A380000}"/>
    <cellStyle name="Normal 30 3 4 2 2 2 2 3" xfId="29473" xr:uid="{00000000-0005-0000-0000-000024730000}"/>
    <cellStyle name="Normal 30 3 4 2 2 2 3" xfId="9355" xr:uid="{00000000-0005-0000-0000-00008E240000}"/>
    <cellStyle name="Normal 30 3 4 2 2 2 3 3" xfId="24456" xr:uid="{00000000-0005-0000-0000-00008B5F0000}"/>
    <cellStyle name="Normal 30 3 4 2 2 2 5" xfId="19443" xr:uid="{00000000-0005-0000-0000-0000F64B0000}"/>
    <cellStyle name="Normal 30 3 4 2 2 3" xfId="5994" xr:uid="{00000000-0005-0000-0000-00006D170000}"/>
    <cellStyle name="Normal 30 3 4 2 2 3 2" xfId="16046" xr:uid="{00000000-0005-0000-0000-0000B13E0000}"/>
    <cellStyle name="Normal 30 3 4 2 2 3 2 3" xfId="31144" xr:uid="{00000000-0005-0000-0000-0000AB790000}"/>
    <cellStyle name="Normal 30 3 4 2 2 3 3" xfId="11026" xr:uid="{00000000-0005-0000-0000-0000152B0000}"/>
    <cellStyle name="Normal 30 3 4 2 2 3 3 3" xfId="26127" xr:uid="{00000000-0005-0000-0000-000012660000}"/>
    <cellStyle name="Normal 30 3 4 2 2 3 5" xfId="21114" xr:uid="{00000000-0005-0000-0000-00007D520000}"/>
    <cellStyle name="Normal 30 3 4 2 2 4" xfId="12704" xr:uid="{00000000-0005-0000-0000-0000A3310000}"/>
    <cellStyle name="Normal 30 3 4 2 2 4 3" xfId="27802" xr:uid="{00000000-0005-0000-0000-00009D6C0000}"/>
    <cellStyle name="Normal 30 3 4 2 2 5" xfId="7683" xr:uid="{00000000-0005-0000-0000-0000061E0000}"/>
    <cellStyle name="Normal 30 3 4 2 2 5 3" xfId="22785" xr:uid="{00000000-0005-0000-0000-000004590000}"/>
    <cellStyle name="Normal 30 3 4 2 2 7" xfId="17772" xr:uid="{00000000-0005-0000-0000-00006F450000}"/>
    <cellStyle name="Normal 30 3 4 2 3" xfId="3465" xr:uid="{00000000-0005-0000-0000-00008C0D0000}"/>
    <cellStyle name="Normal 30 3 4 2 3 2" xfId="13539" xr:uid="{00000000-0005-0000-0000-0000E6340000}"/>
    <cellStyle name="Normal 30 3 4 2 3 2 3" xfId="28637" xr:uid="{00000000-0005-0000-0000-0000E06F0000}"/>
    <cellStyle name="Normal 30 3 4 2 3 3" xfId="8519" xr:uid="{00000000-0005-0000-0000-00004A210000}"/>
    <cellStyle name="Normal 30 3 4 2 3 3 3" xfId="23620" xr:uid="{00000000-0005-0000-0000-0000475C0000}"/>
    <cellStyle name="Normal 30 3 4 2 3 5" xfId="18607" xr:uid="{00000000-0005-0000-0000-0000B2480000}"/>
    <cellStyle name="Normal 30 3 4 2 4" xfId="5158" xr:uid="{00000000-0005-0000-0000-000029140000}"/>
    <cellStyle name="Normal 30 3 4 2 4 2" xfId="15210" xr:uid="{00000000-0005-0000-0000-00006D3B0000}"/>
    <cellStyle name="Normal 30 3 4 2 4 2 3" xfId="30308" xr:uid="{00000000-0005-0000-0000-000067760000}"/>
    <cellStyle name="Normal 30 3 4 2 4 3" xfId="10190" xr:uid="{00000000-0005-0000-0000-0000D1270000}"/>
    <cellStyle name="Normal 30 3 4 2 4 3 3" xfId="25291" xr:uid="{00000000-0005-0000-0000-0000CE620000}"/>
    <cellStyle name="Normal 30 3 4 2 4 5" xfId="20278" xr:uid="{00000000-0005-0000-0000-0000394F0000}"/>
    <cellStyle name="Normal 30 3 4 2 5" xfId="11868" xr:uid="{00000000-0005-0000-0000-00005F2E0000}"/>
    <cellStyle name="Normal 30 3 4 2 5 3" xfId="26966" xr:uid="{00000000-0005-0000-0000-000059690000}"/>
    <cellStyle name="Normal 30 3 4 2 6" xfId="6847" xr:uid="{00000000-0005-0000-0000-0000C21A0000}"/>
    <cellStyle name="Normal 30 3 4 2 6 3" xfId="21949" xr:uid="{00000000-0005-0000-0000-0000C0550000}"/>
    <cellStyle name="Normal 30 3 4 2 8" xfId="16936" xr:uid="{00000000-0005-0000-0000-00002B420000}"/>
    <cellStyle name="Normal 30 3 4 3" xfId="2194" xr:uid="{00000000-0005-0000-0000-000095080000}"/>
    <cellStyle name="Normal 30 3 4 3 2" xfId="3884" xr:uid="{00000000-0005-0000-0000-00002F0F0000}"/>
    <cellStyle name="Normal 30 3 4 3 2 2" xfId="13957" xr:uid="{00000000-0005-0000-0000-000088360000}"/>
    <cellStyle name="Normal 30 3 4 3 2 2 3" xfId="29055" xr:uid="{00000000-0005-0000-0000-000082710000}"/>
    <cellStyle name="Normal 30 3 4 3 2 3" xfId="8937" xr:uid="{00000000-0005-0000-0000-0000EC220000}"/>
    <cellStyle name="Normal 30 3 4 3 2 3 3" xfId="24038" xr:uid="{00000000-0005-0000-0000-0000E95D0000}"/>
    <cellStyle name="Normal 30 3 4 3 2 5" xfId="19025" xr:uid="{00000000-0005-0000-0000-0000544A0000}"/>
    <cellStyle name="Normal 30 3 4 3 3" xfId="5576" xr:uid="{00000000-0005-0000-0000-0000CB150000}"/>
    <cellStyle name="Normal 30 3 4 3 3 2" xfId="15628" xr:uid="{00000000-0005-0000-0000-00000F3D0000}"/>
    <cellStyle name="Normal 30 3 4 3 3 2 3" xfId="30726" xr:uid="{00000000-0005-0000-0000-000009780000}"/>
    <cellStyle name="Normal 30 3 4 3 3 3" xfId="10608" xr:uid="{00000000-0005-0000-0000-000073290000}"/>
    <cellStyle name="Normal 30 3 4 3 3 3 3" xfId="25709" xr:uid="{00000000-0005-0000-0000-000070640000}"/>
    <cellStyle name="Normal 30 3 4 3 3 5" xfId="20696" xr:uid="{00000000-0005-0000-0000-0000DB500000}"/>
    <cellStyle name="Normal 30 3 4 3 4" xfId="12286" xr:uid="{00000000-0005-0000-0000-000001300000}"/>
    <cellStyle name="Normal 30 3 4 3 4 3" xfId="27384" xr:uid="{00000000-0005-0000-0000-0000FB6A0000}"/>
    <cellStyle name="Normal 30 3 4 3 5" xfId="7265" xr:uid="{00000000-0005-0000-0000-0000641C0000}"/>
    <cellStyle name="Normal 30 3 4 3 5 3" xfId="22367" xr:uid="{00000000-0005-0000-0000-000062570000}"/>
    <cellStyle name="Normal 30 3 4 3 7" xfId="17354" xr:uid="{00000000-0005-0000-0000-0000CD430000}"/>
    <cellStyle name="Normal 30 3 4 4" xfId="3047" xr:uid="{00000000-0005-0000-0000-0000EA0B0000}"/>
    <cellStyle name="Normal 30 3 4 4 2" xfId="13121" xr:uid="{00000000-0005-0000-0000-000044330000}"/>
    <cellStyle name="Normal 30 3 4 4 2 3" xfId="28219" xr:uid="{00000000-0005-0000-0000-00003E6E0000}"/>
    <cellStyle name="Normal 30 3 4 4 3" xfId="8101" xr:uid="{00000000-0005-0000-0000-0000A81F0000}"/>
    <cellStyle name="Normal 30 3 4 4 3 3" xfId="23202" xr:uid="{00000000-0005-0000-0000-0000A55A0000}"/>
    <cellStyle name="Normal 30 3 4 4 5" xfId="18189" xr:uid="{00000000-0005-0000-0000-000010470000}"/>
    <cellStyle name="Normal 30 3 4 5" xfId="4740" xr:uid="{00000000-0005-0000-0000-000087120000}"/>
    <cellStyle name="Normal 30 3 4 5 2" xfId="14792" xr:uid="{00000000-0005-0000-0000-0000CB390000}"/>
    <cellStyle name="Normal 30 3 4 5 2 3" xfId="29890" xr:uid="{00000000-0005-0000-0000-0000C5740000}"/>
    <cellStyle name="Normal 30 3 4 5 3" xfId="9772" xr:uid="{00000000-0005-0000-0000-00002F260000}"/>
    <cellStyle name="Normal 30 3 4 5 3 3" xfId="24873" xr:uid="{00000000-0005-0000-0000-00002C610000}"/>
    <cellStyle name="Normal 30 3 4 5 5" xfId="19860" xr:uid="{00000000-0005-0000-0000-0000974D0000}"/>
    <cellStyle name="Normal 30 3 4 6" xfId="11450" xr:uid="{00000000-0005-0000-0000-0000BD2C0000}"/>
    <cellStyle name="Normal 30 3 4 6 3" xfId="26548" xr:uid="{00000000-0005-0000-0000-0000B7670000}"/>
    <cellStyle name="Normal 30 3 4 7" xfId="6429" xr:uid="{00000000-0005-0000-0000-000020190000}"/>
    <cellStyle name="Normal 30 3 4 7 3" xfId="21531" xr:uid="{00000000-0005-0000-0000-00001E540000}"/>
    <cellStyle name="Normal 30 3 4 9" xfId="16518" xr:uid="{00000000-0005-0000-0000-000089400000}"/>
    <cellStyle name="Normal 30 3 5" xfId="1563" xr:uid="{00000000-0005-0000-0000-00001E060000}"/>
    <cellStyle name="Normal 30 3 5 2" xfId="2404" xr:uid="{00000000-0005-0000-0000-000067090000}"/>
    <cellStyle name="Normal 30 3 5 2 2" xfId="4094" xr:uid="{00000000-0005-0000-0000-000001100000}"/>
    <cellStyle name="Normal 30 3 5 2 2 2" xfId="14167" xr:uid="{00000000-0005-0000-0000-00005A370000}"/>
    <cellStyle name="Normal 30 3 5 2 2 2 3" xfId="29265" xr:uid="{00000000-0005-0000-0000-000054720000}"/>
    <cellStyle name="Normal 30 3 5 2 2 3" xfId="9147" xr:uid="{00000000-0005-0000-0000-0000BE230000}"/>
    <cellStyle name="Normal 30 3 5 2 2 3 3" xfId="24248" xr:uid="{00000000-0005-0000-0000-0000BB5E0000}"/>
    <cellStyle name="Normal 30 3 5 2 2 5" xfId="19235" xr:uid="{00000000-0005-0000-0000-0000264B0000}"/>
    <cellStyle name="Normal 30 3 5 2 3" xfId="5786" xr:uid="{00000000-0005-0000-0000-00009D160000}"/>
    <cellStyle name="Normal 30 3 5 2 3 2" xfId="15838" xr:uid="{00000000-0005-0000-0000-0000E13D0000}"/>
    <cellStyle name="Normal 30 3 5 2 3 2 3" xfId="30936" xr:uid="{00000000-0005-0000-0000-0000DB780000}"/>
    <cellStyle name="Normal 30 3 5 2 3 3" xfId="10818" xr:uid="{00000000-0005-0000-0000-0000452A0000}"/>
    <cellStyle name="Normal 30 3 5 2 3 3 3" xfId="25919" xr:uid="{00000000-0005-0000-0000-000042650000}"/>
    <cellStyle name="Normal 30 3 5 2 3 5" xfId="20906" xr:uid="{00000000-0005-0000-0000-0000AD510000}"/>
    <cellStyle name="Normal 30 3 5 2 4" xfId="12496" xr:uid="{00000000-0005-0000-0000-0000D3300000}"/>
    <cellStyle name="Normal 30 3 5 2 4 3" xfId="27594" xr:uid="{00000000-0005-0000-0000-0000CD6B0000}"/>
    <cellStyle name="Normal 30 3 5 2 5" xfId="7475" xr:uid="{00000000-0005-0000-0000-0000361D0000}"/>
    <cellStyle name="Normal 30 3 5 2 5 3" xfId="22577" xr:uid="{00000000-0005-0000-0000-000034580000}"/>
    <cellStyle name="Normal 30 3 5 2 7" xfId="17564" xr:uid="{00000000-0005-0000-0000-00009F440000}"/>
    <cellStyle name="Normal 30 3 5 3" xfId="3257" xr:uid="{00000000-0005-0000-0000-0000BC0C0000}"/>
    <cellStyle name="Normal 30 3 5 3 2" xfId="13331" xr:uid="{00000000-0005-0000-0000-000016340000}"/>
    <cellStyle name="Normal 30 3 5 3 2 3" xfId="28429" xr:uid="{00000000-0005-0000-0000-0000106F0000}"/>
    <cellStyle name="Normal 30 3 5 3 3" xfId="8311" xr:uid="{00000000-0005-0000-0000-00007A200000}"/>
    <cellStyle name="Normal 30 3 5 3 3 3" xfId="23412" xr:uid="{00000000-0005-0000-0000-0000775B0000}"/>
    <cellStyle name="Normal 30 3 5 3 5" xfId="18399" xr:uid="{00000000-0005-0000-0000-0000E2470000}"/>
    <cellStyle name="Normal 30 3 5 4" xfId="4950" xr:uid="{00000000-0005-0000-0000-000059130000}"/>
    <cellStyle name="Normal 30 3 5 4 2" xfId="15002" xr:uid="{00000000-0005-0000-0000-00009D3A0000}"/>
    <cellStyle name="Normal 30 3 5 4 2 3" xfId="30100" xr:uid="{00000000-0005-0000-0000-000097750000}"/>
    <cellStyle name="Normal 30 3 5 4 3" xfId="9982" xr:uid="{00000000-0005-0000-0000-000001270000}"/>
    <cellStyle name="Normal 30 3 5 4 3 3" xfId="25083" xr:uid="{00000000-0005-0000-0000-0000FE610000}"/>
    <cellStyle name="Normal 30 3 5 4 5" xfId="20070" xr:uid="{00000000-0005-0000-0000-0000694E0000}"/>
    <cellStyle name="Normal 30 3 5 5" xfId="11660" xr:uid="{00000000-0005-0000-0000-00008F2D0000}"/>
    <cellStyle name="Normal 30 3 5 5 3" xfId="26758" xr:uid="{00000000-0005-0000-0000-000089680000}"/>
    <cellStyle name="Normal 30 3 5 6" xfId="6639" xr:uid="{00000000-0005-0000-0000-0000F2190000}"/>
    <cellStyle name="Normal 30 3 5 6 3" xfId="21741" xr:uid="{00000000-0005-0000-0000-0000F0540000}"/>
    <cellStyle name="Normal 30 3 5 8" xfId="16728" xr:uid="{00000000-0005-0000-0000-00005B410000}"/>
    <cellStyle name="Normal 30 3 6" xfId="1984" xr:uid="{00000000-0005-0000-0000-0000C3070000}"/>
    <cellStyle name="Normal 30 3 6 2" xfId="3676" xr:uid="{00000000-0005-0000-0000-00005F0E0000}"/>
    <cellStyle name="Normal 30 3 6 2 2" xfId="13749" xr:uid="{00000000-0005-0000-0000-0000B8350000}"/>
    <cellStyle name="Normal 30 3 6 2 2 3" xfId="28847" xr:uid="{00000000-0005-0000-0000-0000B2700000}"/>
    <cellStyle name="Normal 30 3 6 2 3" xfId="8729" xr:uid="{00000000-0005-0000-0000-00001C220000}"/>
    <cellStyle name="Normal 30 3 6 2 3 3" xfId="23830" xr:uid="{00000000-0005-0000-0000-0000195D0000}"/>
    <cellStyle name="Normal 30 3 6 2 5" xfId="18817" xr:uid="{00000000-0005-0000-0000-000084490000}"/>
    <cellStyle name="Normal 30 3 6 3" xfId="5368" xr:uid="{00000000-0005-0000-0000-0000FB140000}"/>
    <cellStyle name="Normal 30 3 6 3 2" xfId="15420" xr:uid="{00000000-0005-0000-0000-00003F3C0000}"/>
    <cellStyle name="Normal 30 3 6 3 2 3" xfId="30518" xr:uid="{00000000-0005-0000-0000-000039770000}"/>
    <cellStyle name="Normal 30 3 6 3 3" xfId="10400" xr:uid="{00000000-0005-0000-0000-0000A3280000}"/>
    <cellStyle name="Normal 30 3 6 3 3 3" xfId="25501" xr:uid="{00000000-0005-0000-0000-0000A0630000}"/>
    <cellStyle name="Normal 30 3 6 3 5" xfId="20488" xr:uid="{00000000-0005-0000-0000-00000B500000}"/>
    <cellStyle name="Normal 30 3 6 4" xfId="12078" xr:uid="{00000000-0005-0000-0000-0000312F0000}"/>
    <cellStyle name="Normal 30 3 6 4 3" xfId="27176" xr:uid="{00000000-0005-0000-0000-00002B6A0000}"/>
    <cellStyle name="Normal 30 3 6 5" xfId="7057" xr:uid="{00000000-0005-0000-0000-0000941B0000}"/>
    <cellStyle name="Normal 30 3 6 5 3" xfId="22159" xr:uid="{00000000-0005-0000-0000-000092560000}"/>
    <cellStyle name="Normal 30 3 6 7" xfId="17146" xr:uid="{00000000-0005-0000-0000-0000FD420000}"/>
    <cellStyle name="Normal 30 3 7" xfId="2835" xr:uid="{00000000-0005-0000-0000-0000160B0000}"/>
    <cellStyle name="Normal 30 3 7 2" xfId="12913" xr:uid="{00000000-0005-0000-0000-000074320000}"/>
    <cellStyle name="Normal 30 3 7 2 3" xfId="28011" xr:uid="{00000000-0005-0000-0000-00006E6D0000}"/>
    <cellStyle name="Normal 30 3 7 3" xfId="7893" xr:uid="{00000000-0005-0000-0000-0000D81E0000}"/>
    <cellStyle name="Normal 30 3 7 3 3" xfId="22994" xr:uid="{00000000-0005-0000-0000-0000D5590000}"/>
    <cellStyle name="Normal 30 3 7 5" xfId="17981" xr:uid="{00000000-0005-0000-0000-000040460000}"/>
    <cellStyle name="Normal 30 3 8" xfId="4529" xr:uid="{00000000-0005-0000-0000-0000B4110000}"/>
    <cellStyle name="Normal 30 3 8 2" xfId="14584" xr:uid="{00000000-0005-0000-0000-0000FB380000}"/>
    <cellStyle name="Normal 30 3 8 2 3" xfId="29682" xr:uid="{00000000-0005-0000-0000-0000F5730000}"/>
    <cellStyle name="Normal 30 3 8 3" xfId="9564" xr:uid="{00000000-0005-0000-0000-00005F250000}"/>
    <cellStyle name="Normal 30 3 8 3 3" xfId="24665" xr:uid="{00000000-0005-0000-0000-00005C600000}"/>
    <cellStyle name="Normal 30 3 8 5" xfId="19652" xr:uid="{00000000-0005-0000-0000-0000C74C0000}"/>
    <cellStyle name="Normal 30 3 9" xfId="11240" xr:uid="{00000000-0005-0000-0000-0000EB2B0000}"/>
    <cellStyle name="Normal 30 3 9 3" xfId="26340" xr:uid="{00000000-0005-0000-0000-0000E7660000}"/>
    <cellStyle name="Normal 30_Sheet2" xfId="361" xr:uid="{00000000-0005-0000-0000-00006A010000}"/>
    <cellStyle name="Normal 31" xfId="160" xr:uid="{00000000-0005-0000-0000-0000A0000000}"/>
    <cellStyle name="Normal 32" xfId="161" xr:uid="{00000000-0005-0000-0000-0000A1000000}"/>
    <cellStyle name="Normal 33" xfId="162" xr:uid="{00000000-0005-0000-0000-0000A2000000}"/>
    <cellStyle name="Normal 34" xfId="163" xr:uid="{00000000-0005-0000-0000-0000A3000000}"/>
    <cellStyle name="Normal 35" xfId="164" xr:uid="{00000000-0005-0000-0000-0000A4000000}"/>
    <cellStyle name="Normal 35 2" xfId="853" xr:uid="{00000000-0005-0000-0000-000057030000}"/>
    <cellStyle name="Normal 36" xfId="165" xr:uid="{00000000-0005-0000-0000-0000A5000000}"/>
    <cellStyle name="Normal 36 2" xfId="854" xr:uid="{00000000-0005-0000-0000-000058030000}"/>
    <cellStyle name="Normal 37" xfId="166" xr:uid="{00000000-0005-0000-0000-0000A6000000}"/>
    <cellStyle name="Normal 37 2" xfId="855" xr:uid="{00000000-0005-0000-0000-000059030000}"/>
    <cellStyle name="Normal 38" xfId="167" xr:uid="{00000000-0005-0000-0000-0000A7000000}"/>
    <cellStyle name="Normal 38 2" xfId="856" xr:uid="{00000000-0005-0000-0000-00005A030000}"/>
    <cellStyle name="Normal 39" xfId="168" xr:uid="{00000000-0005-0000-0000-0000A8000000}"/>
    <cellStyle name="Normal 39 2" xfId="857" xr:uid="{00000000-0005-0000-0000-00005B030000}"/>
    <cellStyle name="Normal 4" xfId="169" xr:uid="{00000000-0005-0000-0000-0000A9000000}"/>
    <cellStyle name="Normal 4 2" xfId="858" xr:uid="{00000000-0005-0000-0000-00005C030000}"/>
    <cellStyle name="Normal 4 2 10" xfId="6220" xr:uid="{00000000-0005-0000-0000-00004F180000}"/>
    <cellStyle name="Normal 4 2 10 3" xfId="21324" xr:uid="{00000000-0005-0000-0000-00004F530000}"/>
    <cellStyle name="Normal 4 2 12" xfId="16309" xr:uid="{00000000-0005-0000-0000-0000B83F0000}"/>
    <cellStyle name="Normal 4 2 2" xfId="1184" xr:uid="{00000000-0005-0000-0000-0000A3040000}"/>
    <cellStyle name="Normal 4 2 2 11" xfId="16363" xr:uid="{00000000-0005-0000-0000-0000EE3F0000}"/>
    <cellStyle name="Normal 4 2 2 2" xfId="1292" xr:uid="{00000000-0005-0000-0000-00000F050000}"/>
    <cellStyle name="Normal 4 2 2 2 10" xfId="16467" xr:uid="{00000000-0005-0000-0000-000056400000}"/>
    <cellStyle name="Normal 4 2 2 2 2" xfId="1509" xr:uid="{00000000-0005-0000-0000-0000E8050000}"/>
    <cellStyle name="Normal 4 2 2 2 2 2" xfId="1930" xr:uid="{00000000-0005-0000-0000-00008D070000}"/>
    <cellStyle name="Normal 4 2 2 2 2 2 2" xfId="2769" xr:uid="{00000000-0005-0000-0000-0000D40A0000}"/>
    <cellStyle name="Normal 4 2 2 2 2 2 2 2" xfId="4459" xr:uid="{00000000-0005-0000-0000-00006E110000}"/>
    <cellStyle name="Normal 4 2 2 2 2 2 2 2 2" xfId="14532" xr:uid="{00000000-0005-0000-0000-0000C7380000}"/>
    <cellStyle name="Normal 4 2 2 2 2 2 2 2 2 3" xfId="29630" xr:uid="{00000000-0005-0000-0000-0000C1730000}"/>
    <cellStyle name="Normal 4 2 2 2 2 2 2 2 3" xfId="9512" xr:uid="{00000000-0005-0000-0000-00002B250000}"/>
    <cellStyle name="Normal 4 2 2 2 2 2 2 2 3 3" xfId="24613" xr:uid="{00000000-0005-0000-0000-000028600000}"/>
    <cellStyle name="Normal 4 2 2 2 2 2 2 2 5" xfId="19600" xr:uid="{00000000-0005-0000-0000-0000934C0000}"/>
    <cellStyle name="Normal 4 2 2 2 2 2 2 3" xfId="6151" xr:uid="{00000000-0005-0000-0000-00000A180000}"/>
    <cellStyle name="Normal 4 2 2 2 2 2 2 3 2" xfId="16203" xr:uid="{00000000-0005-0000-0000-00004E3F0000}"/>
    <cellStyle name="Normal 4 2 2 2 2 2 2 3 2 3" xfId="31301" xr:uid="{00000000-0005-0000-0000-0000487A0000}"/>
    <cellStyle name="Normal 4 2 2 2 2 2 2 3 3" xfId="11183" xr:uid="{00000000-0005-0000-0000-0000B22B0000}"/>
    <cellStyle name="Normal 4 2 2 2 2 2 2 3 3 3" xfId="26284" xr:uid="{00000000-0005-0000-0000-0000AF660000}"/>
    <cellStyle name="Normal 4 2 2 2 2 2 2 3 5" xfId="21271" xr:uid="{00000000-0005-0000-0000-00001A530000}"/>
    <cellStyle name="Normal 4 2 2 2 2 2 2 4" xfId="12861" xr:uid="{00000000-0005-0000-0000-000040320000}"/>
    <cellStyle name="Normal 4 2 2 2 2 2 2 4 3" xfId="27959" xr:uid="{00000000-0005-0000-0000-00003A6D0000}"/>
    <cellStyle name="Normal 4 2 2 2 2 2 2 5" xfId="7840" xr:uid="{00000000-0005-0000-0000-0000A31E0000}"/>
    <cellStyle name="Normal 4 2 2 2 2 2 2 5 3" xfId="22942" xr:uid="{00000000-0005-0000-0000-0000A1590000}"/>
    <cellStyle name="Normal 4 2 2 2 2 2 2 7" xfId="17929" xr:uid="{00000000-0005-0000-0000-00000C460000}"/>
    <cellStyle name="Normal 4 2 2 2 2 2 3" xfId="3622" xr:uid="{00000000-0005-0000-0000-0000290E0000}"/>
    <cellStyle name="Normal 4 2 2 2 2 2 3 2" xfId="13696" xr:uid="{00000000-0005-0000-0000-000083350000}"/>
    <cellStyle name="Normal 4 2 2 2 2 2 3 2 3" xfId="28794" xr:uid="{00000000-0005-0000-0000-00007D700000}"/>
    <cellStyle name="Normal 4 2 2 2 2 2 3 3" xfId="8676" xr:uid="{00000000-0005-0000-0000-0000E7210000}"/>
    <cellStyle name="Normal 4 2 2 2 2 2 3 3 3" xfId="23777" xr:uid="{00000000-0005-0000-0000-0000E45C0000}"/>
    <cellStyle name="Normal 4 2 2 2 2 2 3 5" xfId="18764" xr:uid="{00000000-0005-0000-0000-00004F490000}"/>
    <cellStyle name="Normal 4 2 2 2 2 2 4" xfId="5315" xr:uid="{00000000-0005-0000-0000-0000C6140000}"/>
    <cellStyle name="Normal 4 2 2 2 2 2 4 2" xfId="15367" xr:uid="{00000000-0005-0000-0000-00000A3C0000}"/>
    <cellStyle name="Normal 4 2 2 2 2 2 4 2 3" xfId="30465" xr:uid="{00000000-0005-0000-0000-000004770000}"/>
    <cellStyle name="Normal 4 2 2 2 2 2 4 3" xfId="10347" xr:uid="{00000000-0005-0000-0000-00006E280000}"/>
    <cellStyle name="Normal 4 2 2 2 2 2 4 3 3" xfId="25448" xr:uid="{00000000-0005-0000-0000-00006B630000}"/>
    <cellStyle name="Normal 4 2 2 2 2 2 4 5" xfId="20435" xr:uid="{00000000-0005-0000-0000-0000D64F0000}"/>
    <cellStyle name="Normal 4 2 2 2 2 2 5" xfId="12025" xr:uid="{00000000-0005-0000-0000-0000FC2E0000}"/>
    <cellStyle name="Normal 4 2 2 2 2 2 5 3" xfId="27123" xr:uid="{00000000-0005-0000-0000-0000F6690000}"/>
    <cellStyle name="Normal 4 2 2 2 2 2 6" xfId="7004" xr:uid="{00000000-0005-0000-0000-00005F1B0000}"/>
    <cellStyle name="Normal 4 2 2 2 2 2 6 3" xfId="22106" xr:uid="{00000000-0005-0000-0000-00005D560000}"/>
    <cellStyle name="Normal 4 2 2 2 2 2 8" xfId="17093" xr:uid="{00000000-0005-0000-0000-0000C8420000}"/>
    <cellStyle name="Normal 4 2 2 2 2 3" xfId="2351" xr:uid="{00000000-0005-0000-0000-000032090000}"/>
    <cellStyle name="Normal 4 2 2 2 2 3 2" xfId="4041" xr:uid="{00000000-0005-0000-0000-0000CC0F0000}"/>
    <cellStyle name="Normal 4 2 2 2 2 3 2 2" xfId="14114" xr:uid="{00000000-0005-0000-0000-000025370000}"/>
    <cellStyle name="Normal 4 2 2 2 2 3 2 2 3" xfId="29212" xr:uid="{00000000-0005-0000-0000-00001F720000}"/>
    <cellStyle name="Normal 4 2 2 2 2 3 2 3" xfId="9094" xr:uid="{00000000-0005-0000-0000-000089230000}"/>
    <cellStyle name="Normal 4 2 2 2 2 3 2 3 3" xfId="24195" xr:uid="{00000000-0005-0000-0000-0000865E0000}"/>
    <cellStyle name="Normal 4 2 2 2 2 3 2 5" xfId="19182" xr:uid="{00000000-0005-0000-0000-0000F14A0000}"/>
    <cellStyle name="Normal 4 2 2 2 2 3 3" xfId="5733" xr:uid="{00000000-0005-0000-0000-000068160000}"/>
    <cellStyle name="Normal 4 2 2 2 2 3 3 2" xfId="15785" xr:uid="{00000000-0005-0000-0000-0000AC3D0000}"/>
    <cellStyle name="Normal 4 2 2 2 2 3 3 2 3" xfId="30883" xr:uid="{00000000-0005-0000-0000-0000A6780000}"/>
    <cellStyle name="Normal 4 2 2 2 2 3 3 3" xfId="10765" xr:uid="{00000000-0005-0000-0000-0000102A0000}"/>
    <cellStyle name="Normal 4 2 2 2 2 3 3 3 3" xfId="25866" xr:uid="{00000000-0005-0000-0000-00000D650000}"/>
    <cellStyle name="Normal 4 2 2 2 2 3 3 5" xfId="20853" xr:uid="{00000000-0005-0000-0000-000078510000}"/>
    <cellStyle name="Normal 4 2 2 2 2 3 4" xfId="12443" xr:uid="{00000000-0005-0000-0000-00009E300000}"/>
    <cellStyle name="Normal 4 2 2 2 2 3 4 3" xfId="27541" xr:uid="{00000000-0005-0000-0000-0000986B0000}"/>
    <cellStyle name="Normal 4 2 2 2 2 3 5" xfId="7422" xr:uid="{00000000-0005-0000-0000-0000011D0000}"/>
    <cellStyle name="Normal 4 2 2 2 2 3 5 3" xfId="22524" xr:uid="{00000000-0005-0000-0000-0000FF570000}"/>
    <cellStyle name="Normal 4 2 2 2 2 3 7" xfId="17511" xr:uid="{00000000-0005-0000-0000-00006A440000}"/>
    <cellStyle name="Normal 4 2 2 2 2 4" xfId="3204" xr:uid="{00000000-0005-0000-0000-0000870C0000}"/>
    <cellStyle name="Normal 4 2 2 2 2 4 2" xfId="13278" xr:uid="{00000000-0005-0000-0000-0000E1330000}"/>
    <cellStyle name="Normal 4 2 2 2 2 4 2 3" xfId="28376" xr:uid="{00000000-0005-0000-0000-0000DB6E0000}"/>
    <cellStyle name="Normal 4 2 2 2 2 4 3" xfId="8258" xr:uid="{00000000-0005-0000-0000-000045200000}"/>
    <cellStyle name="Normal 4 2 2 2 2 4 3 3" xfId="23359" xr:uid="{00000000-0005-0000-0000-0000425B0000}"/>
    <cellStyle name="Normal 4 2 2 2 2 4 5" xfId="18346" xr:uid="{00000000-0005-0000-0000-0000AD470000}"/>
    <cellStyle name="Normal 4 2 2 2 2 5" xfId="4897" xr:uid="{00000000-0005-0000-0000-000024130000}"/>
    <cellStyle name="Normal 4 2 2 2 2 5 2" xfId="14949" xr:uid="{00000000-0005-0000-0000-0000683A0000}"/>
    <cellStyle name="Normal 4 2 2 2 2 5 2 3" xfId="30047" xr:uid="{00000000-0005-0000-0000-000062750000}"/>
    <cellStyle name="Normal 4 2 2 2 2 5 3" xfId="9929" xr:uid="{00000000-0005-0000-0000-0000CC260000}"/>
    <cellStyle name="Normal 4 2 2 2 2 5 3 3" xfId="25030" xr:uid="{00000000-0005-0000-0000-0000C9610000}"/>
    <cellStyle name="Normal 4 2 2 2 2 5 5" xfId="20017" xr:uid="{00000000-0005-0000-0000-0000344E0000}"/>
    <cellStyle name="Normal 4 2 2 2 2 6" xfId="11607" xr:uid="{00000000-0005-0000-0000-00005A2D0000}"/>
    <cellStyle name="Normal 4 2 2 2 2 6 3" xfId="26705" xr:uid="{00000000-0005-0000-0000-000054680000}"/>
    <cellStyle name="Normal 4 2 2 2 2 7" xfId="6586" xr:uid="{00000000-0005-0000-0000-0000BD190000}"/>
    <cellStyle name="Normal 4 2 2 2 2 7 3" xfId="21688" xr:uid="{00000000-0005-0000-0000-0000BB540000}"/>
    <cellStyle name="Normal 4 2 2 2 2 9" xfId="16675" xr:uid="{00000000-0005-0000-0000-000026410000}"/>
    <cellStyle name="Normal 4 2 2 2 3" xfId="1722" xr:uid="{00000000-0005-0000-0000-0000BD060000}"/>
    <cellStyle name="Normal 4 2 2 2 3 2" xfId="2561" xr:uid="{00000000-0005-0000-0000-0000040A0000}"/>
    <cellStyle name="Normal 4 2 2 2 3 2 2" xfId="4251" xr:uid="{00000000-0005-0000-0000-00009E100000}"/>
    <cellStyle name="Normal 4 2 2 2 3 2 2 2" xfId="14324" xr:uid="{00000000-0005-0000-0000-0000F7370000}"/>
    <cellStyle name="Normal 4 2 2 2 3 2 2 2 3" xfId="29422" xr:uid="{00000000-0005-0000-0000-0000F1720000}"/>
    <cellStyle name="Normal 4 2 2 2 3 2 2 3" xfId="9304" xr:uid="{00000000-0005-0000-0000-00005B240000}"/>
    <cellStyle name="Normal 4 2 2 2 3 2 2 3 3" xfId="24405" xr:uid="{00000000-0005-0000-0000-0000585F0000}"/>
    <cellStyle name="Normal 4 2 2 2 3 2 2 5" xfId="19392" xr:uid="{00000000-0005-0000-0000-0000C34B0000}"/>
    <cellStyle name="Normal 4 2 2 2 3 2 3" xfId="5943" xr:uid="{00000000-0005-0000-0000-00003A170000}"/>
    <cellStyle name="Normal 4 2 2 2 3 2 3 2" xfId="15995" xr:uid="{00000000-0005-0000-0000-00007E3E0000}"/>
    <cellStyle name="Normal 4 2 2 2 3 2 3 2 3" xfId="31093" xr:uid="{00000000-0005-0000-0000-000078790000}"/>
    <cellStyle name="Normal 4 2 2 2 3 2 3 3" xfId="10975" xr:uid="{00000000-0005-0000-0000-0000E22A0000}"/>
    <cellStyle name="Normal 4 2 2 2 3 2 3 3 3" xfId="26076" xr:uid="{00000000-0005-0000-0000-0000DF650000}"/>
    <cellStyle name="Normal 4 2 2 2 3 2 3 5" xfId="21063" xr:uid="{00000000-0005-0000-0000-00004A520000}"/>
    <cellStyle name="Normal 4 2 2 2 3 2 4" xfId="12653" xr:uid="{00000000-0005-0000-0000-000070310000}"/>
    <cellStyle name="Normal 4 2 2 2 3 2 4 3" xfId="27751" xr:uid="{00000000-0005-0000-0000-00006A6C0000}"/>
    <cellStyle name="Normal 4 2 2 2 3 2 5" xfId="7632" xr:uid="{00000000-0005-0000-0000-0000D31D0000}"/>
    <cellStyle name="Normal 4 2 2 2 3 2 5 3" xfId="22734" xr:uid="{00000000-0005-0000-0000-0000D1580000}"/>
    <cellStyle name="Normal 4 2 2 2 3 2 7" xfId="17721" xr:uid="{00000000-0005-0000-0000-00003C450000}"/>
    <cellStyle name="Normal 4 2 2 2 3 3" xfId="3414" xr:uid="{00000000-0005-0000-0000-0000590D0000}"/>
    <cellStyle name="Normal 4 2 2 2 3 3 2" xfId="13488" xr:uid="{00000000-0005-0000-0000-0000B3340000}"/>
    <cellStyle name="Normal 4 2 2 2 3 3 2 3" xfId="28586" xr:uid="{00000000-0005-0000-0000-0000AD6F0000}"/>
    <cellStyle name="Normal 4 2 2 2 3 3 3" xfId="8468" xr:uid="{00000000-0005-0000-0000-000017210000}"/>
    <cellStyle name="Normal 4 2 2 2 3 3 3 3" xfId="23569" xr:uid="{00000000-0005-0000-0000-0000145C0000}"/>
    <cellStyle name="Normal 4 2 2 2 3 3 5" xfId="18556" xr:uid="{00000000-0005-0000-0000-00007F480000}"/>
    <cellStyle name="Normal 4 2 2 2 3 4" xfId="5107" xr:uid="{00000000-0005-0000-0000-0000F6130000}"/>
    <cellStyle name="Normal 4 2 2 2 3 4 2" xfId="15159" xr:uid="{00000000-0005-0000-0000-00003A3B0000}"/>
    <cellStyle name="Normal 4 2 2 2 3 4 2 3" xfId="30257" xr:uid="{00000000-0005-0000-0000-000034760000}"/>
    <cellStyle name="Normal 4 2 2 2 3 4 3" xfId="10139" xr:uid="{00000000-0005-0000-0000-00009E270000}"/>
    <cellStyle name="Normal 4 2 2 2 3 4 3 3" xfId="25240" xr:uid="{00000000-0005-0000-0000-00009B620000}"/>
    <cellStyle name="Normal 4 2 2 2 3 4 5" xfId="20227" xr:uid="{00000000-0005-0000-0000-0000064F0000}"/>
    <cellStyle name="Normal 4 2 2 2 3 5" xfId="11817" xr:uid="{00000000-0005-0000-0000-00002C2E0000}"/>
    <cellStyle name="Normal 4 2 2 2 3 5 3" xfId="26915" xr:uid="{00000000-0005-0000-0000-000026690000}"/>
    <cellStyle name="Normal 4 2 2 2 3 6" xfId="6796" xr:uid="{00000000-0005-0000-0000-00008F1A0000}"/>
    <cellStyle name="Normal 4 2 2 2 3 6 3" xfId="21898" xr:uid="{00000000-0005-0000-0000-00008D550000}"/>
    <cellStyle name="Normal 4 2 2 2 3 8" xfId="16885" xr:uid="{00000000-0005-0000-0000-0000F8410000}"/>
    <cellStyle name="Normal 4 2 2 2 4" xfId="2143" xr:uid="{00000000-0005-0000-0000-000062080000}"/>
    <cellStyle name="Normal 4 2 2 2 4 2" xfId="3833" xr:uid="{00000000-0005-0000-0000-0000FC0E0000}"/>
    <cellStyle name="Normal 4 2 2 2 4 2 2" xfId="13906" xr:uid="{00000000-0005-0000-0000-000055360000}"/>
    <cellStyle name="Normal 4 2 2 2 4 2 2 3" xfId="29004" xr:uid="{00000000-0005-0000-0000-00004F710000}"/>
    <cellStyle name="Normal 4 2 2 2 4 2 3" xfId="8886" xr:uid="{00000000-0005-0000-0000-0000B9220000}"/>
    <cellStyle name="Normal 4 2 2 2 4 2 3 3" xfId="23987" xr:uid="{00000000-0005-0000-0000-0000B65D0000}"/>
    <cellStyle name="Normal 4 2 2 2 4 2 5" xfId="18974" xr:uid="{00000000-0005-0000-0000-0000214A0000}"/>
    <cellStyle name="Normal 4 2 2 2 4 3" xfId="5525" xr:uid="{00000000-0005-0000-0000-000098150000}"/>
    <cellStyle name="Normal 4 2 2 2 4 3 2" xfId="15577" xr:uid="{00000000-0005-0000-0000-0000DC3C0000}"/>
    <cellStyle name="Normal 4 2 2 2 4 3 2 3" xfId="30675" xr:uid="{00000000-0005-0000-0000-0000D6770000}"/>
    <cellStyle name="Normal 4 2 2 2 4 3 3" xfId="10557" xr:uid="{00000000-0005-0000-0000-000040290000}"/>
    <cellStyle name="Normal 4 2 2 2 4 3 3 3" xfId="25658" xr:uid="{00000000-0005-0000-0000-00003D640000}"/>
    <cellStyle name="Normal 4 2 2 2 4 3 5" xfId="20645" xr:uid="{00000000-0005-0000-0000-0000A8500000}"/>
    <cellStyle name="Normal 4 2 2 2 4 4" xfId="12235" xr:uid="{00000000-0005-0000-0000-0000CE2F0000}"/>
    <cellStyle name="Normal 4 2 2 2 4 4 3" xfId="27333" xr:uid="{00000000-0005-0000-0000-0000C86A0000}"/>
    <cellStyle name="Normal 4 2 2 2 4 5" xfId="7214" xr:uid="{00000000-0005-0000-0000-0000311C0000}"/>
    <cellStyle name="Normal 4 2 2 2 4 5 3" xfId="22316" xr:uid="{00000000-0005-0000-0000-00002F570000}"/>
    <cellStyle name="Normal 4 2 2 2 4 7" xfId="17303" xr:uid="{00000000-0005-0000-0000-00009A430000}"/>
    <cellStyle name="Normal 4 2 2 2 5" xfId="2996" xr:uid="{00000000-0005-0000-0000-0000B70B0000}"/>
    <cellStyle name="Normal 4 2 2 2 5 2" xfId="13070" xr:uid="{00000000-0005-0000-0000-000011330000}"/>
    <cellStyle name="Normal 4 2 2 2 5 2 3" xfId="28168" xr:uid="{00000000-0005-0000-0000-00000B6E0000}"/>
    <cellStyle name="Normal 4 2 2 2 5 3" xfId="8050" xr:uid="{00000000-0005-0000-0000-0000751F0000}"/>
    <cellStyle name="Normal 4 2 2 2 5 3 3" xfId="23151" xr:uid="{00000000-0005-0000-0000-0000725A0000}"/>
    <cellStyle name="Normal 4 2 2 2 5 5" xfId="18138" xr:uid="{00000000-0005-0000-0000-0000DD460000}"/>
    <cellStyle name="Normal 4 2 2 2 6" xfId="4689" xr:uid="{00000000-0005-0000-0000-000054120000}"/>
    <cellStyle name="Normal 4 2 2 2 6 2" xfId="14741" xr:uid="{00000000-0005-0000-0000-000098390000}"/>
    <cellStyle name="Normal 4 2 2 2 6 2 3" xfId="29839" xr:uid="{00000000-0005-0000-0000-000092740000}"/>
    <cellStyle name="Normal 4 2 2 2 6 3" xfId="9721" xr:uid="{00000000-0005-0000-0000-0000FC250000}"/>
    <cellStyle name="Normal 4 2 2 2 6 3 3" xfId="24822" xr:uid="{00000000-0005-0000-0000-0000F9600000}"/>
    <cellStyle name="Normal 4 2 2 2 6 5" xfId="19809" xr:uid="{00000000-0005-0000-0000-0000644D0000}"/>
    <cellStyle name="Normal 4 2 2 2 7" xfId="11399" xr:uid="{00000000-0005-0000-0000-00008A2C0000}"/>
    <cellStyle name="Normal 4 2 2 2 7 3" xfId="26497" xr:uid="{00000000-0005-0000-0000-000084670000}"/>
    <cellStyle name="Normal 4 2 2 2 8" xfId="6378" xr:uid="{00000000-0005-0000-0000-0000ED180000}"/>
    <cellStyle name="Normal 4 2 2 2 8 3" xfId="21480" xr:uid="{00000000-0005-0000-0000-0000EB530000}"/>
    <cellStyle name="Normal 4 2 2 3" xfId="1405" xr:uid="{00000000-0005-0000-0000-000080050000}"/>
    <cellStyle name="Normal 4 2 2 3 2" xfId="1826" xr:uid="{00000000-0005-0000-0000-000025070000}"/>
    <cellStyle name="Normal 4 2 2 3 2 2" xfId="2665" xr:uid="{00000000-0005-0000-0000-00006C0A0000}"/>
    <cellStyle name="Normal 4 2 2 3 2 2 2" xfId="4355" xr:uid="{00000000-0005-0000-0000-000006110000}"/>
    <cellStyle name="Normal 4 2 2 3 2 2 2 2" xfId="14428" xr:uid="{00000000-0005-0000-0000-00005F380000}"/>
    <cellStyle name="Normal 4 2 2 3 2 2 2 2 3" xfId="29526" xr:uid="{00000000-0005-0000-0000-000059730000}"/>
    <cellStyle name="Normal 4 2 2 3 2 2 2 3" xfId="9408" xr:uid="{00000000-0005-0000-0000-0000C3240000}"/>
    <cellStyle name="Normal 4 2 2 3 2 2 2 3 3" xfId="24509" xr:uid="{00000000-0005-0000-0000-0000C05F0000}"/>
    <cellStyle name="Normal 4 2 2 3 2 2 2 5" xfId="19496" xr:uid="{00000000-0005-0000-0000-00002B4C0000}"/>
    <cellStyle name="Normal 4 2 2 3 2 2 3" xfId="6047" xr:uid="{00000000-0005-0000-0000-0000A2170000}"/>
    <cellStyle name="Normal 4 2 2 3 2 2 3 2" xfId="16099" xr:uid="{00000000-0005-0000-0000-0000E63E0000}"/>
    <cellStyle name="Normal 4 2 2 3 2 2 3 2 3" xfId="31197" xr:uid="{00000000-0005-0000-0000-0000E0790000}"/>
    <cellStyle name="Normal 4 2 2 3 2 2 3 3" xfId="11079" xr:uid="{00000000-0005-0000-0000-00004A2B0000}"/>
    <cellStyle name="Normal 4 2 2 3 2 2 3 3 3" xfId="26180" xr:uid="{00000000-0005-0000-0000-000047660000}"/>
    <cellStyle name="Normal 4 2 2 3 2 2 3 5" xfId="21167" xr:uid="{00000000-0005-0000-0000-0000B2520000}"/>
    <cellStyle name="Normal 4 2 2 3 2 2 4" xfId="12757" xr:uid="{00000000-0005-0000-0000-0000D8310000}"/>
    <cellStyle name="Normal 4 2 2 3 2 2 4 3" xfId="27855" xr:uid="{00000000-0005-0000-0000-0000D26C0000}"/>
    <cellStyle name="Normal 4 2 2 3 2 2 5" xfId="7736" xr:uid="{00000000-0005-0000-0000-00003B1E0000}"/>
    <cellStyle name="Normal 4 2 2 3 2 2 5 3" xfId="22838" xr:uid="{00000000-0005-0000-0000-000039590000}"/>
    <cellStyle name="Normal 4 2 2 3 2 2 7" xfId="17825" xr:uid="{00000000-0005-0000-0000-0000A4450000}"/>
    <cellStyle name="Normal 4 2 2 3 2 3" xfId="3518" xr:uid="{00000000-0005-0000-0000-0000C10D0000}"/>
    <cellStyle name="Normal 4 2 2 3 2 3 2" xfId="13592" xr:uid="{00000000-0005-0000-0000-00001B350000}"/>
    <cellStyle name="Normal 4 2 2 3 2 3 2 3" xfId="28690" xr:uid="{00000000-0005-0000-0000-000015700000}"/>
    <cellStyle name="Normal 4 2 2 3 2 3 3" xfId="8572" xr:uid="{00000000-0005-0000-0000-00007F210000}"/>
    <cellStyle name="Normal 4 2 2 3 2 3 3 3" xfId="23673" xr:uid="{00000000-0005-0000-0000-00007C5C0000}"/>
    <cellStyle name="Normal 4 2 2 3 2 3 5" xfId="18660" xr:uid="{00000000-0005-0000-0000-0000E7480000}"/>
    <cellStyle name="Normal 4 2 2 3 2 4" xfId="5211" xr:uid="{00000000-0005-0000-0000-00005E140000}"/>
    <cellStyle name="Normal 4 2 2 3 2 4 2" xfId="15263" xr:uid="{00000000-0005-0000-0000-0000A23B0000}"/>
    <cellStyle name="Normal 4 2 2 3 2 4 2 3" xfId="30361" xr:uid="{00000000-0005-0000-0000-00009C760000}"/>
    <cellStyle name="Normal 4 2 2 3 2 4 3" xfId="10243" xr:uid="{00000000-0005-0000-0000-000006280000}"/>
    <cellStyle name="Normal 4 2 2 3 2 4 3 3" xfId="25344" xr:uid="{00000000-0005-0000-0000-000003630000}"/>
    <cellStyle name="Normal 4 2 2 3 2 4 5" xfId="20331" xr:uid="{00000000-0005-0000-0000-00006E4F0000}"/>
    <cellStyle name="Normal 4 2 2 3 2 5" xfId="11921" xr:uid="{00000000-0005-0000-0000-0000942E0000}"/>
    <cellStyle name="Normal 4 2 2 3 2 5 3" xfId="27019" xr:uid="{00000000-0005-0000-0000-00008E690000}"/>
    <cellStyle name="Normal 4 2 2 3 2 6" xfId="6900" xr:uid="{00000000-0005-0000-0000-0000F71A0000}"/>
    <cellStyle name="Normal 4 2 2 3 2 6 3" xfId="22002" xr:uid="{00000000-0005-0000-0000-0000F5550000}"/>
    <cellStyle name="Normal 4 2 2 3 2 8" xfId="16989" xr:uid="{00000000-0005-0000-0000-000060420000}"/>
    <cellStyle name="Normal 4 2 2 3 3" xfId="2247" xr:uid="{00000000-0005-0000-0000-0000CA080000}"/>
    <cellStyle name="Normal 4 2 2 3 3 2" xfId="3937" xr:uid="{00000000-0005-0000-0000-0000640F0000}"/>
    <cellStyle name="Normal 4 2 2 3 3 2 2" xfId="14010" xr:uid="{00000000-0005-0000-0000-0000BD360000}"/>
    <cellStyle name="Normal 4 2 2 3 3 2 2 3" xfId="29108" xr:uid="{00000000-0005-0000-0000-0000B7710000}"/>
    <cellStyle name="Normal 4 2 2 3 3 2 3" xfId="8990" xr:uid="{00000000-0005-0000-0000-000021230000}"/>
    <cellStyle name="Normal 4 2 2 3 3 2 3 3" xfId="24091" xr:uid="{00000000-0005-0000-0000-00001E5E0000}"/>
    <cellStyle name="Normal 4 2 2 3 3 2 5" xfId="19078" xr:uid="{00000000-0005-0000-0000-0000894A0000}"/>
    <cellStyle name="Normal 4 2 2 3 3 3" xfId="5629" xr:uid="{00000000-0005-0000-0000-000000160000}"/>
    <cellStyle name="Normal 4 2 2 3 3 3 2" xfId="15681" xr:uid="{00000000-0005-0000-0000-0000443D0000}"/>
    <cellStyle name="Normal 4 2 2 3 3 3 2 3" xfId="30779" xr:uid="{00000000-0005-0000-0000-00003E780000}"/>
    <cellStyle name="Normal 4 2 2 3 3 3 3" xfId="10661" xr:uid="{00000000-0005-0000-0000-0000A8290000}"/>
    <cellStyle name="Normal 4 2 2 3 3 3 3 3" xfId="25762" xr:uid="{00000000-0005-0000-0000-0000A5640000}"/>
    <cellStyle name="Normal 4 2 2 3 3 3 5" xfId="20749" xr:uid="{00000000-0005-0000-0000-000010510000}"/>
    <cellStyle name="Normal 4 2 2 3 3 4" xfId="12339" xr:uid="{00000000-0005-0000-0000-000036300000}"/>
    <cellStyle name="Normal 4 2 2 3 3 4 3" xfId="27437" xr:uid="{00000000-0005-0000-0000-0000306B0000}"/>
    <cellStyle name="Normal 4 2 2 3 3 5" xfId="7318" xr:uid="{00000000-0005-0000-0000-0000991C0000}"/>
    <cellStyle name="Normal 4 2 2 3 3 5 3" xfId="22420" xr:uid="{00000000-0005-0000-0000-000097570000}"/>
    <cellStyle name="Normal 4 2 2 3 3 7" xfId="17407" xr:uid="{00000000-0005-0000-0000-000002440000}"/>
    <cellStyle name="Normal 4 2 2 3 4" xfId="3100" xr:uid="{00000000-0005-0000-0000-00001F0C0000}"/>
    <cellStyle name="Normal 4 2 2 3 4 2" xfId="13174" xr:uid="{00000000-0005-0000-0000-000079330000}"/>
    <cellStyle name="Normal 4 2 2 3 4 2 3" xfId="28272" xr:uid="{00000000-0005-0000-0000-0000736E0000}"/>
    <cellStyle name="Normal 4 2 2 3 4 3" xfId="8154" xr:uid="{00000000-0005-0000-0000-0000DD1F0000}"/>
    <cellStyle name="Normal 4 2 2 3 4 3 3" xfId="23255" xr:uid="{00000000-0005-0000-0000-0000DA5A0000}"/>
    <cellStyle name="Normal 4 2 2 3 4 5" xfId="18242" xr:uid="{00000000-0005-0000-0000-000045470000}"/>
    <cellStyle name="Normal 4 2 2 3 5" xfId="4793" xr:uid="{00000000-0005-0000-0000-0000BC120000}"/>
    <cellStyle name="Normal 4 2 2 3 5 2" xfId="14845" xr:uid="{00000000-0005-0000-0000-0000003A0000}"/>
    <cellStyle name="Normal 4 2 2 3 5 2 3" xfId="29943" xr:uid="{00000000-0005-0000-0000-0000FA740000}"/>
    <cellStyle name="Normal 4 2 2 3 5 3" xfId="9825" xr:uid="{00000000-0005-0000-0000-000064260000}"/>
    <cellStyle name="Normal 4 2 2 3 5 3 3" xfId="24926" xr:uid="{00000000-0005-0000-0000-000061610000}"/>
    <cellStyle name="Normal 4 2 2 3 5 5" xfId="19913" xr:uid="{00000000-0005-0000-0000-0000CC4D0000}"/>
    <cellStyle name="Normal 4 2 2 3 6" xfId="11503" xr:uid="{00000000-0005-0000-0000-0000F22C0000}"/>
    <cellStyle name="Normal 4 2 2 3 6 3" xfId="26601" xr:uid="{00000000-0005-0000-0000-0000EC670000}"/>
    <cellStyle name="Normal 4 2 2 3 7" xfId="6482" xr:uid="{00000000-0005-0000-0000-000055190000}"/>
    <cellStyle name="Normal 4 2 2 3 7 3" xfId="21584" xr:uid="{00000000-0005-0000-0000-000053540000}"/>
    <cellStyle name="Normal 4 2 2 3 9" xfId="16571" xr:uid="{00000000-0005-0000-0000-0000BE400000}"/>
    <cellStyle name="Normal 4 2 2 4" xfId="1618" xr:uid="{00000000-0005-0000-0000-000055060000}"/>
    <cellStyle name="Normal 4 2 2 4 2" xfId="2457" xr:uid="{00000000-0005-0000-0000-00009C090000}"/>
    <cellStyle name="Normal 4 2 2 4 2 2" xfId="4147" xr:uid="{00000000-0005-0000-0000-000036100000}"/>
    <cellStyle name="Normal 4 2 2 4 2 2 2" xfId="14220" xr:uid="{00000000-0005-0000-0000-00008F370000}"/>
    <cellStyle name="Normal 4 2 2 4 2 2 2 3" xfId="29318" xr:uid="{00000000-0005-0000-0000-000089720000}"/>
    <cellStyle name="Normal 4 2 2 4 2 2 3" xfId="9200" xr:uid="{00000000-0005-0000-0000-0000F3230000}"/>
    <cellStyle name="Normal 4 2 2 4 2 2 3 3" xfId="24301" xr:uid="{00000000-0005-0000-0000-0000F05E0000}"/>
    <cellStyle name="Normal 4 2 2 4 2 2 5" xfId="19288" xr:uid="{00000000-0005-0000-0000-00005B4B0000}"/>
    <cellStyle name="Normal 4 2 2 4 2 3" xfId="5839" xr:uid="{00000000-0005-0000-0000-0000D2160000}"/>
    <cellStyle name="Normal 4 2 2 4 2 3 2" xfId="15891" xr:uid="{00000000-0005-0000-0000-0000163E0000}"/>
    <cellStyle name="Normal 4 2 2 4 2 3 2 3" xfId="30989" xr:uid="{00000000-0005-0000-0000-000010790000}"/>
    <cellStyle name="Normal 4 2 2 4 2 3 3" xfId="10871" xr:uid="{00000000-0005-0000-0000-00007A2A0000}"/>
    <cellStyle name="Normal 4 2 2 4 2 3 3 3" xfId="25972" xr:uid="{00000000-0005-0000-0000-000077650000}"/>
    <cellStyle name="Normal 4 2 2 4 2 3 5" xfId="20959" xr:uid="{00000000-0005-0000-0000-0000E2510000}"/>
    <cellStyle name="Normal 4 2 2 4 2 4" xfId="12549" xr:uid="{00000000-0005-0000-0000-000008310000}"/>
    <cellStyle name="Normal 4 2 2 4 2 4 3" xfId="27647" xr:uid="{00000000-0005-0000-0000-0000026C0000}"/>
    <cellStyle name="Normal 4 2 2 4 2 5" xfId="7528" xr:uid="{00000000-0005-0000-0000-00006B1D0000}"/>
    <cellStyle name="Normal 4 2 2 4 2 5 3" xfId="22630" xr:uid="{00000000-0005-0000-0000-000069580000}"/>
    <cellStyle name="Normal 4 2 2 4 2 7" xfId="17617" xr:uid="{00000000-0005-0000-0000-0000D4440000}"/>
    <cellStyle name="Normal 4 2 2 4 3" xfId="3310" xr:uid="{00000000-0005-0000-0000-0000F10C0000}"/>
    <cellStyle name="Normal 4 2 2 4 3 2" xfId="13384" xr:uid="{00000000-0005-0000-0000-00004B340000}"/>
    <cellStyle name="Normal 4 2 2 4 3 2 3" xfId="28482" xr:uid="{00000000-0005-0000-0000-0000456F0000}"/>
    <cellStyle name="Normal 4 2 2 4 3 3" xfId="8364" xr:uid="{00000000-0005-0000-0000-0000AF200000}"/>
    <cellStyle name="Normal 4 2 2 4 3 3 3" xfId="23465" xr:uid="{00000000-0005-0000-0000-0000AC5B0000}"/>
    <cellStyle name="Normal 4 2 2 4 3 5" xfId="18452" xr:uid="{00000000-0005-0000-0000-000017480000}"/>
    <cellStyle name="Normal 4 2 2 4 4" xfId="5003" xr:uid="{00000000-0005-0000-0000-00008E130000}"/>
    <cellStyle name="Normal 4 2 2 4 4 2" xfId="15055" xr:uid="{00000000-0005-0000-0000-0000D23A0000}"/>
    <cellStyle name="Normal 4 2 2 4 4 2 3" xfId="30153" xr:uid="{00000000-0005-0000-0000-0000CC750000}"/>
    <cellStyle name="Normal 4 2 2 4 4 3" xfId="10035" xr:uid="{00000000-0005-0000-0000-000036270000}"/>
    <cellStyle name="Normal 4 2 2 4 4 3 3" xfId="25136" xr:uid="{00000000-0005-0000-0000-000033620000}"/>
    <cellStyle name="Normal 4 2 2 4 4 5" xfId="20123" xr:uid="{00000000-0005-0000-0000-00009E4E0000}"/>
    <cellStyle name="Normal 4 2 2 4 5" xfId="11713" xr:uid="{00000000-0005-0000-0000-0000C42D0000}"/>
    <cellStyle name="Normal 4 2 2 4 5 3" xfId="26811" xr:uid="{00000000-0005-0000-0000-0000BE680000}"/>
    <cellStyle name="Normal 4 2 2 4 6" xfId="6692" xr:uid="{00000000-0005-0000-0000-0000271A0000}"/>
    <cellStyle name="Normal 4 2 2 4 6 3" xfId="21794" xr:uid="{00000000-0005-0000-0000-000025550000}"/>
    <cellStyle name="Normal 4 2 2 4 8" xfId="16781" xr:uid="{00000000-0005-0000-0000-000090410000}"/>
    <cellStyle name="Normal 4 2 2 5" xfId="2039" xr:uid="{00000000-0005-0000-0000-0000FA070000}"/>
    <cellStyle name="Normal 4 2 2 5 2" xfId="3729" xr:uid="{00000000-0005-0000-0000-0000940E0000}"/>
    <cellStyle name="Normal 4 2 2 5 2 2" xfId="13802" xr:uid="{00000000-0005-0000-0000-0000ED350000}"/>
    <cellStyle name="Normal 4 2 2 5 2 2 3" xfId="28900" xr:uid="{00000000-0005-0000-0000-0000E7700000}"/>
    <cellStyle name="Normal 4 2 2 5 2 3" xfId="8782" xr:uid="{00000000-0005-0000-0000-000051220000}"/>
    <cellStyle name="Normal 4 2 2 5 2 3 3" xfId="23883" xr:uid="{00000000-0005-0000-0000-00004E5D0000}"/>
    <cellStyle name="Normal 4 2 2 5 2 5" xfId="18870" xr:uid="{00000000-0005-0000-0000-0000B9490000}"/>
    <cellStyle name="Normal 4 2 2 5 3" xfId="5421" xr:uid="{00000000-0005-0000-0000-000030150000}"/>
    <cellStyle name="Normal 4 2 2 5 3 2" xfId="15473" xr:uid="{00000000-0005-0000-0000-0000743C0000}"/>
    <cellStyle name="Normal 4 2 2 5 3 2 3" xfId="30571" xr:uid="{00000000-0005-0000-0000-00006E770000}"/>
    <cellStyle name="Normal 4 2 2 5 3 3" xfId="10453" xr:uid="{00000000-0005-0000-0000-0000D8280000}"/>
    <cellStyle name="Normal 4 2 2 5 3 3 3" xfId="25554" xr:uid="{00000000-0005-0000-0000-0000D5630000}"/>
    <cellStyle name="Normal 4 2 2 5 3 5" xfId="20541" xr:uid="{00000000-0005-0000-0000-000040500000}"/>
    <cellStyle name="Normal 4 2 2 5 4" xfId="12131" xr:uid="{00000000-0005-0000-0000-0000662F0000}"/>
    <cellStyle name="Normal 4 2 2 5 4 3" xfId="27229" xr:uid="{00000000-0005-0000-0000-0000606A0000}"/>
    <cellStyle name="Normal 4 2 2 5 5" xfId="7110" xr:uid="{00000000-0005-0000-0000-0000C91B0000}"/>
    <cellStyle name="Normal 4 2 2 5 5 3" xfId="22212" xr:uid="{00000000-0005-0000-0000-0000C7560000}"/>
    <cellStyle name="Normal 4 2 2 5 7" xfId="17199" xr:uid="{00000000-0005-0000-0000-000032430000}"/>
    <cellStyle name="Normal 4 2 2 6" xfId="2892" xr:uid="{00000000-0005-0000-0000-00004F0B0000}"/>
    <cellStyle name="Normal 4 2 2 6 2" xfId="12966" xr:uid="{00000000-0005-0000-0000-0000A9320000}"/>
    <cellStyle name="Normal 4 2 2 6 2 3" xfId="28064" xr:uid="{00000000-0005-0000-0000-0000A36D0000}"/>
    <cellStyle name="Normal 4 2 2 6 3" xfId="7946" xr:uid="{00000000-0005-0000-0000-00000D1F0000}"/>
    <cellStyle name="Normal 4 2 2 6 3 3" xfId="23047" xr:uid="{00000000-0005-0000-0000-00000A5A0000}"/>
    <cellStyle name="Normal 4 2 2 6 5" xfId="18034" xr:uid="{00000000-0005-0000-0000-000075460000}"/>
    <cellStyle name="Normal 4 2 2 7" xfId="4585" xr:uid="{00000000-0005-0000-0000-0000EC110000}"/>
    <cellStyle name="Normal 4 2 2 7 2" xfId="14637" xr:uid="{00000000-0005-0000-0000-000030390000}"/>
    <cellStyle name="Normal 4 2 2 7 2 3" xfId="29735" xr:uid="{00000000-0005-0000-0000-00002A740000}"/>
    <cellStyle name="Normal 4 2 2 7 3" xfId="9617" xr:uid="{00000000-0005-0000-0000-000094250000}"/>
    <cellStyle name="Normal 4 2 2 7 3 3" xfId="24718" xr:uid="{00000000-0005-0000-0000-000091600000}"/>
    <cellStyle name="Normal 4 2 2 7 5" xfId="19705" xr:uid="{00000000-0005-0000-0000-0000FC4C0000}"/>
    <cellStyle name="Normal 4 2 2 8" xfId="11295" xr:uid="{00000000-0005-0000-0000-0000222C0000}"/>
    <cellStyle name="Normal 4 2 2 8 3" xfId="26393" xr:uid="{00000000-0005-0000-0000-00001C670000}"/>
    <cellStyle name="Normal 4 2 2 9" xfId="6274" xr:uid="{00000000-0005-0000-0000-000085180000}"/>
    <cellStyle name="Normal 4 2 2 9 3" xfId="21376" xr:uid="{00000000-0005-0000-0000-000083530000}"/>
    <cellStyle name="Normal 4 2 3" xfId="1238" xr:uid="{00000000-0005-0000-0000-0000D9040000}"/>
    <cellStyle name="Normal 4 2 3 10" xfId="16415" xr:uid="{00000000-0005-0000-0000-000022400000}"/>
    <cellStyle name="Normal 4 2 3 2" xfId="1457" xr:uid="{00000000-0005-0000-0000-0000B4050000}"/>
    <cellStyle name="Normal 4 2 3 2 2" xfId="1878" xr:uid="{00000000-0005-0000-0000-000059070000}"/>
    <cellStyle name="Normal 4 2 3 2 2 2" xfId="2717" xr:uid="{00000000-0005-0000-0000-0000A00A0000}"/>
    <cellStyle name="Normal 4 2 3 2 2 2 2" xfId="4407" xr:uid="{00000000-0005-0000-0000-00003A110000}"/>
    <cellStyle name="Normal 4 2 3 2 2 2 2 2" xfId="14480" xr:uid="{00000000-0005-0000-0000-000093380000}"/>
    <cellStyle name="Normal 4 2 3 2 2 2 2 2 3" xfId="29578" xr:uid="{00000000-0005-0000-0000-00008D730000}"/>
    <cellStyle name="Normal 4 2 3 2 2 2 2 3" xfId="9460" xr:uid="{00000000-0005-0000-0000-0000F7240000}"/>
    <cellStyle name="Normal 4 2 3 2 2 2 2 3 3" xfId="24561" xr:uid="{00000000-0005-0000-0000-0000F45F0000}"/>
    <cellStyle name="Normal 4 2 3 2 2 2 2 5" xfId="19548" xr:uid="{00000000-0005-0000-0000-00005F4C0000}"/>
    <cellStyle name="Normal 4 2 3 2 2 2 3" xfId="6099" xr:uid="{00000000-0005-0000-0000-0000D6170000}"/>
    <cellStyle name="Normal 4 2 3 2 2 2 3 2" xfId="16151" xr:uid="{00000000-0005-0000-0000-00001A3F0000}"/>
    <cellStyle name="Normal 4 2 3 2 2 2 3 2 3" xfId="31249" xr:uid="{00000000-0005-0000-0000-0000147A0000}"/>
    <cellStyle name="Normal 4 2 3 2 2 2 3 3" xfId="11131" xr:uid="{00000000-0005-0000-0000-00007E2B0000}"/>
    <cellStyle name="Normal 4 2 3 2 2 2 3 3 3" xfId="26232" xr:uid="{00000000-0005-0000-0000-00007B660000}"/>
    <cellStyle name="Normal 4 2 3 2 2 2 3 5" xfId="21219" xr:uid="{00000000-0005-0000-0000-0000E6520000}"/>
    <cellStyle name="Normal 4 2 3 2 2 2 4" xfId="12809" xr:uid="{00000000-0005-0000-0000-00000C320000}"/>
    <cellStyle name="Normal 4 2 3 2 2 2 4 3" xfId="27907" xr:uid="{00000000-0005-0000-0000-0000066D0000}"/>
    <cellStyle name="Normal 4 2 3 2 2 2 5" xfId="7788" xr:uid="{00000000-0005-0000-0000-00006F1E0000}"/>
    <cellStyle name="Normal 4 2 3 2 2 2 5 3" xfId="22890" xr:uid="{00000000-0005-0000-0000-00006D590000}"/>
    <cellStyle name="Normal 4 2 3 2 2 2 7" xfId="17877" xr:uid="{00000000-0005-0000-0000-0000D8450000}"/>
    <cellStyle name="Normal 4 2 3 2 2 3" xfId="3570" xr:uid="{00000000-0005-0000-0000-0000F50D0000}"/>
    <cellStyle name="Normal 4 2 3 2 2 3 2" xfId="13644" xr:uid="{00000000-0005-0000-0000-00004F350000}"/>
    <cellStyle name="Normal 4 2 3 2 2 3 2 3" xfId="28742" xr:uid="{00000000-0005-0000-0000-000049700000}"/>
    <cellStyle name="Normal 4 2 3 2 2 3 3" xfId="8624" xr:uid="{00000000-0005-0000-0000-0000B3210000}"/>
    <cellStyle name="Normal 4 2 3 2 2 3 3 3" xfId="23725" xr:uid="{00000000-0005-0000-0000-0000B05C0000}"/>
    <cellStyle name="Normal 4 2 3 2 2 3 5" xfId="18712" xr:uid="{00000000-0005-0000-0000-00001B490000}"/>
    <cellStyle name="Normal 4 2 3 2 2 4" xfId="5263" xr:uid="{00000000-0005-0000-0000-000092140000}"/>
    <cellStyle name="Normal 4 2 3 2 2 4 2" xfId="15315" xr:uid="{00000000-0005-0000-0000-0000D63B0000}"/>
    <cellStyle name="Normal 4 2 3 2 2 4 2 3" xfId="30413" xr:uid="{00000000-0005-0000-0000-0000D0760000}"/>
    <cellStyle name="Normal 4 2 3 2 2 4 3" xfId="10295" xr:uid="{00000000-0005-0000-0000-00003A280000}"/>
    <cellStyle name="Normal 4 2 3 2 2 4 3 3" xfId="25396" xr:uid="{00000000-0005-0000-0000-000037630000}"/>
    <cellStyle name="Normal 4 2 3 2 2 4 5" xfId="20383" xr:uid="{00000000-0005-0000-0000-0000A24F0000}"/>
    <cellStyle name="Normal 4 2 3 2 2 5" xfId="11973" xr:uid="{00000000-0005-0000-0000-0000C82E0000}"/>
    <cellStyle name="Normal 4 2 3 2 2 5 3" xfId="27071" xr:uid="{00000000-0005-0000-0000-0000C2690000}"/>
    <cellStyle name="Normal 4 2 3 2 2 6" xfId="6952" xr:uid="{00000000-0005-0000-0000-00002B1B0000}"/>
    <cellStyle name="Normal 4 2 3 2 2 6 3" xfId="22054" xr:uid="{00000000-0005-0000-0000-000029560000}"/>
    <cellStyle name="Normal 4 2 3 2 2 8" xfId="17041" xr:uid="{00000000-0005-0000-0000-000094420000}"/>
    <cellStyle name="Normal 4 2 3 2 3" xfId="2299" xr:uid="{00000000-0005-0000-0000-0000FE080000}"/>
    <cellStyle name="Normal 4 2 3 2 3 2" xfId="3989" xr:uid="{00000000-0005-0000-0000-0000980F0000}"/>
    <cellStyle name="Normal 4 2 3 2 3 2 2" xfId="14062" xr:uid="{00000000-0005-0000-0000-0000F1360000}"/>
    <cellStyle name="Normal 4 2 3 2 3 2 2 3" xfId="29160" xr:uid="{00000000-0005-0000-0000-0000EB710000}"/>
    <cellStyle name="Normal 4 2 3 2 3 2 3" xfId="9042" xr:uid="{00000000-0005-0000-0000-000055230000}"/>
    <cellStyle name="Normal 4 2 3 2 3 2 3 3" xfId="24143" xr:uid="{00000000-0005-0000-0000-0000525E0000}"/>
    <cellStyle name="Normal 4 2 3 2 3 2 5" xfId="19130" xr:uid="{00000000-0005-0000-0000-0000BD4A0000}"/>
    <cellStyle name="Normal 4 2 3 2 3 3" xfId="5681" xr:uid="{00000000-0005-0000-0000-000034160000}"/>
    <cellStyle name="Normal 4 2 3 2 3 3 2" xfId="15733" xr:uid="{00000000-0005-0000-0000-0000783D0000}"/>
    <cellStyle name="Normal 4 2 3 2 3 3 2 3" xfId="30831" xr:uid="{00000000-0005-0000-0000-000072780000}"/>
    <cellStyle name="Normal 4 2 3 2 3 3 3" xfId="10713" xr:uid="{00000000-0005-0000-0000-0000DC290000}"/>
    <cellStyle name="Normal 4 2 3 2 3 3 3 3" xfId="25814" xr:uid="{00000000-0005-0000-0000-0000D9640000}"/>
    <cellStyle name="Normal 4 2 3 2 3 3 5" xfId="20801" xr:uid="{00000000-0005-0000-0000-000044510000}"/>
    <cellStyle name="Normal 4 2 3 2 3 4" xfId="12391" xr:uid="{00000000-0005-0000-0000-00006A300000}"/>
    <cellStyle name="Normal 4 2 3 2 3 4 3" xfId="27489" xr:uid="{00000000-0005-0000-0000-0000646B0000}"/>
    <cellStyle name="Normal 4 2 3 2 3 5" xfId="7370" xr:uid="{00000000-0005-0000-0000-0000CD1C0000}"/>
    <cellStyle name="Normal 4 2 3 2 3 5 3" xfId="22472" xr:uid="{00000000-0005-0000-0000-0000CB570000}"/>
    <cellStyle name="Normal 4 2 3 2 3 7" xfId="17459" xr:uid="{00000000-0005-0000-0000-000036440000}"/>
    <cellStyle name="Normal 4 2 3 2 4" xfId="3152" xr:uid="{00000000-0005-0000-0000-0000530C0000}"/>
    <cellStyle name="Normal 4 2 3 2 4 2" xfId="13226" xr:uid="{00000000-0005-0000-0000-0000AD330000}"/>
    <cellStyle name="Normal 4 2 3 2 4 2 3" xfId="28324" xr:uid="{00000000-0005-0000-0000-0000A76E0000}"/>
    <cellStyle name="Normal 4 2 3 2 4 3" xfId="8206" xr:uid="{00000000-0005-0000-0000-000011200000}"/>
    <cellStyle name="Normal 4 2 3 2 4 3 3" xfId="23307" xr:uid="{00000000-0005-0000-0000-00000E5B0000}"/>
    <cellStyle name="Normal 4 2 3 2 4 5" xfId="18294" xr:uid="{00000000-0005-0000-0000-000079470000}"/>
    <cellStyle name="Normal 4 2 3 2 5" xfId="4845" xr:uid="{00000000-0005-0000-0000-0000F0120000}"/>
    <cellStyle name="Normal 4 2 3 2 5 2" xfId="14897" xr:uid="{00000000-0005-0000-0000-0000343A0000}"/>
    <cellStyle name="Normal 4 2 3 2 5 2 3" xfId="29995" xr:uid="{00000000-0005-0000-0000-00002E750000}"/>
    <cellStyle name="Normal 4 2 3 2 5 3" xfId="9877" xr:uid="{00000000-0005-0000-0000-000098260000}"/>
    <cellStyle name="Normal 4 2 3 2 5 3 3" xfId="24978" xr:uid="{00000000-0005-0000-0000-000095610000}"/>
    <cellStyle name="Normal 4 2 3 2 5 5" xfId="19965" xr:uid="{00000000-0005-0000-0000-0000004E0000}"/>
    <cellStyle name="Normal 4 2 3 2 6" xfId="11555" xr:uid="{00000000-0005-0000-0000-0000262D0000}"/>
    <cellStyle name="Normal 4 2 3 2 6 3" xfId="26653" xr:uid="{00000000-0005-0000-0000-000020680000}"/>
    <cellStyle name="Normal 4 2 3 2 7" xfId="6534" xr:uid="{00000000-0005-0000-0000-000089190000}"/>
    <cellStyle name="Normal 4 2 3 2 7 3" xfId="21636" xr:uid="{00000000-0005-0000-0000-000087540000}"/>
    <cellStyle name="Normal 4 2 3 2 9" xfId="16623" xr:uid="{00000000-0005-0000-0000-0000F2400000}"/>
    <cellStyle name="Normal 4 2 3 3" xfId="1670" xr:uid="{00000000-0005-0000-0000-000089060000}"/>
    <cellStyle name="Normal 4 2 3 3 2" xfId="2509" xr:uid="{00000000-0005-0000-0000-0000D0090000}"/>
    <cellStyle name="Normal 4 2 3 3 2 2" xfId="4199" xr:uid="{00000000-0005-0000-0000-00006A100000}"/>
    <cellStyle name="Normal 4 2 3 3 2 2 2" xfId="14272" xr:uid="{00000000-0005-0000-0000-0000C3370000}"/>
    <cellStyle name="Normal 4 2 3 3 2 2 2 3" xfId="29370" xr:uid="{00000000-0005-0000-0000-0000BD720000}"/>
    <cellStyle name="Normal 4 2 3 3 2 2 3" xfId="9252" xr:uid="{00000000-0005-0000-0000-000027240000}"/>
    <cellStyle name="Normal 4 2 3 3 2 2 3 3" xfId="24353" xr:uid="{00000000-0005-0000-0000-0000245F0000}"/>
    <cellStyle name="Normal 4 2 3 3 2 2 5" xfId="19340" xr:uid="{00000000-0005-0000-0000-00008F4B0000}"/>
    <cellStyle name="Normal 4 2 3 3 2 3" xfId="5891" xr:uid="{00000000-0005-0000-0000-000006170000}"/>
    <cellStyle name="Normal 4 2 3 3 2 3 2" xfId="15943" xr:uid="{00000000-0005-0000-0000-00004A3E0000}"/>
    <cellStyle name="Normal 4 2 3 3 2 3 2 3" xfId="31041" xr:uid="{00000000-0005-0000-0000-000044790000}"/>
    <cellStyle name="Normal 4 2 3 3 2 3 3" xfId="10923" xr:uid="{00000000-0005-0000-0000-0000AE2A0000}"/>
    <cellStyle name="Normal 4 2 3 3 2 3 3 3" xfId="26024" xr:uid="{00000000-0005-0000-0000-0000AB650000}"/>
    <cellStyle name="Normal 4 2 3 3 2 3 5" xfId="21011" xr:uid="{00000000-0005-0000-0000-000016520000}"/>
    <cellStyle name="Normal 4 2 3 3 2 4" xfId="12601" xr:uid="{00000000-0005-0000-0000-00003C310000}"/>
    <cellStyle name="Normal 4 2 3 3 2 4 3" xfId="27699" xr:uid="{00000000-0005-0000-0000-0000366C0000}"/>
    <cellStyle name="Normal 4 2 3 3 2 5" xfId="7580" xr:uid="{00000000-0005-0000-0000-00009F1D0000}"/>
    <cellStyle name="Normal 4 2 3 3 2 5 3" xfId="22682" xr:uid="{00000000-0005-0000-0000-00009D580000}"/>
    <cellStyle name="Normal 4 2 3 3 2 7" xfId="17669" xr:uid="{00000000-0005-0000-0000-000008450000}"/>
    <cellStyle name="Normal 4 2 3 3 3" xfId="3362" xr:uid="{00000000-0005-0000-0000-0000250D0000}"/>
    <cellStyle name="Normal 4 2 3 3 3 2" xfId="13436" xr:uid="{00000000-0005-0000-0000-00007F340000}"/>
    <cellStyle name="Normal 4 2 3 3 3 2 3" xfId="28534" xr:uid="{00000000-0005-0000-0000-0000796F0000}"/>
    <cellStyle name="Normal 4 2 3 3 3 3" xfId="8416" xr:uid="{00000000-0005-0000-0000-0000E3200000}"/>
    <cellStyle name="Normal 4 2 3 3 3 3 3" xfId="23517" xr:uid="{00000000-0005-0000-0000-0000E05B0000}"/>
    <cellStyle name="Normal 4 2 3 3 3 5" xfId="18504" xr:uid="{00000000-0005-0000-0000-00004B480000}"/>
    <cellStyle name="Normal 4 2 3 3 4" xfId="5055" xr:uid="{00000000-0005-0000-0000-0000C2130000}"/>
    <cellStyle name="Normal 4 2 3 3 4 2" xfId="15107" xr:uid="{00000000-0005-0000-0000-0000063B0000}"/>
    <cellStyle name="Normal 4 2 3 3 4 2 3" xfId="30205" xr:uid="{00000000-0005-0000-0000-000000760000}"/>
    <cellStyle name="Normal 4 2 3 3 4 3" xfId="10087" xr:uid="{00000000-0005-0000-0000-00006A270000}"/>
    <cellStyle name="Normal 4 2 3 3 4 3 3" xfId="25188" xr:uid="{00000000-0005-0000-0000-000067620000}"/>
    <cellStyle name="Normal 4 2 3 3 4 5" xfId="20175" xr:uid="{00000000-0005-0000-0000-0000D24E0000}"/>
    <cellStyle name="Normal 4 2 3 3 5" xfId="11765" xr:uid="{00000000-0005-0000-0000-0000F82D0000}"/>
    <cellStyle name="Normal 4 2 3 3 5 3" xfId="26863" xr:uid="{00000000-0005-0000-0000-0000F2680000}"/>
    <cellStyle name="Normal 4 2 3 3 6" xfId="6744" xr:uid="{00000000-0005-0000-0000-00005B1A0000}"/>
    <cellStyle name="Normal 4 2 3 3 6 3" xfId="21846" xr:uid="{00000000-0005-0000-0000-000059550000}"/>
    <cellStyle name="Normal 4 2 3 3 8" xfId="16833" xr:uid="{00000000-0005-0000-0000-0000C4410000}"/>
    <cellStyle name="Normal 4 2 3 4" xfId="2091" xr:uid="{00000000-0005-0000-0000-00002E080000}"/>
    <cellStyle name="Normal 4 2 3 4 2" xfId="3781" xr:uid="{00000000-0005-0000-0000-0000C80E0000}"/>
    <cellStyle name="Normal 4 2 3 4 2 2" xfId="13854" xr:uid="{00000000-0005-0000-0000-000021360000}"/>
    <cellStyle name="Normal 4 2 3 4 2 2 3" xfId="28952" xr:uid="{00000000-0005-0000-0000-00001B710000}"/>
    <cellStyle name="Normal 4 2 3 4 2 3" xfId="8834" xr:uid="{00000000-0005-0000-0000-000085220000}"/>
    <cellStyle name="Normal 4 2 3 4 2 3 3" xfId="23935" xr:uid="{00000000-0005-0000-0000-0000825D0000}"/>
    <cellStyle name="Normal 4 2 3 4 2 5" xfId="18922" xr:uid="{00000000-0005-0000-0000-0000ED490000}"/>
    <cellStyle name="Normal 4 2 3 4 3" xfId="5473" xr:uid="{00000000-0005-0000-0000-000064150000}"/>
    <cellStyle name="Normal 4 2 3 4 3 2" xfId="15525" xr:uid="{00000000-0005-0000-0000-0000A83C0000}"/>
    <cellStyle name="Normal 4 2 3 4 3 2 3" xfId="30623" xr:uid="{00000000-0005-0000-0000-0000A2770000}"/>
    <cellStyle name="Normal 4 2 3 4 3 3" xfId="10505" xr:uid="{00000000-0005-0000-0000-00000C290000}"/>
    <cellStyle name="Normal 4 2 3 4 3 3 3" xfId="25606" xr:uid="{00000000-0005-0000-0000-000009640000}"/>
    <cellStyle name="Normal 4 2 3 4 3 5" xfId="20593" xr:uid="{00000000-0005-0000-0000-000074500000}"/>
    <cellStyle name="Normal 4 2 3 4 4" xfId="12183" xr:uid="{00000000-0005-0000-0000-00009A2F0000}"/>
    <cellStyle name="Normal 4 2 3 4 4 3" xfId="27281" xr:uid="{00000000-0005-0000-0000-0000946A0000}"/>
    <cellStyle name="Normal 4 2 3 4 5" xfId="7162" xr:uid="{00000000-0005-0000-0000-0000FD1B0000}"/>
    <cellStyle name="Normal 4 2 3 4 5 3" xfId="22264" xr:uid="{00000000-0005-0000-0000-0000FB560000}"/>
    <cellStyle name="Normal 4 2 3 4 7" xfId="17251" xr:uid="{00000000-0005-0000-0000-000066430000}"/>
    <cellStyle name="Normal 4 2 3 5" xfId="2944" xr:uid="{00000000-0005-0000-0000-0000830B0000}"/>
    <cellStyle name="Normal 4 2 3 5 2" xfId="13018" xr:uid="{00000000-0005-0000-0000-0000DD320000}"/>
    <cellStyle name="Normal 4 2 3 5 2 3" xfId="28116" xr:uid="{00000000-0005-0000-0000-0000D76D0000}"/>
    <cellStyle name="Normal 4 2 3 5 3" xfId="7998" xr:uid="{00000000-0005-0000-0000-0000411F0000}"/>
    <cellStyle name="Normal 4 2 3 5 3 3" xfId="23099" xr:uid="{00000000-0005-0000-0000-00003E5A0000}"/>
    <cellStyle name="Normal 4 2 3 5 5" xfId="18086" xr:uid="{00000000-0005-0000-0000-0000A9460000}"/>
    <cellStyle name="Normal 4 2 3 6" xfId="4637" xr:uid="{00000000-0005-0000-0000-000020120000}"/>
    <cellStyle name="Normal 4 2 3 6 2" xfId="14689" xr:uid="{00000000-0005-0000-0000-000064390000}"/>
    <cellStyle name="Normal 4 2 3 6 2 3" xfId="29787" xr:uid="{00000000-0005-0000-0000-00005E740000}"/>
    <cellStyle name="Normal 4 2 3 6 3" xfId="9669" xr:uid="{00000000-0005-0000-0000-0000C8250000}"/>
    <cellStyle name="Normal 4 2 3 6 3 3" xfId="24770" xr:uid="{00000000-0005-0000-0000-0000C5600000}"/>
    <cellStyle name="Normal 4 2 3 6 5" xfId="19757" xr:uid="{00000000-0005-0000-0000-0000304D0000}"/>
    <cellStyle name="Normal 4 2 3 7" xfId="11347" xr:uid="{00000000-0005-0000-0000-0000562C0000}"/>
    <cellStyle name="Normal 4 2 3 7 3" xfId="26445" xr:uid="{00000000-0005-0000-0000-000050670000}"/>
    <cellStyle name="Normal 4 2 3 8" xfId="6326" xr:uid="{00000000-0005-0000-0000-0000B9180000}"/>
    <cellStyle name="Normal 4 2 3 8 3" xfId="21428" xr:uid="{00000000-0005-0000-0000-0000B7530000}"/>
    <cellStyle name="Normal 4 2 4" xfId="1351" xr:uid="{00000000-0005-0000-0000-00004A050000}"/>
    <cellStyle name="Normal 4 2 4 2" xfId="1774" xr:uid="{00000000-0005-0000-0000-0000F1060000}"/>
    <cellStyle name="Normal 4 2 4 2 2" xfId="2613" xr:uid="{00000000-0005-0000-0000-0000380A0000}"/>
    <cellStyle name="Normal 4 2 4 2 2 2" xfId="4303" xr:uid="{00000000-0005-0000-0000-0000D2100000}"/>
    <cellStyle name="Normal 4 2 4 2 2 2 2" xfId="14376" xr:uid="{00000000-0005-0000-0000-00002B380000}"/>
    <cellStyle name="Normal 4 2 4 2 2 2 2 3" xfId="29474" xr:uid="{00000000-0005-0000-0000-000025730000}"/>
    <cellStyle name="Normal 4 2 4 2 2 2 3" xfId="9356" xr:uid="{00000000-0005-0000-0000-00008F240000}"/>
    <cellStyle name="Normal 4 2 4 2 2 2 3 3" xfId="24457" xr:uid="{00000000-0005-0000-0000-00008C5F0000}"/>
    <cellStyle name="Normal 4 2 4 2 2 2 5" xfId="19444" xr:uid="{00000000-0005-0000-0000-0000F74B0000}"/>
    <cellStyle name="Normal 4 2 4 2 2 3" xfId="5995" xr:uid="{00000000-0005-0000-0000-00006E170000}"/>
    <cellStyle name="Normal 4 2 4 2 2 3 2" xfId="16047" xr:uid="{00000000-0005-0000-0000-0000B23E0000}"/>
    <cellStyle name="Normal 4 2 4 2 2 3 2 3" xfId="31145" xr:uid="{00000000-0005-0000-0000-0000AC790000}"/>
    <cellStyle name="Normal 4 2 4 2 2 3 3" xfId="11027" xr:uid="{00000000-0005-0000-0000-0000162B0000}"/>
    <cellStyle name="Normal 4 2 4 2 2 3 3 3" xfId="26128" xr:uid="{00000000-0005-0000-0000-000013660000}"/>
    <cellStyle name="Normal 4 2 4 2 2 3 5" xfId="21115" xr:uid="{00000000-0005-0000-0000-00007E520000}"/>
    <cellStyle name="Normal 4 2 4 2 2 4" xfId="12705" xr:uid="{00000000-0005-0000-0000-0000A4310000}"/>
    <cellStyle name="Normal 4 2 4 2 2 4 3" xfId="27803" xr:uid="{00000000-0005-0000-0000-00009E6C0000}"/>
    <cellStyle name="Normal 4 2 4 2 2 5" xfId="7684" xr:uid="{00000000-0005-0000-0000-0000071E0000}"/>
    <cellStyle name="Normal 4 2 4 2 2 5 3" xfId="22786" xr:uid="{00000000-0005-0000-0000-000005590000}"/>
    <cellStyle name="Normal 4 2 4 2 2 7" xfId="17773" xr:uid="{00000000-0005-0000-0000-000070450000}"/>
    <cellStyle name="Normal 4 2 4 2 3" xfId="3466" xr:uid="{00000000-0005-0000-0000-00008D0D0000}"/>
    <cellStyle name="Normal 4 2 4 2 3 2" xfId="13540" xr:uid="{00000000-0005-0000-0000-0000E7340000}"/>
    <cellStyle name="Normal 4 2 4 2 3 2 3" xfId="28638" xr:uid="{00000000-0005-0000-0000-0000E16F0000}"/>
    <cellStyle name="Normal 4 2 4 2 3 3" xfId="8520" xr:uid="{00000000-0005-0000-0000-00004B210000}"/>
    <cellStyle name="Normal 4 2 4 2 3 3 3" xfId="23621" xr:uid="{00000000-0005-0000-0000-0000485C0000}"/>
    <cellStyle name="Normal 4 2 4 2 3 5" xfId="18608" xr:uid="{00000000-0005-0000-0000-0000B3480000}"/>
    <cellStyle name="Normal 4 2 4 2 4" xfId="5159" xr:uid="{00000000-0005-0000-0000-00002A140000}"/>
    <cellStyle name="Normal 4 2 4 2 4 2" xfId="15211" xr:uid="{00000000-0005-0000-0000-00006E3B0000}"/>
    <cellStyle name="Normal 4 2 4 2 4 2 3" xfId="30309" xr:uid="{00000000-0005-0000-0000-000068760000}"/>
    <cellStyle name="Normal 4 2 4 2 4 3" xfId="10191" xr:uid="{00000000-0005-0000-0000-0000D2270000}"/>
    <cellStyle name="Normal 4 2 4 2 4 3 3" xfId="25292" xr:uid="{00000000-0005-0000-0000-0000CF620000}"/>
    <cellStyle name="Normal 4 2 4 2 4 5" xfId="20279" xr:uid="{00000000-0005-0000-0000-00003A4F0000}"/>
    <cellStyle name="Normal 4 2 4 2 5" xfId="11869" xr:uid="{00000000-0005-0000-0000-0000602E0000}"/>
    <cellStyle name="Normal 4 2 4 2 5 3" xfId="26967" xr:uid="{00000000-0005-0000-0000-00005A690000}"/>
    <cellStyle name="Normal 4 2 4 2 6" xfId="6848" xr:uid="{00000000-0005-0000-0000-0000C31A0000}"/>
    <cellStyle name="Normal 4 2 4 2 6 3" xfId="21950" xr:uid="{00000000-0005-0000-0000-0000C1550000}"/>
    <cellStyle name="Normal 4 2 4 2 8" xfId="16937" xr:uid="{00000000-0005-0000-0000-00002C420000}"/>
    <cellStyle name="Normal 4 2 4 3" xfId="2195" xr:uid="{00000000-0005-0000-0000-000096080000}"/>
    <cellStyle name="Normal 4 2 4 3 2" xfId="3885" xr:uid="{00000000-0005-0000-0000-0000300F0000}"/>
    <cellStyle name="Normal 4 2 4 3 2 2" xfId="13958" xr:uid="{00000000-0005-0000-0000-000089360000}"/>
    <cellStyle name="Normal 4 2 4 3 2 2 3" xfId="29056" xr:uid="{00000000-0005-0000-0000-000083710000}"/>
    <cellStyle name="Normal 4 2 4 3 2 3" xfId="8938" xr:uid="{00000000-0005-0000-0000-0000ED220000}"/>
    <cellStyle name="Normal 4 2 4 3 2 3 3" xfId="24039" xr:uid="{00000000-0005-0000-0000-0000EA5D0000}"/>
    <cellStyle name="Normal 4 2 4 3 2 5" xfId="19026" xr:uid="{00000000-0005-0000-0000-0000554A0000}"/>
    <cellStyle name="Normal 4 2 4 3 3" xfId="5577" xr:uid="{00000000-0005-0000-0000-0000CC150000}"/>
    <cellStyle name="Normal 4 2 4 3 3 2" xfId="15629" xr:uid="{00000000-0005-0000-0000-0000103D0000}"/>
    <cellStyle name="Normal 4 2 4 3 3 2 3" xfId="30727" xr:uid="{00000000-0005-0000-0000-00000A780000}"/>
    <cellStyle name="Normal 4 2 4 3 3 3" xfId="10609" xr:uid="{00000000-0005-0000-0000-000074290000}"/>
    <cellStyle name="Normal 4 2 4 3 3 3 3" xfId="25710" xr:uid="{00000000-0005-0000-0000-000071640000}"/>
    <cellStyle name="Normal 4 2 4 3 3 5" xfId="20697" xr:uid="{00000000-0005-0000-0000-0000DC500000}"/>
    <cellStyle name="Normal 4 2 4 3 4" xfId="12287" xr:uid="{00000000-0005-0000-0000-000002300000}"/>
    <cellStyle name="Normal 4 2 4 3 4 3" xfId="27385" xr:uid="{00000000-0005-0000-0000-0000FC6A0000}"/>
    <cellStyle name="Normal 4 2 4 3 5" xfId="7266" xr:uid="{00000000-0005-0000-0000-0000651C0000}"/>
    <cellStyle name="Normal 4 2 4 3 5 3" xfId="22368" xr:uid="{00000000-0005-0000-0000-000063570000}"/>
    <cellStyle name="Normal 4 2 4 3 7" xfId="17355" xr:uid="{00000000-0005-0000-0000-0000CE430000}"/>
    <cellStyle name="Normal 4 2 4 4" xfId="3048" xr:uid="{00000000-0005-0000-0000-0000EB0B0000}"/>
    <cellStyle name="Normal 4 2 4 4 2" xfId="13122" xr:uid="{00000000-0005-0000-0000-000045330000}"/>
    <cellStyle name="Normal 4 2 4 4 2 3" xfId="28220" xr:uid="{00000000-0005-0000-0000-00003F6E0000}"/>
    <cellStyle name="Normal 4 2 4 4 3" xfId="8102" xr:uid="{00000000-0005-0000-0000-0000A91F0000}"/>
    <cellStyle name="Normal 4 2 4 4 3 3" xfId="23203" xr:uid="{00000000-0005-0000-0000-0000A65A0000}"/>
    <cellStyle name="Normal 4 2 4 4 5" xfId="18190" xr:uid="{00000000-0005-0000-0000-000011470000}"/>
    <cellStyle name="Normal 4 2 4 5" xfId="4741" xr:uid="{00000000-0005-0000-0000-000088120000}"/>
    <cellStyle name="Normal 4 2 4 5 2" xfId="14793" xr:uid="{00000000-0005-0000-0000-0000CC390000}"/>
    <cellStyle name="Normal 4 2 4 5 2 3" xfId="29891" xr:uid="{00000000-0005-0000-0000-0000C6740000}"/>
    <cellStyle name="Normal 4 2 4 5 3" xfId="9773" xr:uid="{00000000-0005-0000-0000-000030260000}"/>
    <cellStyle name="Normal 4 2 4 5 3 3" xfId="24874" xr:uid="{00000000-0005-0000-0000-00002D610000}"/>
    <cellStyle name="Normal 4 2 4 5 5" xfId="19861" xr:uid="{00000000-0005-0000-0000-0000984D0000}"/>
    <cellStyle name="Normal 4 2 4 6" xfId="11451" xr:uid="{00000000-0005-0000-0000-0000BE2C0000}"/>
    <cellStyle name="Normal 4 2 4 6 3" xfId="26549" xr:uid="{00000000-0005-0000-0000-0000B8670000}"/>
    <cellStyle name="Normal 4 2 4 7" xfId="6430" xr:uid="{00000000-0005-0000-0000-000021190000}"/>
    <cellStyle name="Normal 4 2 4 7 3" xfId="21532" xr:uid="{00000000-0005-0000-0000-00001F540000}"/>
    <cellStyle name="Normal 4 2 4 9" xfId="16519" xr:uid="{00000000-0005-0000-0000-00008A400000}"/>
    <cellStyle name="Normal 4 2 5" xfId="1564" xr:uid="{00000000-0005-0000-0000-00001F060000}"/>
    <cellStyle name="Normal 4 2 5 2" xfId="2405" xr:uid="{00000000-0005-0000-0000-000068090000}"/>
    <cellStyle name="Normal 4 2 5 2 2" xfId="4095" xr:uid="{00000000-0005-0000-0000-000002100000}"/>
    <cellStyle name="Normal 4 2 5 2 2 2" xfId="14168" xr:uid="{00000000-0005-0000-0000-00005B370000}"/>
    <cellStyle name="Normal 4 2 5 2 2 2 3" xfId="29266" xr:uid="{00000000-0005-0000-0000-000055720000}"/>
    <cellStyle name="Normal 4 2 5 2 2 3" xfId="9148" xr:uid="{00000000-0005-0000-0000-0000BF230000}"/>
    <cellStyle name="Normal 4 2 5 2 2 3 3" xfId="24249" xr:uid="{00000000-0005-0000-0000-0000BC5E0000}"/>
    <cellStyle name="Normal 4 2 5 2 2 5" xfId="19236" xr:uid="{00000000-0005-0000-0000-0000274B0000}"/>
    <cellStyle name="Normal 4 2 5 2 3" xfId="5787" xr:uid="{00000000-0005-0000-0000-00009E160000}"/>
    <cellStyle name="Normal 4 2 5 2 3 2" xfId="15839" xr:uid="{00000000-0005-0000-0000-0000E23D0000}"/>
    <cellStyle name="Normal 4 2 5 2 3 2 3" xfId="30937" xr:uid="{00000000-0005-0000-0000-0000DC780000}"/>
    <cellStyle name="Normal 4 2 5 2 3 3" xfId="10819" xr:uid="{00000000-0005-0000-0000-0000462A0000}"/>
    <cellStyle name="Normal 4 2 5 2 3 3 3" xfId="25920" xr:uid="{00000000-0005-0000-0000-000043650000}"/>
    <cellStyle name="Normal 4 2 5 2 3 5" xfId="20907" xr:uid="{00000000-0005-0000-0000-0000AE510000}"/>
    <cellStyle name="Normal 4 2 5 2 4" xfId="12497" xr:uid="{00000000-0005-0000-0000-0000D4300000}"/>
    <cellStyle name="Normal 4 2 5 2 4 3" xfId="27595" xr:uid="{00000000-0005-0000-0000-0000CE6B0000}"/>
    <cellStyle name="Normal 4 2 5 2 5" xfId="7476" xr:uid="{00000000-0005-0000-0000-0000371D0000}"/>
    <cellStyle name="Normal 4 2 5 2 5 3" xfId="22578" xr:uid="{00000000-0005-0000-0000-000035580000}"/>
    <cellStyle name="Normal 4 2 5 2 7" xfId="17565" xr:uid="{00000000-0005-0000-0000-0000A0440000}"/>
    <cellStyle name="Normal 4 2 5 3" xfId="3258" xr:uid="{00000000-0005-0000-0000-0000BD0C0000}"/>
    <cellStyle name="Normal 4 2 5 3 2" xfId="13332" xr:uid="{00000000-0005-0000-0000-000017340000}"/>
    <cellStyle name="Normal 4 2 5 3 2 3" xfId="28430" xr:uid="{00000000-0005-0000-0000-0000116F0000}"/>
    <cellStyle name="Normal 4 2 5 3 3" xfId="8312" xr:uid="{00000000-0005-0000-0000-00007B200000}"/>
    <cellStyle name="Normal 4 2 5 3 3 3" xfId="23413" xr:uid="{00000000-0005-0000-0000-0000785B0000}"/>
    <cellStyle name="Normal 4 2 5 3 5" xfId="18400" xr:uid="{00000000-0005-0000-0000-0000E3470000}"/>
    <cellStyle name="Normal 4 2 5 4" xfId="4951" xr:uid="{00000000-0005-0000-0000-00005A130000}"/>
    <cellStyle name="Normal 4 2 5 4 2" xfId="15003" xr:uid="{00000000-0005-0000-0000-00009E3A0000}"/>
    <cellStyle name="Normal 4 2 5 4 2 3" xfId="30101" xr:uid="{00000000-0005-0000-0000-000098750000}"/>
    <cellStyle name="Normal 4 2 5 4 3" xfId="9983" xr:uid="{00000000-0005-0000-0000-000002270000}"/>
    <cellStyle name="Normal 4 2 5 4 3 3" xfId="25084" xr:uid="{00000000-0005-0000-0000-0000FF610000}"/>
    <cellStyle name="Normal 4 2 5 4 5" xfId="20071" xr:uid="{00000000-0005-0000-0000-00006A4E0000}"/>
    <cellStyle name="Normal 4 2 5 5" xfId="11661" xr:uid="{00000000-0005-0000-0000-0000902D0000}"/>
    <cellStyle name="Normal 4 2 5 5 3" xfId="26759" xr:uid="{00000000-0005-0000-0000-00008A680000}"/>
    <cellStyle name="Normal 4 2 5 6" xfId="6640" xr:uid="{00000000-0005-0000-0000-0000F3190000}"/>
    <cellStyle name="Normal 4 2 5 6 3" xfId="21742" xr:uid="{00000000-0005-0000-0000-0000F1540000}"/>
    <cellStyle name="Normal 4 2 5 8" xfId="16729" xr:uid="{00000000-0005-0000-0000-00005C410000}"/>
    <cellStyle name="Normal 4 2 6" xfId="1985" xr:uid="{00000000-0005-0000-0000-0000C4070000}"/>
    <cellStyle name="Normal 4 2 6 2" xfId="3677" xr:uid="{00000000-0005-0000-0000-0000600E0000}"/>
    <cellStyle name="Normal 4 2 6 2 2" xfId="13750" xr:uid="{00000000-0005-0000-0000-0000B9350000}"/>
    <cellStyle name="Normal 4 2 6 2 2 3" xfId="28848" xr:uid="{00000000-0005-0000-0000-0000B3700000}"/>
    <cellStyle name="Normal 4 2 6 2 3" xfId="8730" xr:uid="{00000000-0005-0000-0000-00001D220000}"/>
    <cellStyle name="Normal 4 2 6 2 3 3" xfId="23831" xr:uid="{00000000-0005-0000-0000-00001A5D0000}"/>
    <cellStyle name="Normal 4 2 6 2 5" xfId="18818" xr:uid="{00000000-0005-0000-0000-000085490000}"/>
    <cellStyle name="Normal 4 2 6 3" xfId="5369" xr:uid="{00000000-0005-0000-0000-0000FC140000}"/>
    <cellStyle name="Normal 4 2 6 3 2" xfId="15421" xr:uid="{00000000-0005-0000-0000-0000403C0000}"/>
    <cellStyle name="Normal 4 2 6 3 2 3" xfId="30519" xr:uid="{00000000-0005-0000-0000-00003A770000}"/>
    <cellStyle name="Normal 4 2 6 3 3" xfId="10401" xr:uid="{00000000-0005-0000-0000-0000A4280000}"/>
    <cellStyle name="Normal 4 2 6 3 3 3" xfId="25502" xr:uid="{00000000-0005-0000-0000-0000A1630000}"/>
    <cellStyle name="Normal 4 2 6 3 5" xfId="20489" xr:uid="{00000000-0005-0000-0000-00000C500000}"/>
    <cellStyle name="Normal 4 2 6 4" xfId="12079" xr:uid="{00000000-0005-0000-0000-0000322F0000}"/>
    <cellStyle name="Normal 4 2 6 4 3" xfId="27177" xr:uid="{00000000-0005-0000-0000-00002C6A0000}"/>
    <cellStyle name="Normal 4 2 6 5" xfId="7058" xr:uid="{00000000-0005-0000-0000-0000951B0000}"/>
    <cellStyle name="Normal 4 2 6 5 3" xfId="22160" xr:uid="{00000000-0005-0000-0000-000093560000}"/>
    <cellStyle name="Normal 4 2 6 7" xfId="17147" xr:uid="{00000000-0005-0000-0000-0000FE420000}"/>
    <cellStyle name="Normal 4 2 7" xfId="2836" xr:uid="{00000000-0005-0000-0000-0000170B0000}"/>
    <cellStyle name="Normal 4 2 7 2" xfId="12914" xr:uid="{00000000-0005-0000-0000-000075320000}"/>
    <cellStyle name="Normal 4 2 7 2 3" xfId="28012" xr:uid="{00000000-0005-0000-0000-00006F6D0000}"/>
    <cellStyle name="Normal 4 2 7 3" xfId="7894" xr:uid="{00000000-0005-0000-0000-0000D91E0000}"/>
    <cellStyle name="Normal 4 2 7 3 3" xfId="22995" xr:uid="{00000000-0005-0000-0000-0000D6590000}"/>
    <cellStyle name="Normal 4 2 7 5" xfId="17982" xr:uid="{00000000-0005-0000-0000-000041460000}"/>
    <cellStyle name="Normal 4 2 8" xfId="4530" xr:uid="{00000000-0005-0000-0000-0000B5110000}"/>
    <cellStyle name="Normal 4 2 8 2" xfId="14585" xr:uid="{00000000-0005-0000-0000-0000FC380000}"/>
    <cellStyle name="Normal 4 2 8 2 3" xfId="29683" xr:uid="{00000000-0005-0000-0000-0000F6730000}"/>
    <cellStyle name="Normal 4 2 8 3" xfId="9565" xr:uid="{00000000-0005-0000-0000-000060250000}"/>
    <cellStyle name="Normal 4 2 8 3 3" xfId="24666" xr:uid="{00000000-0005-0000-0000-00005D600000}"/>
    <cellStyle name="Normal 4 2 8 5" xfId="19653" xr:uid="{00000000-0005-0000-0000-0000C84C0000}"/>
    <cellStyle name="Normal 4 2 9" xfId="11241" xr:uid="{00000000-0005-0000-0000-0000EC2B0000}"/>
    <cellStyle name="Normal 4 2 9 3" xfId="26341" xr:uid="{00000000-0005-0000-0000-0000E8660000}"/>
    <cellStyle name="Normal 4 3" xfId="415" xr:uid="{00000000-0005-0000-0000-0000A1010000}"/>
    <cellStyle name="Normal 40" xfId="170" xr:uid="{00000000-0005-0000-0000-0000AA000000}"/>
    <cellStyle name="Normal 40 2" xfId="859" xr:uid="{00000000-0005-0000-0000-00005D030000}"/>
    <cellStyle name="Normal 40 2 10" xfId="6221" xr:uid="{00000000-0005-0000-0000-000050180000}"/>
    <cellStyle name="Normal 40 2 10 3" xfId="21325" xr:uid="{00000000-0005-0000-0000-000050530000}"/>
    <cellStyle name="Normal 40 2 12" xfId="16310" xr:uid="{00000000-0005-0000-0000-0000B93F0000}"/>
    <cellStyle name="Normal 40 2 2" xfId="1185" xr:uid="{00000000-0005-0000-0000-0000A4040000}"/>
    <cellStyle name="Normal 40 2 2 11" xfId="16364" xr:uid="{00000000-0005-0000-0000-0000EF3F0000}"/>
    <cellStyle name="Normal 40 2 2 2" xfId="1293" xr:uid="{00000000-0005-0000-0000-000010050000}"/>
    <cellStyle name="Normal 40 2 2 2 10" xfId="16468" xr:uid="{00000000-0005-0000-0000-000057400000}"/>
    <cellStyle name="Normal 40 2 2 2 2" xfId="1510" xr:uid="{00000000-0005-0000-0000-0000E9050000}"/>
    <cellStyle name="Normal 40 2 2 2 2 2" xfId="1931" xr:uid="{00000000-0005-0000-0000-00008E070000}"/>
    <cellStyle name="Normal 40 2 2 2 2 2 2" xfId="2770" xr:uid="{00000000-0005-0000-0000-0000D50A0000}"/>
    <cellStyle name="Normal 40 2 2 2 2 2 2 2" xfId="4460" xr:uid="{00000000-0005-0000-0000-00006F110000}"/>
    <cellStyle name="Normal 40 2 2 2 2 2 2 2 2" xfId="14533" xr:uid="{00000000-0005-0000-0000-0000C8380000}"/>
    <cellStyle name="Normal 40 2 2 2 2 2 2 2 2 3" xfId="29631" xr:uid="{00000000-0005-0000-0000-0000C2730000}"/>
    <cellStyle name="Normal 40 2 2 2 2 2 2 2 3" xfId="9513" xr:uid="{00000000-0005-0000-0000-00002C250000}"/>
    <cellStyle name="Normal 40 2 2 2 2 2 2 2 3 3" xfId="24614" xr:uid="{00000000-0005-0000-0000-000029600000}"/>
    <cellStyle name="Normal 40 2 2 2 2 2 2 2 5" xfId="19601" xr:uid="{00000000-0005-0000-0000-0000944C0000}"/>
    <cellStyle name="Normal 40 2 2 2 2 2 2 3" xfId="6152" xr:uid="{00000000-0005-0000-0000-00000B180000}"/>
    <cellStyle name="Normal 40 2 2 2 2 2 2 3 2" xfId="16204" xr:uid="{00000000-0005-0000-0000-00004F3F0000}"/>
    <cellStyle name="Normal 40 2 2 2 2 2 2 3 2 3" xfId="31302" xr:uid="{00000000-0005-0000-0000-0000497A0000}"/>
    <cellStyle name="Normal 40 2 2 2 2 2 2 3 3" xfId="11184" xr:uid="{00000000-0005-0000-0000-0000B32B0000}"/>
    <cellStyle name="Normal 40 2 2 2 2 2 2 3 3 3" xfId="26285" xr:uid="{00000000-0005-0000-0000-0000B0660000}"/>
    <cellStyle name="Normal 40 2 2 2 2 2 2 3 5" xfId="21272" xr:uid="{00000000-0005-0000-0000-00001B530000}"/>
    <cellStyle name="Normal 40 2 2 2 2 2 2 4" xfId="12862" xr:uid="{00000000-0005-0000-0000-000041320000}"/>
    <cellStyle name="Normal 40 2 2 2 2 2 2 4 3" xfId="27960" xr:uid="{00000000-0005-0000-0000-00003B6D0000}"/>
    <cellStyle name="Normal 40 2 2 2 2 2 2 5" xfId="7841" xr:uid="{00000000-0005-0000-0000-0000A41E0000}"/>
    <cellStyle name="Normal 40 2 2 2 2 2 2 5 3" xfId="22943" xr:uid="{00000000-0005-0000-0000-0000A2590000}"/>
    <cellStyle name="Normal 40 2 2 2 2 2 2 7" xfId="17930" xr:uid="{00000000-0005-0000-0000-00000D460000}"/>
    <cellStyle name="Normal 40 2 2 2 2 2 3" xfId="3623" xr:uid="{00000000-0005-0000-0000-00002A0E0000}"/>
    <cellStyle name="Normal 40 2 2 2 2 2 3 2" xfId="13697" xr:uid="{00000000-0005-0000-0000-000084350000}"/>
    <cellStyle name="Normal 40 2 2 2 2 2 3 2 3" xfId="28795" xr:uid="{00000000-0005-0000-0000-00007E700000}"/>
    <cellStyle name="Normal 40 2 2 2 2 2 3 3" xfId="8677" xr:uid="{00000000-0005-0000-0000-0000E8210000}"/>
    <cellStyle name="Normal 40 2 2 2 2 2 3 3 3" xfId="23778" xr:uid="{00000000-0005-0000-0000-0000E55C0000}"/>
    <cellStyle name="Normal 40 2 2 2 2 2 3 5" xfId="18765" xr:uid="{00000000-0005-0000-0000-000050490000}"/>
    <cellStyle name="Normal 40 2 2 2 2 2 4" xfId="5316" xr:uid="{00000000-0005-0000-0000-0000C7140000}"/>
    <cellStyle name="Normal 40 2 2 2 2 2 4 2" xfId="15368" xr:uid="{00000000-0005-0000-0000-00000B3C0000}"/>
    <cellStyle name="Normal 40 2 2 2 2 2 4 2 3" xfId="30466" xr:uid="{00000000-0005-0000-0000-000005770000}"/>
    <cellStyle name="Normal 40 2 2 2 2 2 4 3" xfId="10348" xr:uid="{00000000-0005-0000-0000-00006F280000}"/>
    <cellStyle name="Normal 40 2 2 2 2 2 4 3 3" xfId="25449" xr:uid="{00000000-0005-0000-0000-00006C630000}"/>
    <cellStyle name="Normal 40 2 2 2 2 2 4 5" xfId="20436" xr:uid="{00000000-0005-0000-0000-0000D74F0000}"/>
    <cellStyle name="Normal 40 2 2 2 2 2 5" xfId="12026" xr:uid="{00000000-0005-0000-0000-0000FD2E0000}"/>
    <cellStyle name="Normal 40 2 2 2 2 2 5 3" xfId="27124" xr:uid="{00000000-0005-0000-0000-0000F7690000}"/>
    <cellStyle name="Normal 40 2 2 2 2 2 6" xfId="7005" xr:uid="{00000000-0005-0000-0000-0000601B0000}"/>
    <cellStyle name="Normal 40 2 2 2 2 2 6 3" xfId="22107" xr:uid="{00000000-0005-0000-0000-00005E560000}"/>
    <cellStyle name="Normal 40 2 2 2 2 2 8" xfId="17094" xr:uid="{00000000-0005-0000-0000-0000C9420000}"/>
    <cellStyle name="Normal 40 2 2 2 2 3" xfId="2352" xr:uid="{00000000-0005-0000-0000-000033090000}"/>
    <cellStyle name="Normal 40 2 2 2 2 3 2" xfId="4042" xr:uid="{00000000-0005-0000-0000-0000CD0F0000}"/>
    <cellStyle name="Normal 40 2 2 2 2 3 2 2" xfId="14115" xr:uid="{00000000-0005-0000-0000-000026370000}"/>
    <cellStyle name="Normal 40 2 2 2 2 3 2 2 3" xfId="29213" xr:uid="{00000000-0005-0000-0000-000020720000}"/>
    <cellStyle name="Normal 40 2 2 2 2 3 2 3" xfId="9095" xr:uid="{00000000-0005-0000-0000-00008A230000}"/>
    <cellStyle name="Normal 40 2 2 2 2 3 2 3 3" xfId="24196" xr:uid="{00000000-0005-0000-0000-0000875E0000}"/>
    <cellStyle name="Normal 40 2 2 2 2 3 2 5" xfId="19183" xr:uid="{00000000-0005-0000-0000-0000F24A0000}"/>
    <cellStyle name="Normal 40 2 2 2 2 3 3" xfId="5734" xr:uid="{00000000-0005-0000-0000-000069160000}"/>
    <cellStyle name="Normal 40 2 2 2 2 3 3 2" xfId="15786" xr:uid="{00000000-0005-0000-0000-0000AD3D0000}"/>
    <cellStyle name="Normal 40 2 2 2 2 3 3 2 3" xfId="30884" xr:uid="{00000000-0005-0000-0000-0000A7780000}"/>
    <cellStyle name="Normal 40 2 2 2 2 3 3 3" xfId="10766" xr:uid="{00000000-0005-0000-0000-0000112A0000}"/>
    <cellStyle name="Normal 40 2 2 2 2 3 3 3 3" xfId="25867" xr:uid="{00000000-0005-0000-0000-00000E650000}"/>
    <cellStyle name="Normal 40 2 2 2 2 3 3 5" xfId="20854" xr:uid="{00000000-0005-0000-0000-000079510000}"/>
    <cellStyle name="Normal 40 2 2 2 2 3 4" xfId="12444" xr:uid="{00000000-0005-0000-0000-00009F300000}"/>
    <cellStyle name="Normal 40 2 2 2 2 3 4 3" xfId="27542" xr:uid="{00000000-0005-0000-0000-0000996B0000}"/>
    <cellStyle name="Normal 40 2 2 2 2 3 5" xfId="7423" xr:uid="{00000000-0005-0000-0000-0000021D0000}"/>
    <cellStyle name="Normal 40 2 2 2 2 3 5 3" xfId="22525" xr:uid="{00000000-0005-0000-0000-000000580000}"/>
    <cellStyle name="Normal 40 2 2 2 2 3 7" xfId="17512" xr:uid="{00000000-0005-0000-0000-00006B440000}"/>
    <cellStyle name="Normal 40 2 2 2 2 4" xfId="3205" xr:uid="{00000000-0005-0000-0000-0000880C0000}"/>
    <cellStyle name="Normal 40 2 2 2 2 4 2" xfId="13279" xr:uid="{00000000-0005-0000-0000-0000E2330000}"/>
    <cellStyle name="Normal 40 2 2 2 2 4 2 3" xfId="28377" xr:uid="{00000000-0005-0000-0000-0000DC6E0000}"/>
    <cellStyle name="Normal 40 2 2 2 2 4 3" xfId="8259" xr:uid="{00000000-0005-0000-0000-000046200000}"/>
    <cellStyle name="Normal 40 2 2 2 2 4 3 3" xfId="23360" xr:uid="{00000000-0005-0000-0000-0000435B0000}"/>
    <cellStyle name="Normal 40 2 2 2 2 4 5" xfId="18347" xr:uid="{00000000-0005-0000-0000-0000AE470000}"/>
    <cellStyle name="Normal 40 2 2 2 2 5" xfId="4898" xr:uid="{00000000-0005-0000-0000-000025130000}"/>
    <cellStyle name="Normal 40 2 2 2 2 5 2" xfId="14950" xr:uid="{00000000-0005-0000-0000-0000693A0000}"/>
    <cellStyle name="Normal 40 2 2 2 2 5 2 3" xfId="30048" xr:uid="{00000000-0005-0000-0000-000063750000}"/>
    <cellStyle name="Normal 40 2 2 2 2 5 3" xfId="9930" xr:uid="{00000000-0005-0000-0000-0000CD260000}"/>
    <cellStyle name="Normal 40 2 2 2 2 5 3 3" xfId="25031" xr:uid="{00000000-0005-0000-0000-0000CA610000}"/>
    <cellStyle name="Normal 40 2 2 2 2 5 5" xfId="20018" xr:uid="{00000000-0005-0000-0000-0000354E0000}"/>
    <cellStyle name="Normal 40 2 2 2 2 6" xfId="11608" xr:uid="{00000000-0005-0000-0000-00005B2D0000}"/>
    <cellStyle name="Normal 40 2 2 2 2 6 3" xfId="26706" xr:uid="{00000000-0005-0000-0000-000055680000}"/>
    <cellStyle name="Normal 40 2 2 2 2 7" xfId="6587" xr:uid="{00000000-0005-0000-0000-0000BE190000}"/>
    <cellStyle name="Normal 40 2 2 2 2 7 3" xfId="21689" xr:uid="{00000000-0005-0000-0000-0000BC540000}"/>
    <cellStyle name="Normal 40 2 2 2 2 9" xfId="16676" xr:uid="{00000000-0005-0000-0000-000027410000}"/>
    <cellStyle name="Normal 40 2 2 2 3" xfId="1723" xr:uid="{00000000-0005-0000-0000-0000BE060000}"/>
    <cellStyle name="Normal 40 2 2 2 3 2" xfId="2562" xr:uid="{00000000-0005-0000-0000-0000050A0000}"/>
    <cellStyle name="Normal 40 2 2 2 3 2 2" xfId="4252" xr:uid="{00000000-0005-0000-0000-00009F100000}"/>
    <cellStyle name="Normal 40 2 2 2 3 2 2 2" xfId="14325" xr:uid="{00000000-0005-0000-0000-0000F8370000}"/>
    <cellStyle name="Normal 40 2 2 2 3 2 2 2 3" xfId="29423" xr:uid="{00000000-0005-0000-0000-0000F2720000}"/>
    <cellStyle name="Normal 40 2 2 2 3 2 2 3" xfId="9305" xr:uid="{00000000-0005-0000-0000-00005C240000}"/>
    <cellStyle name="Normal 40 2 2 2 3 2 2 3 3" xfId="24406" xr:uid="{00000000-0005-0000-0000-0000595F0000}"/>
    <cellStyle name="Normal 40 2 2 2 3 2 2 5" xfId="19393" xr:uid="{00000000-0005-0000-0000-0000C44B0000}"/>
    <cellStyle name="Normal 40 2 2 2 3 2 3" xfId="5944" xr:uid="{00000000-0005-0000-0000-00003B170000}"/>
    <cellStyle name="Normal 40 2 2 2 3 2 3 2" xfId="15996" xr:uid="{00000000-0005-0000-0000-00007F3E0000}"/>
    <cellStyle name="Normal 40 2 2 2 3 2 3 2 3" xfId="31094" xr:uid="{00000000-0005-0000-0000-000079790000}"/>
    <cellStyle name="Normal 40 2 2 2 3 2 3 3" xfId="10976" xr:uid="{00000000-0005-0000-0000-0000E32A0000}"/>
    <cellStyle name="Normal 40 2 2 2 3 2 3 3 3" xfId="26077" xr:uid="{00000000-0005-0000-0000-0000E0650000}"/>
    <cellStyle name="Normal 40 2 2 2 3 2 3 5" xfId="21064" xr:uid="{00000000-0005-0000-0000-00004B520000}"/>
    <cellStyle name="Normal 40 2 2 2 3 2 4" xfId="12654" xr:uid="{00000000-0005-0000-0000-000071310000}"/>
    <cellStyle name="Normal 40 2 2 2 3 2 4 3" xfId="27752" xr:uid="{00000000-0005-0000-0000-00006B6C0000}"/>
    <cellStyle name="Normal 40 2 2 2 3 2 5" xfId="7633" xr:uid="{00000000-0005-0000-0000-0000D41D0000}"/>
    <cellStyle name="Normal 40 2 2 2 3 2 5 3" xfId="22735" xr:uid="{00000000-0005-0000-0000-0000D2580000}"/>
    <cellStyle name="Normal 40 2 2 2 3 2 7" xfId="17722" xr:uid="{00000000-0005-0000-0000-00003D450000}"/>
    <cellStyle name="Normal 40 2 2 2 3 3" xfId="3415" xr:uid="{00000000-0005-0000-0000-00005A0D0000}"/>
    <cellStyle name="Normal 40 2 2 2 3 3 2" xfId="13489" xr:uid="{00000000-0005-0000-0000-0000B4340000}"/>
    <cellStyle name="Normal 40 2 2 2 3 3 2 3" xfId="28587" xr:uid="{00000000-0005-0000-0000-0000AE6F0000}"/>
    <cellStyle name="Normal 40 2 2 2 3 3 3" xfId="8469" xr:uid="{00000000-0005-0000-0000-000018210000}"/>
    <cellStyle name="Normal 40 2 2 2 3 3 3 3" xfId="23570" xr:uid="{00000000-0005-0000-0000-0000155C0000}"/>
    <cellStyle name="Normal 40 2 2 2 3 3 5" xfId="18557" xr:uid="{00000000-0005-0000-0000-000080480000}"/>
    <cellStyle name="Normal 40 2 2 2 3 4" xfId="5108" xr:uid="{00000000-0005-0000-0000-0000F7130000}"/>
    <cellStyle name="Normal 40 2 2 2 3 4 2" xfId="15160" xr:uid="{00000000-0005-0000-0000-00003B3B0000}"/>
    <cellStyle name="Normal 40 2 2 2 3 4 2 3" xfId="30258" xr:uid="{00000000-0005-0000-0000-000035760000}"/>
    <cellStyle name="Normal 40 2 2 2 3 4 3" xfId="10140" xr:uid="{00000000-0005-0000-0000-00009F270000}"/>
    <cellStyle name="Normal 40 2 2 2 3 4 3 3" xfId="25241" xr:uid="{00000000-0005-0000-0000-00009C620000}"/>
    <cellStyle name="Normal 40 2 2 2 3 4 5" xfId="20228" xr:uid="{00000000-0005-0000-0000-0000074F0000}"/>
    <cellStyle name="Normal 40 2 2 2 3 5" xfId="11818" xr:uid="{00000000-0005-0000-0000-00002D2E0000}"/>
    <cellStyle name="Normal 40 2 2 2 3 5 3" xfId="26916" xr:uid="{00000000-0005-0000-0000-000027690000}"/>
    <cellStyle name="Normal 40 2 2 2 3 6" xfId="6797" xr:uid="{00000000-0005-0000-0000-0000901A0000}"/>
    <cellStyle name="Normal 40 2 2 2 3 6 3" xfId="21899" xr:uid="{00000000-0005-0000-0000-00008E550000}"/>
    <cellStyle name="Normal 40 2 2 2 3 8" xfId="16886" xr:uid="{00000000-0005-0000-0000-0000F9410000}"/>
    <cellStyle name="Normal 40 2 2 2 4" xfId="2144" xr:uid="{00000000-0005-0000-0000-000063080000}"/>
    <cellStyle name="Normal 40 2 2 2 4 2" xfId="3834" xr:uid="{00000000-0005-0000-0000-0000FD0E0000}"/>
    <cellStyle name="Normal 40 2 2 2 4 2 2" xfId="13907" xr:uid="{00000000-0005-0000-0000-000056360000}"/>
    <cellStyle name="Normal 40 2 2 2 4 2 2 3" xfId="29005" xr:uid="{00000000-0005-0000-0000-000050710000}"/>
    <cellStyle name="Normal 40 2 2 2 4 2 3" xfId="8887" xr:uid="{00000000-0005-0000-0000-0000BA220000}"/>
    <cellStyle name="Normal 40 2 2 2 4 2 3 3" xfId="23988" xr:uid="{00000000-0005-0000-0000-0000B75D0000}"/>
    <cellStyle name="Normal 40 2 2 2 4 2 5" xfId="18975" xr:uid="{00000000-0005-0000-0000-0000224A0000}"/>
    <cellStyle name="Normal 40 2 2 2 4 3" xfId="5526" xr:uid="{00000000-0005-0000-0000-000099150000}"/>
    <cellStyle name="Normal 40 2 2 2 4 3 2" xfId="15578" xr:uid="{00000000-0005-0000-0000-0000DD3C0000}"/>
    <cellStyle name="Normal 40 2 2 2 4 3 2 3" xfId="30676" xr:uid="{00000000-0005-0000-0000-0000D7770000}"/>
    <cellStyle name="Normal 40 2 2 2 4 3 3" xfId="10558" xr:uid="{00000000-0005-0000-0000-000041290000}"/>
    <cellStyle name="Normal 40 2 2 2 4 3 3 3" xfId="25659" xr:uid="{00000000-0005-0000-0000-00003E640000}"/>
    <cellStyle name="Normal 40 2 2 2 4 3 5" xfId="20646" xr:uid="{00000000-0005-0000-0000-0000A9500000}"/>
    <cellStyle name="Normal 40 2 2 2 4 4" xfId="12236" xr:uid="{00000000-0005-0000-0000-0000CF2F0000}"/>
    <cellStyle name="Normal 40 2 2 2 4 4 3" xfId="27334" xr:uid="{00000000-0005-0000-0000-0000C96A0000}"/>
    <cellStyle name="Normal 40 2 2 2 4 5" xfId="7215" xr:uid="{00000000-0005-0000-0000-0000321C0000}"/>
    <cellStyle name="Normal 40 2 2 2 4 5 3" xfId="22317" xr:uid="{00000000-0005-0000-0000-000030570000}"/>
    <cellStyle name="Normal 40 2 2 2 4 7" xfId="17304" xr:uid="{00000000-0005-0000-0000-00009B430000}"/>
    <cellStyle name="Normal 40 2 2 2 5" xfId="2997" xr:uid="{00000000-0005-0000-0000-0000B80B0000}"/>
    <cellStyle name="Normal 40 2 2 2 5 2" xfId="13071" xr:uid="{00000000-0005-0000-0000-000012330000}"/>
    <cellStyle name="Normal 40 2 2 2 5 2 3" xfId="28169" xr:uid="{00000000-0005-0000-0000-00000C6E0000}"/>
    <cellStyle name="Normal 40 2 2 2 5 3" xfId="8051" xr:uid="{00000000-0005-0000-0000-0000761F0000}"/>
    <cellStyle name="Normal 40 2 2 2 5 3 3" xfId="23152" xr:uid="{00000000-0005-0000-0000-0000735A0000}"/>
    <cellStyle name="Normal 40 2 2 2 5 5" xfId="18139" xr:uid="{00000000-0005-0000-0000-0000DE460000}"/>
    <cellStyle name="Normal 40 2 2 2 6" xfId="4690" xr:uid="{00000000-0005-0000-0000-000055120000}"/>
    <cellStyle name="Normal 40 2 2 2 6 2" xfId="14742" xr:uid="{00000000-0005-0000-0000-000099390000}"/>
    <cellStyle name="Normal 40 2 2 2 6 2 3" xfId="29840" xr:uid="{00000000-0005-0000-0000-000093740000}"/>
    <cellStyle name="Normal 40 2 2 2 6 3" xfId="9722" xr:uid="{00000000-0005-0000-0000-0000FD250000}"/>
    <cellStyle name="Normal 40 2 2 2 6 3 3" xfId="24823" xr:uid="{00000000-0005-0000-0000-0000FA600000}"/>
    <cellStyle name="Normal 40 2 2 2 6 5" xfId="19810" xr:uid="{00000000-0005-0000-0000-0000654D0000}"/>
    <cellStyle name="Normal 40 2 2 2 7" xfId="11400" xr:uid="{00000000-0005-0000-0000-00008B2C0000}"/>
    <cellStyle name="Normal 40 2 2 2 7 3" xfId="26498" xr:uid="{00000000-0005-0000-0000-000085670000}"/>
    <cellStyle name="Normal 40 2 2 2 8" xfId="6379" xr:uid="{00000000-0005-0000-0000-0000EE180000}"/>
    <cellStyle name="Normal 40 2 2 2 8 3" xfId="21481" xr:uid="{00000000-0005-0000-0000-0000EC530000}"/>
    <cellStyle name="Normal 40 2 2 3" xfId="1406" xr:uid="{00000000-0005-0000-0000-000081050000}"/>
    <cellStyle name="Normal 40 2 2 3 2" xfId="1827" xr:uid="{00000000-0005-0000-0000-000026070000}"/>
    <cellStyle name="Normal 40 2 2 3 2 2" xfId="2666" xr:uid="{00000000-0005-0000-0000-00006D0A0000}"/>
    <cellStyle name="Normal 40 2 2 3 2 2 2" xfId="4356" xr:uid="{00000000-0005-0000-0000-000007110000}"/>
    <cellStyle name="Normal 40 2 2 3 2 2 2 2" xfId="14429" xr:uid="{00000000-0005-0000-0000-000060380000}"/>
    <cellStyle name="Normal 40 2 2 3 2 2 2 2 3" xfId="29527" xr:uid="{00000000-0005-0000-0000-00005A730000}"/>
    <cellStyle name="Normal 40 2 2 3 2 2 2 3" xfId="9409" xr:uid="{00000000-0005-0000-0000-0000C4240000}"/>
    <cellStyle name="Normal 40 2 2 3 2 2 2 3 3" xfId="24510" xr:uid="{00000000-0005-0000-0000-0000C15F0000}"/>
    <cellStyle name="Normal 40 2 2 3 2 2 2 5" xfId="19497" xr:uid="{00000000-0005-0000-0000-00002C4C0000}"/>
    <cellStyle name="Normal 40 2 2 3 2 2 3" xfId="6048" xr:uid="{00000000-0005-0000-0000-0000A3170000}"/>
    <cellStyle name="Normal 40 2 2 3 2 2 3 2" xfId="16100" xr:uid="{00000000-0005-0000-0000-0000E73E0000}"/>
    <cellStyle name="Normal 40 2 2 3 2 2 3 2 3" xfId="31198" xr:uid="{00000000-0005-0000-0000-0000E1790000}"/>
    <cellStyle name="Normal 40 2 2 3 2 2 3 3" xfId="11080" xr:uid="{00000000-0005-0000-0000-00004B2B0000}"/>
    <cellStyle name="Normal 40 2 2 3 2 2 3 3 3" xfId="26181" xr:uid="{00000000-0005-0000-0000-000048660000}"/>
    <cellStyle name="Normal 40 2 2 3 2 2 3 5" xfId="21168" xr:uid="{00000000-0005-0000-0000-0000B3520000}"/>
    <cellStyle name="Normal 40 2 2 3 2 2 4" xfId="12758" xr:uid="{00000000-0005-0000-0000-0000D9310000}"/>
    <cellStyle name="Normal 40 2 2 3 2 2 4 3" xfId="27856" xr:uid="{00000000-0005-0000-0000-0000D36C0000}"/>
    <cellStyle name="Normal 40 2 2 3 2 2 5" xfId="7737" xr:uid="{00000000-0005-0000-0000-00003C1E0000}"/>
    <cellStyle name="Normal 40 2 2 3 2 2 5 3" xfId="22839" xr:uid="{00000000-0005-0000-0000-00003A590000}"/>
    <cellStyle name="Normal 40 2 2 3 2 2 7" xfId="17826" xr:uid="{00000000-0005-0000-0000-0000A5450000}"/>
    <cellStyle name="Normal 40 2 2 3 2 3" xfId="3519" xr:uid="{00000000-0005-0000-0000-0000C20D0000}"/>
    <cellStyle name="Normal 40 2 2 3 2 3 2" xfId="13593" xr:uid="{00000000-0005-0000-0000-00001C350000}"/>
    <cellStyle name="Normal 40 2 2 3 2 3 2 3" xfId="28691" xr:uid="{00000000-0005-0000-0000-000016700000}"/>
    <cellStyle name="Normal 40 2 2 3 2 3 3" xfId="8573" xr:uid="{00000000-0005-0000-0000-000080210000}"/>
    <cellStyle name="Normal 40 2 2 3 2 3 3 3" xfId="23674" xr:uid="{00000000-0005-0000-0000-00007D5C0000}"/>
    <cellStyle name="Normal 40 2 2 3 2 3 5" xfId="18661" xr:uid="{00000000-0005-0000-0000-0000E8480000}"/>
    <cellStyle name="Normal 40 2 2 3 2 4" xfId="5212" xr:uid="{00000000-0005-0000-0000-00005F140000}"/>
    <cellStyle name="Normal 40 2 2 3 2 4 2" xfId="15264" xr:uid="{00000000-0005-0000-0000-0000A33B0000}"/>
    <cellStyle name="Normal 40 2 2 3 2 4 2 3" xfId="30362" xr:uid="{00000000-0005-0000-0000-00009D760000}"/>
    <cellStyle name="Normal 40 2 2 3 2 4 3" xfId="10244" xr:uid="{00000000-0005-0000-0000-000007280000}"/>
    <cellStyle name="Normal 40 2 2 3 2 4 3 3" xfId="25345" xr:uid="{00000000-0005-0000-0000-000004630000}"/>
    <cellStyle name="Normal 40 2 2 3 2 4 5" xfId="20332" xr:uid="{00000000-0005-0000-0000-00006F4F0000}"/>
    <cellStyle name="Normal 40 2 2 3 2 5" xfId="11922" xr:uid="{00000000-0005-0000-0000-0000952E0000}"/>
    <cellStyle name="Normal 40 2 2 3 2 5 3" xfId="27020" xr:uid="{00000000-0005-0000-0000-00008F690000}"/>
    <cellStyle name="Normal 40 2 2 3 2 6" xfId="6901" xr:uid="{00000000-0005-0000-0000-0000F81A0000}"/>
    <cellStyle name="Normal 40 2 2 3 2 6 3" xfId="22003" xr:uid="{00000000-0005-0000-0000-0000F6550000}"/>
    <cellStyle name="Normal 40 2 2 3 2 8" xfId="16990" xr:uid="{00000000-0005-0000-0000-000061420000}"/>
    <cellStyle name="Normal 40 2 2 3 3" xfId="2248" xr:uid="{00000000-0005-0000-0000-0000CB080000}"/>
    <cellStyle name="Normal 40 2 2 3 3 2" xfId="3938" xr:uid="{00000000-0005-0000-0000-0000650F0000}"/>
    <cellStyle name="Normal 40 2 2 3 3 2 2" xfId="14011" xr:uid="{00000000-0005-0000-0000-0000BE360000}"/>
    <cellStyle name="Normal 40 2 2 3 3 2 2 3" xfId="29109" xr:uid="{00000000-0005-0000-0000-0000B8710000}"/>
    <cellStyle name="Normal 40 2 2 3 3 2 3" xfId="8991" xr:uid="{00000000-0005-0000-0000-000022230000}"/>
    <cellStyle name="Normal 40 2 2 3 3 2 3 3" xfId="24092" xr:uid="{00000000-0005-0000-0000-00001F5E0000}"/>
    <cellStyle name="Normal 40 2 2 3 3 2 5" xfId="19079" xr:uid="{00000000-0005-0000-0000-00008A4A0000}"/>
    <cellStyle name="Normal 40 2 2 3 3 3" xfId="5630" xr:uid="{00000000-0005-0000-0000-000001160000}"/>
    <cellStyle name="Normal 40 2 2 3 3 3 2" xfId="15682" xr:uid="{00000000-0005-0000-0000-0000453D0000}"/>
    <cellStyle name="Normal 40 2 2 3 3 3 2 3" xfId="30780" xr:uid="{00000000-0005-0000-0000-00003F780000}"/>
    <cellStyle name="Normal 40 2 2 3 3 3 3" xfId="10662" xr:uid="{00000000-0005-0000-0000-0000A9290000}"/>
    <cellStyle name="Normal 40 2 2 3 3 3 3 3" xfId="25763" xr:uid="{00000000-0005-0000-0000-0000A6640000}"/>
    <cellStyle name="Normal 40 2 2 3 3 3 5" xfId="20750" xr:uid="{00000000-0005-0000-0000-000011510000}"/>
    <cellStyle name="Normal 40 2 2 3 3 4" xfId="12340" xr:uid="{00000000-0005-0000-0000-000037300000}"/>
    <cellStyle name="Normal 40 2 2 3 3 4 3" xfId="27438" xr:uid="{00000000-0005-0000-0000-0000316B0000}"/>
    <cellStyle name="Normal 40 2 2 3 3 5" xfId="7319" xr:uid="{00000000-0005-0000-0000-00009A1C0000}"/>
    <cellStyle name="Normal 40 2 2 3 3 5 3" xfId="22421" xr:uid="{00000000-0005-0000-0000-000098570000}"/>
    <cellStyle name="Normal 40 2 2 3 3 7" xfId="17408" xr:uid="{00000000-0005-0000-0000-000003440000}"/>
    <cellStyle name="Normal 40 2 2 3 4" xfId="3101" xr:uid="{00000000-0005-0000-0000-0000200C0000}"/>
    <cellStyle name="Normal 40 2 2 3 4 2" xfId="13175" xr:uid="{00000000-0005-0000-0000-00007A330000}"/>
    <cellStyle name="Normal 40 2 2 3 4 2 3" xfId="28273" xr:uid="{00000000-0005-0000-0000-0000746E0000}"/>
    <cellStyle name="Normal 40 2 2 3 4 3" xfId="8155" xr:uid="{00000000-0005-0000-0000-0000DE1F0000}"/>
    <cellStyle name="Normal 40 2 2 3 4 3 3" xfId="23256" xr:uid="{00000000-0005-0000-0000-0000DB5A0000}"/>
    <cellStyle name="Normal 40 2 2 3 4 5" xfId="18243" xr:uid="{00000000-0005-0000-0000-000046470000}"/>
    <cellStyle name="Normal 40 2 2 3 5" xfId="4794" xr:uid="{00000000-0005-0000-0000-0000BD120000}"/>
    <cellStyle name="Normal 40 2 2 3 5 2" xfId="14846" xr:uid="{00000000-0005-0000-0000-0000013A0000}"/>
    <cellStyle name="Normal 40 2 2 3 5 2 3" xfId="29944" xr:uid="{00000000-0005-0000-0000-0000FB740000}"/>
    <cellStyle name="Normal 40 2 2 3 5 3" xfId="9826" xr:uid="{00000000-0005-0000-0000-000065260000}"/>
    <cellStyle name="Normal 40 2 2 3 5 3 3" xfId="24927" xr:uid="{00000000-0005-0000-0000-000062610000}"/>
    <cellStyle name="Normal 40 2 2 3 5 5" xfId="19914" xr:uid="{00000000-0005-0000-0000-0000CD4D0000}"/>
    <cellStyle name="Normal 40 2 2 3 6" xfId="11504" xr:uid="{00000000-0005-0000-0000-0000F32C0000}"/>
    <cellStyle name="Normal 40 2 2 3 6 3" xfId="26602" xr:uid="{00000000-0005-0000-0000-0000ED670000}"/>
    <cellStyle name="Normal 40 2 2 3 7" xfId="6483" xr:uid="{00000000-0005-0000-0000-000056190000}"/>
    <cellStyle name="Normal 40 2 2 3 7 3" xfId="21585" xr:uid="{00000000-0005-0000-0000-000054540000}"/>
    <cellStyle name="Normal 40 2 2 3 9" xfId="16572" xr:uid="{00000000-0005-0000-0000-0000BF400000}"/>
    <cellStyle name="Normal 40 2 2 4" xfId="1619" xr:uid="{00000000-0005-0000-0000-000056060000}"/>
    <cellStyle name="Normal 40 2 2 4 2" xfId="2458" xr:uid="{00000000-0005-0000-0000-00009D090000}"/>
    <cellStyle name="Normal 40 2 2 4 2 2" xfId="4148" xr:uid="{00000000-0005-0000-0000-000037100000}"/>
    <cellStyle name="Normal 40 2 2 4 2 2 2" xfId="14221" xr:uid="{00000000-0005-0000-0000-000090370000}"/>
    <cellStyle name="Normal 40 2 2 4 2 2 2 3" xfId="29319" xr:uid="{00000000-0005-0000-0000-00008A720000}"/>
    <cellStyle name="Normal 40 2 2 4 2 2 3" xfId="9201" xr:uid="{00000000-0005-0000-0000-0000F4230000}"/>
    <cellStyle name="Normal 40 2 2 4 2 2 3 3" xfId="24302" xr:uid="{00000000-0005-0000-0000-0000F15E0000}"/>
    <cellStyle name="Normal 40 2 2 4 2 2 5" xfId="19289" xr:uid="{00000000-0005-0000-0000-00005C4B0000}"/>
    <cellStyle name="Normal 40 2 2 4 2 3" xfId="5840" xr:uid="{00000000-0005-0000-0000-0000D3160000}"/>
    <cellStyle name="Normal 40 2 2 4 2 3 2" xfId="15892" xr:uid="{00000000-0005-0000-0000-0000173E0000}"/>
    <cellStyle name="Normal 40 2 2 4 2 3 2 3" xfId="30990" xr:uid="{00000000-0005-0000-0000-000011790000}"/>
    <cellStyle name="Normal 40 2 2 4 2 3 3" xfId="10872" xr:uid="{00000000-0005-0000-0000-00007B2A0000}"/>
    <cellStyle name="Normal 40 2 2 4 2 3 3 3" xfId="25973" xr:uid="{00000000-0005-0000-0000-000078650000}"/>
    <cellStyle name="Normal 40 2 2 4 2 3 5" xfId="20960" xr:uid="{00000000-0005-0000-0000-0000E3510000}"/>
    <cellStyle name="Normal 40 2 2 4 2 4" xfId="12550" xr:uid="{00000000-0005-0000-0000-000009310000}"/>
    <cellStyle name="Normal 40 2 2 4 2 4 3" xfId="27648" xr:uid="{00000000-0005-0000-0000-0000036C0000}"/>
    <cellStyle name="Normal 40 2 2 4 2 5" xfId="7529" xr:uid="{00000000-0005-0000-0000-00006C1D0000}"/>
    <cellStyle name="Normal 40 2 2 4 2 5 3" xfId="22631" xr:uid="{00000000-0005-0000-0000-00006A580000}"/>
    <cellStyle name="Normal 40 2 2 4 2 7" xfId="17618" xr:uid="{00000000-0005-0000-0000-0000D5440000}"/>
    <cellStyle name="Normal 40 2 2 4 3" xfId="3311" xr:uid="{00000000-0005-0000-0000-0000F20C0000}"/>
    <cellStyle name="Normal 40 2 2 4 3 2" xfId="13385" xr:uid="{00000000-0005-0000-0000-00004C340000}"/>
    <cellStyle name="Normal 40 2 2 4 3 2 3" xfId="28483" xr:uid="{00000000-0005-0000-0000-0000466F0000}"/>
    <cellStyle name="Normal 40 2 2 4 3 3" xfId="8365" xr:uid="{00000000-0005-0000-0000-0000B0200000}"/>
    <cellStyle name="Normal 40 2 2 4 3 3 3" xfId="23466" xr:uid="{00000000-0005-0000-0000-0000AD5B0000}"/>
    <cellStyle name="Normal 40 2 2 4 3 5" xfId="18453" xr:uid="{00000000-0005-0000-0000-000018480000}"/>
    <cellStyle name="Normal 40 2 2 4 4" xfId="5004" xr:uid="{00000000-0005-0000-0000-00008F130000}"/>
    <cellStyle name="Normal 40 2 2 4 4 2" xfId="15056" xr:uid="{00000000-0005-0000-0000-0000D33A0000}"/>
    <cellStyle name="Normal 40 2 2 4 4 2 3" xfId="30154" xr:uid="{00000000-0005-0000-0000-0000CD750000}"/>
    <cellStyle name="Normal 40 2 2 4 4 3" xfId="10036" xr:uid="{00000000-0005-0000-0000-000037270000}"/>
    <cellStyle name="Normal 40 2 2 4 4 3 3" xfId="25137" xr:uid="{00000000-0005-0000-0000-000034620000}"/>
    <cellStyle name="Normal 40 2 2 4 4 5" xfId="20124" xr:uid="{00000000-0005-0000-0000-00009F4E0000}"/>
    <cellStyle name="Normal 40 2 2 4 5" xfId="11714" xr:uid="{00000000-0005-0000-0000-0000C52D0000}"/>
    <cellStyle name="Normal 40 2 2 4 5 3" xfId="26812" xr:uid="{00000000-0005-0000-0000-0000BF680000}"/>
    <cellStyle name="Normal 40 2 2 4 6" xfId="6693" xr:uid="{00000000-0005-0000-0000-0000281A0000}"/>
    <cellStyle name="Normal 40 2 2 4 6 3" xfId="21795" xr:uid="{00000000-0005-0000-0000-000026550000}"/>
    <cellStyle name="Normal 40 2 2 4 8" xfId="16782" xr:uid="{00000000-0005-0000-0000-000091410000}"/>
    <cellStyle name="Normal 40 2 2 5" xfId="2040" xr:uid="{00000000-0005-0000-0000-0000FB070000}"/>
    <cellStyle name="Normal 40 2 2 5 2" xfId="3730" xr:uid="{00000000-0005-0000-0000-0000950E0000}"/>
    <cellStyle name="Normal 40 2 2 5 2 2" xfId="13803" xr:uid="{00000000-0005-0000-0000-0000EE350000}"/>
    <cellStyle name="Normal 40 2 2 5 2 2 3" xfId="28901" xr:uid="{00000000-0005-0000-0000-0000E8700000}"/>
    <cellStyle name="Normal 40 2 2 5 2 3" xfId="8783" xr:uid="{00000000-0005-0000-0000-000052220000}"/>
    <cellStyle name="Normal 40 2 2 5 2 3 3" xfId="23884" xr:uid="{00000000-0005-0000-0000-00004F5D0000}"/>
    <cellStyle name="Normal 40 2 2 5 2 5" xfId="18871" xr:uid="{00000000-0005-0000-0000-0000BA490000}"/>
    <cellStyle name="Normal 40 2 2 5 3" xfId="5422" xr:uid="{00000000-0005-0000-0000-000031150000}"/>
    <cellStyle name="Normal 40 2 2 5 3 2" xfId="15474" xr:uid="{00000000-0005-0000-0000-0000753C0000}"/>
    <cellStyle name="Normal 40 2 2 5 3 2 3" xfId="30572" xr:uid="{00000000-0005-0000-0000-00006F770000}"/>
    <cellStyle name="Normal 40 2 2 5 3 3" xfId="10454" xr:uid="{00000000-0005-0000-0000-0000D9280000}"/>
    <cellStyle name="Normal 40 2 2 5 3 3 3" xfId="25555" xr:uid="{00000000-0005-0000-0000-0000D6630000}"/>
    <cellStyle name="Normal 40 2 2 5 3 5" xfId="20542" xr:uid="{00000000-0005-0000-0000-000041500000}"/>
    <cellStyle name="Normal 40 2 2 5 4" xfId="12132" xr:uid="{00000000-0005-0000-0000-0000672F0000}"/>
    <cellStyle name="Normal 40 2 2 5 4 3" xfId="27230" xr:uid="{00000000-0005-0000-0000-0000616A0000}"/>
    <cellStyle name="Normal 40 2 2 5 5" xfId="7111" xr:uid="{00000000-0005-0000-0000-0000CA1B0000}"/>
    <cellStyle name="Normal 40 2 2 5 5 3" xfId="22213" xr:uid="{00000000-0005-0000-0000-0000C8560000}"/>
    <cellStyle name="Normal 40 2 2 5 7" xfId="17200" xr:uid="{00000000-0005-0000-0000-000033430000}"/>
    <cellStyle name="Normal 40 2 2 6" xfId="2893" xr:uid="{00000000-0005-0000-0000-0000500B0000}"/>
    <cellStyle name="Normal 40 2 2 6 2" xfId="12967" xr:uid="{00000000-0005-0000-0000-0000AA320000}"/>
    <cellStyle name="Normal 40 2 2 6 2 3" xfId="28065" xr:uid="{00000000-0005-0000-0000-0000A46D0000}"/>
    <cellStyle name="Normal 40 2 2 6 3" xfId="7947" xr:uid="{00000000-0005-0000-0000-00000E1F0000}"/>
    <cellStyle name="Normal 40 2 2 6 3 3" xfId="23048" xr:uid="{00000000-0005-0000-0000-00000B5A0000}"/>
    <cellStyle name="Normal 40 2 2 6 5" xfId="18035" xr:uid="{00000000-0005-0000-0000-000076460000}"/>
    <cellStyle name="Normal 40 2 2 7" xfId="4586" xr:uid="{00000000-0005-0000-0000-0000ED110000}"/>
    <cellStyle name="Normal 40 2 2 7 2" xfId="14638" xr:uid="{00000000-0005-0000-0000-000031390000}"/>
    <cellStyle name="Normal 40 2 2 7 2 3" xfId="29736" xr:uid="{00000000-0005-0000-0000-00002B740000}"/>
    <cellStyle name="Normal 40 2 2 7 3" xfId="9618" xr:uid="{00000000-0005-0000-0000-000095250000}"/>
    <cellStyle name="Normal 40 2 2 7 3 3" xfId="24719" xr:uid="{00000000-0005-0000-0000-000092600000}"/>
    <cellStyle name="Normal 40 2 2 7 5" xfId="19706" xr:uid="{00000000-0005-0000-0000-0000FD4C0000}"/>
    <cellStyle name="Normal 40 2 2 8" xfId="11296" xr:uid="{00000000-0005-0000-0000-0000232C0000}"/>
    <cellStyle name="Normal 40 2 2 8 3" xfId="26394" xr:uid="{00000000-0005-0000-0000-00001D670000}"/>
    <cellStyle name="Normal 40 2 2 9" xfId="6275" xr:uid="{00000000-0005-0000-0000-000086180000}"/>
    <cellStyle name="Normal 40 2 2 9 3" xfId="21377" xr:uid="{00000000-0005-0000-0000-000084530000}"/>
    <cellStyle name="Normal 40 2 3" xfId="1239" xr:uid="{00000000-0005-0000-0000-0000DA040000}"/>
    <cellStyle name="Normal 40 2 3 10" xfId="16416" xr:uid="{00000000-0005-0000-0000-000023400000}"/>
    <cellStyle name="Normal 40 2 3 2" xfId="1458" xr:uid="{00000000-0005-0000-0000-0000B5050000}"/>
    <cellStyle name="Normal 40 2 3 2 2" xfId="1879" xr:uid="{00000000-0005-0000-0000-00005A070000}"/>
    <cellStyle name="Normal 40 2 3 2 2 2" xfId="2718" xr:uid="{00000000-0005-0000-0000-0000A10A0000}"/>
    <cellStyle name="Normal 40 2 3 2 2 2 2" xfId="4408" xr:uid="{00000000-0005-0000-0000-00003B110000}"/>
    <cellStyle name="Normal 40 2 3 2 2 2 2 2" xfId="14481" xr:uid="{00000000-0005-0000-0000-000094380000}"/>
    <cellStyle name="Normal 40 2 3 2 2 2 2 2 3" xfId="29579" xr:uid="{00000000-0005-0000-0000-00008E730000}"/>
    <cellStyle name="Normal 40 2 3 2 2 2 2 3" xfId="9461" xr:uid="{00000000-0005-0000-0000-0000F8240000}"/>
    <cellStyle name="Normal 40 2 3 2 2 2 2 3 3" xfId="24562" xr:uid="{00000000-0005-0000-0000-0000F55F0000}"/>
    <cellStyle name="Normal 40 2 3 2 2 2 2 5" xfId="19549" xr:uid="{00000000-0005-0000-0000-0000604C0000}"/>
    <cellStyle name="Normal 40 2 3 2 2 2 3" xfId="6100" xr:uid="{00000000-0005-0000-0000-0000D7170000}"/>
    <cellStyle name="Normal 40 2 3 2 2 2 3 2" xfId="16152" xr:uid="{00000000-0005-0000-0000-00001B3F0000}"/>
    <cellStyle name="Normal 40 2 3 2 2 2 3 2 3" xfId="31250" xr:uid="{00000000-0005-0000-0000-0000157A0000}"/>
    <cellStyle name="Normal 40 2 3 2 2 2 3 3" xfId="11132" xr:uid="{00000000-0005-0000-0000-00007F2B0000}"/>
    <cellStyle name="Normal 40 2 3 2 2 2 3 3 3" xfId="26233" xr:uid="{00000000-0005-0000-0000-00007C660000}"/>
    <cellStyle name="Normal 40 2 3 2 2 2 3 5" xfId="21220" xr:uid="{00000000-0005-0000-0000-0000E7520000}"/>
    <cellStyle name="Normal 40 2 3 2 2 2 4" xfId="12810" xr:uid="{00000000-0005-0000-0000-00000D320000}"/>
    <cellStyle name="Normal 40 2 3 2 2 2 4 3" xfId="27908" xr:uid="{00000000-0005-0000-0000-0000076D0000}"/>
    <cellStyle name="Normal 40 2 3 2 2 2 5" xfId="7789" xr:uid="{00000000-0005-0000-0000-0000701E0000}"/>
    <cellStyle name="Normal 40 2 3 2 2 2 5 3" xfId="22891" xr:uid="{00000000-0005-0000-0000-00006E590000}"/>
    <cellStyle name="Normal 40 2 3 2 2 2 7" xfId="17878" xr:uid="{00000000-0005-0000-0000-0000D9450000}"/>
    <cellStyle name="Normal 40 2 3 2 2 3" xfId="3571" xr:uid="{00000000-0005-0000-0000-0000F60D0000}"/>
    <cellStyle name="Normal 40 2 3 2 2 3 2" xfId="13645" xr:uid="{00000000-0005-0000-0000-000050350000}"/>
    <cellStyle name="Normal 40 2 3 2 2 3 2 3" xfId="28743" xr:uid="{00000000-0005-0000-0000-00004A700000}"/>
    <cellStyle name="Normal 40 2 3 2 2 3 3" xfId="8625" xr:uid="{00000000-0005-0000-0000-0000B4210000}"/>
    <cellStyle name="Normal 40 2 3 2 2 3 3 3" xfId="23726" xr:uid="{00000000-0005-0000-0000-0000B15C0000}"/>
    <cellStyle name="Normal 40 2 3 2 2 3 5" xfId="18713" xr:uid="{00000000-0005-0000-0000-00001C490000}"/>
    <cellStyle name="Normal 40 2 3 2 2 4" xfId="5264" xr:uid="{00000000-0005-0000-0000-000093140000}"/>
    <cellStyle name="Normal 40 2 3 2 2 4 2" xfId="15316" xr:uid="{00000000-0005-0000-0000-0000D73B0000}"/>
    <cellStyle name="Normal 40 2 3 2 2 4 2 3" xfId="30414" xr:uid="{00000000-0005-0000-0000-0000D1760000}"/>
    <cellStyle name="Normal 40 2 3 2 2 4 3" xfId="10296" xr:uid="{00000000-0005-0000-0000-00003B280000}"/>
    <cellStyle name="Normal 40 2 3 2 2 4 3 3" xfId="25397" xr:uid="{00000000-0005-0000-0000-000038630000}"/>
    <cellStyle name="Normal 40 2 3 2 2 4 5" xfId="20384" xr:uid="{00000000-0005-0000-0000-0000A34F0000}"/>
    <cellStyle name="Normal 40 2 3 2 2 5" xfId="11974" xr:uid="{00000000-0005-0000-0000-0000C92E0000}"/>
    <cellStyle name="Normal 40 2 3 2 2 5 3" xfId="27072" xr:uid="{00000000-0005-0000-0000-0000C3690000}"/>
    <cellStyle name="Normal 40 2 3 2 2 6" xfId="6953" xr:uid="{00000000-0005-0000-0000-00002C1B0000}"/>
    <cellStyle name="Normal 40 2 3 2 2 6 3" xfId="22055" xr:uid="{00000000-0005-0000-0000-00002A560000}"/>
    <cellStyle name="Normal 40 2 3 2 2 8" xfId="17042" xr:uid="{00000000-0005-0000-0000-000095420000}"/>
    <cellStyle name="Normal 40 2 3 2 3" xfId="2300" xr:uid="{00000000-0005-0000-0000-0000FF080000}"/>
    <cellStyle name="Normal 40 2 3 2 3 2" xfId="3990" xr:uid="{00000000-0005-0000-0000-0000990F0000}"/>
    <cellStyle name="Normal 40 2 3 2 3 2 2" xfId="14063" xr:uid="{00000000-0005-0000-0000-0000F2360000}"/>
    <cellStyle name="Normal 40 2 3 2 3 2 2 3" xfId="29161" xr:uid="{00000000-0005-0000-0000-0000EC710000}"/>
    <cellStyle name="Normal 40 2 3 2 3 2 3" xfId="9043" xr:uid="{00000000-0005-0000-0000-000056230000}"/>
    <cellStyle name="Normal 40 2 3 2 3 2 3 3" xfId="24144" xr:uid="{00000000-0005-0000-0000-0000535E0000}"/>
    <cellStyle name="Normal 40 2 3 2 3 2 5" xfId="19131" xr:uid="{00000000-0005-0000-0000-0000BE4A0000}"/>
    <cellStyle name="Normal 40 2 3 2 3 3" xfId="5682" xr:uid="{00000000-0005-0000-0000-000035160000}"/>
    <cellStyle name="Normal 40 2 3 2 3 3 2" xfId="15734" xr:uid="{00000000-0005-0000-0000-0000793D0000}"/>
    <cellStyle name="Normal 40 2 3 2 3 3 2 3" xfId="30832" xr:uid="{00000000-0005-0000-0000-000073780000}"/>
    <cellStyle name="Normal 40 2 3 2 3 3 3" xfId="10714" xr:uid="{00000000-0005-0000-0000-0000DD290000}"/>
    <cellStyle name="Normal 40 2 3 2 3 3 3 3" xfId="25815" xr:uid="{00000000-0005-0000-0000-0000DA640000}"/>
    <cellStyle name="Normal 40 2 3 2 3 3 5" xfId="20802" xr:uid="{00000000-0005-0000-0000-000045510000}"/>
    <cellStyle name="Normal 40 2 3 2 3 4" xfId="12392" xr:uid="{00000000-0005-0000-0000-00006B300000}"/>
    <cellStyle name="Normal 40 2 3 2 3 4 3" xfId="27490" xr:uid="{00000000-0005-0000-0000-0000656B0000}"/>
    <cellStyle name="Normal 40 2 3 2 3 5" xfId="7371" xr:uid="{00000000-0005-0000-0000-0000CE1C0000}"/>
    <cellStyle name="Normal 40 2 3 2 3 5 3" xfId="22473" xr:uid="{00000000-0005-0000-0000-0000CC570000}"/>
    <cellStyle name="Normal 40 2 3 2 3 7" xfId="17460" xr:uid="{00000000-0005-0000-0000-000037440000}"/>
    <cellStyle name="Normal 40 2 3 2 4" xfId="3153" xr:uid="{00000000-0005-0000-0000-0000540C0000}"/>
    <cellStyle name="Normal 40 2 3 2 4 2" xfId="13227" xr:uid="{00000000-0005-0000-0000-0000AE330000}"/>
    <cellStyle name="Normal 40 2 3 2 4 2 3" xfId="28325" xr:uid="{00000000-0005-0000-0000-0000A86E0000}"/>
    <cellStyle name="Normal 40 2 3 2 4 3" xfId="8207" xr:uid="{00000000-0005-0000-0000-000012200000}"/>
    <cellStyle name="Normal 40 2 3 2 4 3 3" xfId="23308" xr:uid="{00000000-0005-0000-0000-00000F5B0000}"/>
    <cellStyle name="Normal 40 2 3 2 4 5" xfId="18295" xr:uid="{00000000-0005-0000-0000-00007A470000}"/>
    <cellStyle name="Normal 40 2 3 2 5" xfId="4846" xr:uid="{00000000-0005-0000-0000-0000F1120000}"/>
    <cellStyle name="Normal 40 2 3 2 5 2" xfId="14898" xr:uid="{00000000-0005-0000-0000-0000353A0000}"/>
    <cellStyle name="Normal 40 2 3 2 5 2 3" xfId="29996" xr:uid="{00000000-0005-0000-0000-00002F750000}"/>
    <cellStyle name="Normal 40 2 3 2 5 3" xfId="9878" xr:uid="{00000000-0005-0000-0000-000099260000}"/>
    <cellStyle name="Normal 40 2 3 2 5 3 3" xfId="24979" xr:uid="{00000000-0005-0000-0000-000096610000}"/>
    <cellStyle name="Normal 40 2 3 2 5 5" xfId="19966" xr:uid="{00000000-0005-0000-0000-0000014E0000}"/>
    <cellStyle name="Normal 40 2 3 2 6" xfId="11556" xr:uid="{00000000-0005-0000-0000-0000272D0000}"/>
    <cellStyle name="Normal 40 2 3 2 6 3" xfId="26654" xr:uid="{00000000-0005-0000-0000-000021680000}"/>
    <cellStyle name="Normal 40 2 3 2 7" xfId="6535" xr:uid="{00000000-0005-0000-0000-00008A190000}"/>
    <cellStyle name="Normal 40 2 3 2 7 3" xfId="21637" xr:uid="{00000000-0005-0000-0000-000088540000}"/>
    <cellStyle name="Normal 40 2 3 2 9" xfId="16624" xr:uid="{00000000-0005-0000-0000-0000F3400000}"/>
    <cellStyle name="Normal 40 2 3 3" xfId="1671" xr:uid="{00000000-0005-0000-0000-00008A060000}"/>
    <cellStyle name="Normal 40 2 3 3 2" xfId="2510" xr:uid="{00000000-0005-0000-0000-0000D1090000}"/>
    <cellStyle name="Normal 40 2 3 3 2 2" xfId="4200" xr:uid="{00000000-0005-0000-0000-00006B100000}"/>
    <cellStyle name="Normal 40 2 3 3 2 2 2" xfId="14273" xr:uid="{00000000-0005-0000-0000-0000C4370000}"/>
    <cellStyle name="Normal 40 2 3 3 2 2 2 3" xfId="29371" xr:uid="{00000000-0005-0000-0000-0000BE720000}"/>
    <cellStyle name="Normal 40 2 3 3 2 2 3" xfId="9253" xr:uid="{00000000-0005-0000-0000-000028240000}"/>
    <cellStyle name="Normal 40 2 3 3 2 2 3 3" xfId="24354" xr:uid="{00000000-0005-0000-0000-0000255F0000}"/>
    <cellStyle name="Normal 40 2 3 3 2 2 5" xfId="19341" xr:uid="{00000000-0005-0000-0000-0000904B0000}"/>
    <cellStyle name="Normal 40 2 3 3 2 3" xfId="5892" xr:uid="{00000000-0005-0000-0000-000007170000}"/>
    <cellStyle name="Normal 40 2 3 3 2 3 2" xfId="15944" xr:uid="{00000000-0005-0000-0000-00004B3E0000}"/>
    <cellStyle name="Normal 40 2 3 3 2 3 2 3" xfId="31042" xr:uid="{00000000-0005-0000-0000-000045790000}"/>
    <cellStyle name="Normal 40 2 3 3 2 3 3" xfId="10924" xr:uid="{00000000-0005-0000-0000-0000AF2A0000}"/>
    <cellStyle name="Normal 40 2 3 3 2 3 3 3" xfId="26025" xr:uid="{00000000-0005-0000-0000-0000AC650000}"/>
    <cellStyle name="Normal 40 2 3 3 2 3 5" xfId="21012" xr:uid="{00000000-0005-0000-0000-000017520000}"/>
    <cellStyle name="Normal 40 2 3 3 2 4" xfId="12602" xr:uid="{00000000-0005-0000-0000-00003D310000}"/>
    <cellStyle name="Normal 40 2 3 3 2 4 3" xfId="27700" xr:uid="{00000000-0005-0000-0000-0000376C0000}"/>
    <cellStyle name="Normal 40 2 3 3 2 5" xfId="7581" xr:uid="{00000000-0005-0000-0000-0000A01D0000}"/>
    <cellStyle name="Normal 40 2 3 3 2 5 3" xfId="22683" xr:uid="{00000000-0005-0000-0000-00009E580000}"/>
    <cellStyle name="Normal 40 2 3 3 2 7" xfId="17670" xr:uid="{00000000-0005-0000-0000-000009450000}"/>
    <cellStyle name="Normal 40 2 3 3 3" xfId="3363" xr:uid="{00000000-0005-0000-0000-0000260D0000}"/>
    <cellStyle name="Normal 40 2 3 3 3 2" xfId="13437" xr:uid="{00000000-0005-0000-0000-000080340000}"/>
    <cellStyle name="Normal 40 2 3 3 3 2 3" xfId="28535" xr:uid="{00000000-0005-0000-0000-00007A6F0000}"/>
    <cellStyle name="Normal 40 2 3 3 3 3" xfId="8417" xr:uid="{00000000-0005-0000-0000-0000E4200000}"/>
    <cellStyle name="Normal 40 2 3 3 3 3 3" xfId="23518" xr:uid="{00000000-0005-0000-0000-0000E15B0000}"/>
    <cellStyle name="Normal 40 2 3 3 3 5" xfId="18505" xr:uid="{00000000-0005-0000-0000-00004C480000}"/>
    <cellStyle name="Normal 40 2 3 3 4" xfId="5056" xr:uid="{00000000-0005-0000-0000-0000C3130000}"/>
    <cellStyle name="Normal 40 2 3 3 4 2" xfId="15108" xr:uid="{00000000-0005-0000-0000-0000073B0000}"/>
    <cellStyle name="Normal 40 2 3 3 4 2 3" xfId="30206" xr:uid="{00000000-0005-0000-0000-000001760000}"/>
    <cellStyle name="Normal 40 2 3 3 4 3" xfId="10088" xr:uid="{00000000-0005-0000-0000-00006B270000}"/>
    <cellStyle name="Normal 40 2 3 3 4 3 3" xfId="25189" xr:uid="{00000000-0005-0000-0000-000068620000}"/>
    <cellStyle name="Normal 40 2 3 3 4 5" xfId="20176" xr:uid="{00000000-0005-0000-0000-0000D34E0000}"/>
    <cellStyle name="Normal 40 2 3 3 5" xfId="11766" xr:uid="{00000000-0005-0000-0000-0000F92D0000}"/>
    <cellStyle name="Normal 40 2 3 3 5 3" xfId="26864" xr:uid="{00000000-0005-0000-0000-0000F3680000}"/>
    <cellStyle name="Normal 40 2 3 3 6" xfId="6745" xr:uid="{00000000-0005-0000-0000-00005C1A0000}"/>
    <cellStyle name="Normal 40 2 3 3 6 3" xfId="21847" xr:uid="{00000000-0005-0000-0000-00005A550000}"/>
    <cellStyle name="Normal 40 2 3 3 8" xfId="16834" xr:uid="{00000000-0005-0000-0000-0000C5410000}"/>
    <cellStyle name="Normal 40 2 3 4" xfId="2092" xr:uid="{00000000-0005-0000-0000-00002F080000}"/>
    <cellStyle name="Normal 40 2 3 4 2" xfId="3782" xr:uid="{00000000-0005-0000-0000-0000C90E0000}"/>
    <cellStyle name="Normal 40 2 3 4 2 2" xfId="13855" xr:uid="{00000000-0005-0000-0000-000022360000}"/>
    <cellStyle name="Normal 40 2 3 4 2 2 3" xfId="28953" xr:uid="{00000000-0005-0000-0000-00001C710000}"/>
    <cellStyle name="Normal 40 2 3 4 2 3" xfId="8835" xr:uid="{00000000-0005-0000-0000-000086220000}"/>
    <cellStyle name="Normal 40 2 3 4 2 3 3" xfId="23936" xr:uid="{00000000-0005-0000-0000-0000835D0000}"/>
    <cellStyle name="Normal 40 2 3 4 2 5" xfId="18923" xr:uid="{00000000-0005-0000-0000-0000EE490000}"/>
    <cellStyle name="Normal 40 2 3 4 3" xfId="5474" xr:uid="{00000000-0005-0000-0000-000065150000}"/>
    <cellStyle name="Normal 40 2 3 4 3 2" xfId="15526" xr:uid="{00000000-0005-0000-0000-0000A93C0000}"/>
    <cellStyle name="Normal 40 2 3 4 3 2 3" xfId="30624" xr:uid="{00000000-0005-0000-0000-0000A3770000}"/>
    <cellStyle name="Normal 40 2 3 4 3 3" xfId="10506" xr:uid="{00000000-0005-0000-0000-00000D290000}"/>
    <cellStyle name="Normal 40 2 3 4 3 3 3" xfId="25607" xr:uid="{00000000-0005-0000-0000-00000A640000}"/>
    <cellStyle name="Normal 40 2 3 4 3 5" xfId="20594" xr:uid="{00000000-0005-0000-0000-000075500000}"/>
    <cellStyle name="Normal 40 2 3 4 4" xfId="12184" xr:uid="{00000000-0005-0000-0000-00009B2F0000}"/>
    <cellStyle name="Normal 40 2 3 4 4 3" xfId="27282" xr:uid="{00000000-0005-0000-0000-0000956A0000}"/>
    <cellStyle name="Normal 40 2 3 4 5" xfId="7163" xr:uid="{00000000-0005-0000-0000-0000FE1B0000}"/>
    <cellStyle name="Normal 40 2 3 4 5 3" xfId="22265" xr:uid="{00000000-0005-0000-0000-0000FC560000}"/>
    <cellStyle name="Normal 40 2 3 4 7" xfId="17252" xr:uid="{00000000-0005-0000-0000-000067430000}"/>
    <cellStyle name="Normal 40 2 3 5" xfId="2945" xr:uid="{00000000-0005-0000-0000-0000840B0000}"/>
    <cellStyle name="Normal 40 2 3 5 2" xfId="13019" xr:uid="{00000000-0005-0000-0000-0000DE320000}"/>
    <cellStyle name="Normal 40 2 3 5 2 3" xfId="28117" xr:uid="{00000000-0005-0000-0000-0000D86D0000}"/>
    <cellStyle name="Normal 40 2 3 5 3" xfId="7999" xr:uid="{00000000-0005-0000-0000-0000421F0000}"/>
    <cellStyle name="Normal 40 2 3 5 3 3" xfId="23100" xr:uid="{00000000-0005-0000-0000-00003F5A0000}"/>
    <cellStyle name="Normal 40 2 3 5 5" xfId="18087" xr:uid="{00000000-0005-0000-0000-0000AA460000}"/>
    <cellStyle name="Normal 40 2 3 6" xfId="4638" xr:uid="{00000000-0005-0000-0000-000021120000}"/>
    <cellStyle name="Normal 40 2 3 6 2" xfId="14690" xr:uid="{00000000-0005-0000-0000-000065390000}"/>
    <cellStyle name="Normal 40 2 3 6 2 3" xfId="29788" xr:uid="{00000000-0005-0000-0000-00005F740000}"/>
    <cellStyle name="Normal 40 2 3 6 3" xfId="9670" xr:uid="{00000000-0005-0000-0000-0000C9250000}"/>
    <cellStyle name="Normal 40 2 3 6 3 3" xfId="24771" xr:uid="{00000000-0005-0000-0000-0000C6600000}"/>
    <cellStyle name="Normal 40 2 3 6 5" xfId="19758" xr:uid="{00000000-0005-0000-0000-0000314D0000}"/>
    <cellStyle name="Normal 40 2 3 7" xfId="11348" xr:uid="{00000000-0005-0000-0000-0000572C0000}"/>
    <cellStyle name="Normal 40 2 3 7 3" xfId="26446" xr:uid="{00000000-0005-0000-0000-000051670000}"/>
    <cellStyle name="Normal 40 2 3 8" xfId="6327" xr:uid="{00000000-0005-0000-0000-0000BA180000}"/>
    <cellStyle name="Normal 40 2 3 8 3" xfId="21429" xr:uid="{00000000-0005-0000-0000-0000B8530000}"/>
    <cellStyle name="Normal 40 2 4" xfId="1352" xr:uid="{00000000-0005-0000-0000-00004B050000}"/>
    <cellStyle name="Normal 40 2 4 2" xfId="1775" xr:uid="{00000000-0005-0000-0000-0000F2060000}"/>
    <cellStyle name="Normal 40 2 4 2 2" xfId="2614" xr:uid="{00000000-0005-0000-0000-0000390A0000}"/>
    <cellStyle name="Normal 40 2 4 2 2 2" xfId="4304" xr:uid="{00000000-0005-0000-0000-0000D3100000}"/>
    <cellStyle name="Normal 40 2 4 2 2 2 2" xfId="14377" xr:uid="{00000000-0005-0000-0000-00002C380000}"/>
    <cellStyle name="Normal 40 2 4 2 2 2 2 3" xfId="29475" xr:uid="{00000000-0005-0000-0000-000026730000}"/>
    <cellStyle name="Normal 40 2 4 2 2 2 3" xfId="9357" xr:uid="{00000000-0005-0000-0000-000090240000}"/>
    <cellStyle name="Normal 40 2 4 2 2 2 3 3" xfId="24458" xr:uid="{00000000-0005-0000-0000-00008D5F0000}"/>
    <cellStyle name="Normal 40 2 4 2 2 2 5" xfId="19445" xr:uid="{00000000-0005-0000-0000-0000F84B0000}"/>
    <cellStyle name="Normal 40 2 4 2 2 3" xfId="5996" xr:uid="{00000000-0005-0000-0000-00006F170000}"/>
    <cellStyle name="Normal 40 2 4 2 2 3 2" xfId="16048" xr:uid="{00000000-0005-0000-0000-0000B33E0000}"/>
    <cellStyle name="Normal 40 2 4 2 2 3 2 3" xfId="31146" xr:uid="{00000000-0005-0000-0000-0000AD790000}"/>
    <cellStyle name="Normal 40 2 4 2 2 3 3" xfId="11028" xr:uid="{00000000-0005-0000-0000-0000172B0000}"/>
    <cellStyle name="Normal 40 2 4 2 2 3 3 3" xfId="26129" xr:uid="{00000000-0005-0000-0000-000014660000}"/>
    <cellStyle name="Normal 40 2 4 2 2 3 5" xfId="21116" xr:uid="{00000000-0005-0000-0000-00007F520000}"/>
    <cellStyle name="Normal 40 2 4 2 2 4" xfId="12706" xr:uid="{00000000-0005-0000-0000-0000A5310000}"/>
    <cellStyle name="Normal 40 2 4 2 2 4 3" xfId="27804" xr:uid="{00000000-0005-0000-0000-00009F6C0000}"/>
    <cellStyle name="Normal 40 2 4 2 2 5" xfId="7685" xr:uid="{00000000-0005-0000-0000-0000081E0000}"/>
    <cellStyle name="Normal 40 2 4 2 2 5 3" xfId="22787" xr:uid="{00000000-0005-0000-0000-000006590000}"/>
    <cellStyle name="Normal 40 2 4 2 2 7" xfId="17774" xr:uid="{00000000-0005-0000-0000-000071450000}"/>
    <cellStyle name="Normal 40 2 4 2 3" xfId="3467" xr:uid="{00000000-0005-0000-0000-00008E0D0000}"/>
    <cellStyle name="Normal 40 2 4 2 3 2" xfId="13541" xr:uid="{00000000-0005-0000-0000-0000E8340000}"/>
    <cellStyle name="Normal 40 2 4 2 3 2 3" xfId="28639" xr:uid="{00000000-0005-0000-0000-0000E26F0000}"/>
    <cellStyle name="Normal 40 2 4 2 3 3" xfId="8521" xr:uid="{00000000-0005-0000-0000-00004C210000}"/>
    <cellStyle name="Normal 40 2 4 2 3 3 3" xfId="23622" xr:uid="{00000000-0005-0000-0000-0000495C0000}"/>
    <cellStyle name="Normal 40 2 4 2 3 5" xfId="18609" xr:uid="{00000000-0005-0000-0000-0000B4480000}"/>
    <cellStyle name="Normal 40 2 4 2 4" xfId="5160" xr:uid="{00000000-0005-0000-0000-00002B140000}"/>
    <cellStyle name="Normal 40 2 4 2 4 2" xfId="15212" xr:uid="{00000000-0005-0000-0000-00006F3B0000}"/>
    <cellStyle name="Normal 40 2 4 2 4 2 3" xfId="30310" xr:uid="{00000000-0005-0000-0000-000069760000}"/>
    <cellStyle name="Normal 40 2 4 2 4 3" xfId="10192" xr:uid="{00000000-0005-0000-0000-0000D3270000}"/>
    <cellStyle name="Normal 40 2 4 2 4 3 3" xfId="25293" xr:uid="{00000000-0005-0000-0000-0000D0620000}"/>
    <cellStyle name="Normal 40 2 4 2 4 5" xfId="20280" xr:uid="{00000000-0005-0000-0000-00003B4F0000}"/>
    <cellStyle name="Normal 40 2 4 2 5" xfId="11870" xr:uid="{00000000-0005-0000-0000-0000612E0000}"/>
    <cellStyle name="Normal 40 2 4 2 5 3" xfId="26968" xr:uid="{00000000-0005-0000-0000-00005B690000}"/>
    <cellStyle name="Normal 40 2 4 2 6" xfId="6849" xr:uid="{00000000-0005-0000-0000-0000C41A0000}"/>
    <cellStyle name="Normal 40 2 4 2 6 3" xfId="21951" xr:uid="{00000000-0005-0000-0000-0000C2550000}"/>
    <cellStyle name="Normal 40 2 4 2 8" xfId="16938" xr:uid="{00000000-0005-0000-0000-00002D420000}"/>
    <cellStyle name="Normal 40 2 4 3" xfId="2196" xr:uid="{00000000-0005-0000-0000-000097080000}"/>
    <cellStyle name="Normal 40 2 4 3 2" xfId="3886" xr:uid="{00000000-0005-0000-0000-0000310F0000}"/>
    <cellStyle name="Normal 40 2 4 3 2 2" xfId="13959" xr:uid="{00000000-0005-0000-0000-00008A360000}"/>
    <cellStyle name="Normal 40 2 4 3 2 2 3" xfId="29057" xr:uid="{00000000-0005-0000-0000-000084710000}"/>
    <cellStyle name="Normal 40 2 4 3 2 3" xfId="8939" xr:uid="{00000000-0005-0000-0000-0000EE220000}"/>
    <cellStyle name="Normal 40 2 4 3 2 3 3" xfId="24040" xr:uid="{00000000-0005-0000-0000-0000EB5D0000}"/>
    <cellStyle name="Normal 40 2 4 3 2 5" xfId="19027" xr:uid="{00000000-0005-0000-0000-0000564A0000}"/>
    <cellStyle name="Normal 40 2 4 3 3" xfId="5578" xr:uid="{00000000-0005-0000-0000-0000CD150000}"/>
    <cellStyle name="Normal 40 2 4 3 3 2" xfId="15630" xr:uid="{00000000-0005-0000-0000-0000113D0000}"/>
    <cellStyle name="Normal 40 2 4 3 3 2 3" xfId="30728" xr:uid="{00000000-0005-0000-0000-00000B780000}"/>
    <cellStyle name="Normal 40 2 4 3 3 3" xfId="10610" xr:uid="{00000000-0005-0000-0000-000075290000}"/>
    <cellStyle name="Normal 40 2 4 3 3 3 3" xfId="25711" xr:uid="{00000000-0005-0000-0000-000072640000}"/>
    <cellStyle name="Normal 40 2 4 3 3 5" xfId="20698" xr:uid="{00000000-0005-0000-0000-0000DD500000}"/>
    <cellStyle name="Normal 40 2 4 3 4" xfId="12288" xr:uid="{00000000-0005-0000-0000-000003300000}"/>
    <cellStyle name="Normal 40 2 4 3 4 3" xfId="27386" xr:uid="{00000000-0005-0000-0000-0000FD6A0000}"/>
    <cellStyle name="Normal 40 2 4 3 5" xfId="7267" xr:uid="{00000000-0005-0000-0000-0000661C0000}"/>
    <cellStyle name="Normal 40 2 4 3 5 3" xfId="22369" xr:uid="{00000000-0005-0000-0000-000064570000}"/>
    <cellStyle name="Normal 40 2 4 3 7" xfId="17356" xr:uid="{00000000-0005-0000-0000-0000CF430000}"/>
    <cellStyle name="Normal 40 2 4 4" xfId="3049" xr:uid="{00000000-0005-0000-0000-0000EC0B0000}"/>
    <cellStyle name="Normal 40 2 4 4 2" xfId="13123" xr:uid="{00000000-0005-0000-0000-000046330000}"/>
    <cellStyle name="Normal 40 2 4 4 2 3" xfId="28221" xr:uid="{00000000-0005-0000-0000-0000406E0000}"/>
    <cellStyle name="Normal 40 2 4 4 3" xfId="8103" xr:uid="{00000000-0005-0000-0000-0000AA1F0000}"/>
    <cellStyle name="Normal 40 2 4 4 3 3" xfId="23204" xr:uid="{00000000-0005-0000-0000-0000A75A0000}"/>
    <cellStyle name="Normal 40 2 4 4 5" xfId="18191" xr:uid="{00000000-0005-0000-0000-000012470000}"/>
    <cellStyle name="Normal 40 2 4 5" xfId="4742" xr:uid="{00000000-0005-0000-0000-000089120000}"/>
    <cellStyle name="Normal 40 2 4 5 2" xfId="14794" xr:uid="{00000000-0005-0000-0000-0000CD390000}"/>
    <cellStyle name="Normal 40 2 4 5 2 3" xfId="29892" xr:uid="{00000000-0005-0000-0000-0000C7740000}"/>
    <cellStyle name="Normal 40 2 4 5 3" xfId="9774" xr:uid="{00000000-0005-0000-0000-000031260000}"/>
    <cellStyle name="Normal 40 2 4 5 3 3" xfId="24875" xr:uid="{00000000-0005-0000-0000-00002E610000}"/>
    <cellStyle name="Normal 40 2 4 5 5" xfId="19862" xr:uid="{00000000-0005-0000-0000-0000994D0000}"/>
    <cellStyle name="Normal 40 2 4 6" xfId="11452" xr:uid="{00000000-0005-0000-0000-0000BF2C0000}"/>
    <cellStyle name="Normal 40 2 4 6 3" xfId="26550" xr:uid="{00000000-0005-0000-0000-0000B9670000}"/>
    <cellStyle name="Normal 40 2 4 7" xfId="6431" xr:uid="{00000000-0005-0000-0000-000022190000}"/>
    <cellStyle name="Normal 40 2 4 7 3" xfId="21533" xr:uid="{00000000-0005-0000-0000-000020540000}"/>
    <cellStyle name="Normal 40 2 4 9" xfId="16520" xr:uid="{00000000-0005-0000-0000-00008B400000}"/>
    <cellStyle name="Normal 40 2 5" xfId="1565" xr:uid="{00000000-0005-0000-0000-000020060000}"/>
    <cellStyle name="Normal 40 2 5 2" xfId="2406" xr:uid="{00000000-0005-0000-0000-000069090000}"/>
    <cellStyle name="Normal 40 2 5 2 2" xfId="4096" xr:uid="{00000000-0005-0000-0000-000003100000}"/>
    <cellStyle name="Normal 40 2 5 2 2 2" xfId="14169" xr:uid="{00000000-0005-0000-0000-00005C370000}"/>
    <cellStyle name="Normal 40 2 5 2 2 2 3" xfId="29267" xr:uid="{00000000-0005-0000-0000-000056720000}"/>
    <cellStyle name="Normal 40 2 5 2 2 3" xfId="9149" xr:uid="{00000000-0005-0000-0000-0000C0230000}"/>
    <cellStyle name="Normal 40 2 5 2 2 3 3" xfId="24250" xr:uid="{00000000-0005-0000-0000-0000BD5E0000}"/>
    <cellStyle name="Normal 40 2 5 2 2 5" xfId="19237" xr:uid="{00000000-0005-0000-0000-0000284B0000}"/>
    <cellStyle name="Normal 40 2 5 2 3" xfId="5788" xr:uid="{00000000-0005-0000-0000-00009F160000}"/>
    <cellStyle name="Normal 40 2 5 2 3 2" xfId="15840" xr:uid="{00000000-0005-0000-0000-0000E33D0000}"/>
    <cellStyle name="Normal 40 2 5 2 3 2 3" xfId="30938" xr:uid="{00000000-0005-0000-0000-0000DD780000}"/>
    <cellStyle name="Normal 40 2 5 2 3 3" xfId="10820" xr:uid="{00000000-0005-0000-0000-0000472A0000}"/>
    <cellStyle name="Normal 40 2 5 2 3 3 3" xfId="25921" xr:uid="{00000000-0005-0000-0000-000044650000}"/>
    <cellStyle name="Normal 40 2 5 2 3 5" xfId="20908" xr:uid="{00000000-0005-0000-0000-0000AF510000}"/>
    <cellStyle name="Normal 40 2 5 2 4" xfId="12498" xr:uid="{00000000-0005-0000-0000-0000D5300000}"/>
    <cellStyle name="Normal 40 2 5 2 4 3" xfId="27596" xr:uid="{00000000-0005-0000-0000-0000CF6B0000}"/>
    <cellStyle name="Normal 40 2 5 2 5" xfId="7477" xr:uid="{00000000-0005-0000-0000-0000381D0000}"/>
    <cellStyle name="Normal 40 2 5 2 5 3" xfId="22579" xr:uid="{00000000-0005-0000-0000-000036580000}"/>
    <cellStyle name="Normal 40 2 5 2 7" xfId="17566" xr:uid="{00000000-0005-0000-0000-0000A1440000}"/>
    <cellStyle name="Normal 40 2 5 3" xfId="3259" xr:uid="{00000000-0005-0000-0000-0000BE0C0000}"/>
    <cellStyle name="Normal 40 2 5 3 2" xfId="13333" xr:uid="{00000000-0005-0000-0000-000018340000}"/>
    <cellStyle name="Normal 40 2 5 3 2 3" xfId="28431" xr:uid="{00000000-0005-0000-0000-0000126F0000}"/>
    <cellStyle name="Normal 40 2 5 3 3" xfId="8313" xr:uid="{00000000-0005-0000-0000-00007C200000}"/>
    <cellStyle name="Normal 40 2 5 3 3 3" xfId="23414" xr:uid="{00000000-0005-0000-0000-0000795B0000}"/>
    <cellStyle name="Normal 40 2 5 3 5" xfId="18401" xr:uid="{00000000-0005-0000-0000-0000E4470000}"/>
    <cellStyle name="Normal 40 2 5 4" xfId="4952" xr:uid="{00000000-0005-0000-0000-00005B130000}"/>
    <cellStyle name="Normal 40 2 5 4 2" xfId="15004" xr:uid="{00000000-0005-0000-0000-00009F3A0000}"/>
    <cellStyle name="Normal 40 2 5 4 2 3" xfId="30102" xr:uid="{00000000-0005-0000-0000-000099750000}"/>
    <cellStyle name="Normal 40 2 5 4 3" xfId="9984" xr:uid="{00000000-0005-0000-0000-000003270000}"/>
    <cellStyle name="Normal 40 2 5 4 3 3" xfId="25085" xr:uid="{00000000-0005-0000-0000-000000620000}"/>
    <cellStyle name="Normal 40 2 5 4 5" xfId="20072" xr:uid="{00000000-0005-0000-0000-00006B4E0000}"/>
    <cellStyle name="Normal 40 2 5 5" xfId="11662" xr:uid="{00000000-0005-0000-0000-0000912D0000}"/>
    <cellStyle name="Normal 40 2 5 5 3" xfId="26760" xr:uid="{00000000-0005-0000-0000-00008B680000}"/>
    <cellStyle name="Normal 40 2 5 6" xfId="6641" xr:uid="{00000000-0005-0000-0000-0000F4190000}"/>
    <cellStyle name="Normal 40 2 5 6 3" xfId="21743" xr:uid="{00000000-0005-0000-0000-0000F2540000}"/>
    <cellStyle name="Normal 40 2 5 8" xfId="16730" xr:uid="{00000000-0005-0000-0000-00005D410000}"/>
    <cellStyle name="Normal 40 2 6" xfId="1986" xr:uid="{00000000-0005-0000-0000-0000C5070000}"/>
    <cellStyle name="Normal 40 2 6 2" xfId="3678" xr:uid="{00000000-0005-0000-0000-0000610E0000}"/>
    <cellStyle name="Normal 40 2 6 2 2" xfId="13751" xr:uid="{00000000-0005-0000-0000-0000BA350000}"/>
    <cellStyle name="Normal 40 2 6 2 2 3" xfId="28849" xr:uid="{00000000-0005-0000-0000-0000B4700000}"/>
    <cellStyle name="Normal 40 2 6 2 3" xfId="8731" xr:uid="{00000000-0005-0000-0000-00001E220000}"/>
    <cellStyle name="Normal 40 2 6 2 3 3" xfId="23832" xr:uid="{00000000-0005-0000-0000-00001B5D0000}"/>
    <cellStyle name="Normal 40 2 6 2 5" xfId="18819" xr:uid="{00000000-0005-0000-0000-000086490000}"/>
    <cellStyle name="Normal 40 2 6 3" xfId="5370" xr:uid="{00000000-0005-0000-0000-0000FD140000}"/>
    <cellStyle name="Normal 40 2 6 3 2" xfId="15422" xr:uid="{00000000-0005-0000-0000-0000413C0000}"/>
    <cellStyle name="Normal 40 2 6 3 2 3" xfId="30520" xr:uid="{00000000-0005-0000-0000-00003B770000}"/>
    <cellStyle name="Normal 40 2 6 3 3" xfId="10402" xr:uid="{00000000-0005-0000-0000-0000A5280000}"/>
    <cellStyle name="Normal 40 2 6 3 3 3" xfId="25503" xr:uid="{00000000-0005-0000-0000-0000A2630000}"/>
    <cellStyle name="Normal 40 2 6 3 5" xfId="20490" xr:uid="{00000000-0005-0000-0000-00000D500000}"/>
    <cellStyle name="Normal 40 2 6 4" xfId="12080" xr:uid="{00000000-0005-0000-0000-0000332F0000}"/>
    <cellStyle name="Normal 40 2 6 4 3" xfId="27178" xr:uid="{00000000-0005-0000-0000-00002D6A0000}"/>
    <cellStyle name="Normal 40 2 6 5" xfId="7059" xr:uid="{00000000-0005-0000-0000-0000961B0000}"/>
    <cellStyle name="Normal 40 2 6 5 3" xfId="22161" xr:uid="{00000000-0005-0000-0000-000094560000}"/>
    <cellStyle name="Normal 40 2 6 7" xfId="17148" xr:uid="{00000000-0005-0000-0000-0000FF420000}"/>
    <cellStyle name="Normal 40 2 7" xfId="2837" xr:uid="{00000000-0005-0000-0000-0000180B0000}"/>
    <cellStyle name="Normal 40 2 7 2" xfId="12915" xr:uid="{00000000-0005-0000-0000-000076320000}"/>
    <cellStyle name="Normal 40 2 7 2 3" xfId="28013" xr:uid="{00000000-0005-0000-0000-0000706D0000}"/>
    <cellStyle name="Normal 40 2 7 3" xfId="7895" xr:uid="{00000000-0005-0000-0000-0000DA1E0000}"/>
    <cellStyle name="Normal 40 2 7 3 3" xfId="22996" xr:uid="{00000000-0005-0000-0000-0000D7590000}"/>
    <cellStyle name="Normal 40 2 7 5" xfId="17983" xr:uid="{00000000-0005-0000-0000-000042460000}"/>
    <cellStyle name="Normal 40 2 8" xfId="4531" xr:uid="{00000000-0005-0000-0000-0000B6110000}"/>
    <cellStyle name="Normal 40 2 8 2" xfId="14586" xr:uid="{00000000-0005-0000-0000-0000FD380000}"/>
    <cellStyle name="Normal 40 2 8 2 3" xfId="29684" xr:uid="{00000000-0005-0000-0000-0000F7730000}"/>
    <cellStyle name="Normal 40 2 8 3" xfId="9566" xr:uid="{00000000-0005-0000-0000-000061250000}"/>
    <cellStyle name="Normal 40 2 8 3 3" xfId="24667" xr:uid="{00000000-0005-0000-0000-00005E600000}"/>
    <cellStyle name="Normal 40 2 8 5" xfId="19654" xr:uid="{00000000-0005-0000-0000-0000C94C0000}"/>
    <cellStyle name="Normal 40 2 9" xfId="11242" xr:uid="{00000000-0005-0000-0000-0000ED2B0000}"/>
    <cellStyle name="Normal 40 2 9 3" xfId="26342" xr:uid="{00000000-0005-0000-0000-0000E9660000}"/>
    <cellStyle name="Normal 41" xfId="171" xr:uid="{00000000-0005-0000-0000-0000AB000000}"/>
    <cellStyle name="Normal 41 2" xfId="860" xr:uid="{00000000-0005-0000-0000-00005E030000}"/>
    <cellStyle name="Normal 41 2 10" xfId="6222" xr:uid="{00000000-0005-0000-0000-000051180000}"/>
    <cellStyle name="Normal 41 2 10 3" xfId="21326" xr:uid="{00000000-0005-0000-0000-000051530000}"/>
    <cellStyle name="Normal 41 2 12" xfId="16311" xr:uid="{00000000-0005-0000-0000-0000BA3F0000}"/>
    <cellStyle name="Normal 41 2 2" xfId="1186" xr:uid="{00000000-0005-0000-0000-0000A5040000}"/>
    <cellStyle name="Normal 41 2 2 11" xfId="16365" xr:uid="{00000000-0005-0000-0000-0000F03F0000}"/>
    <cellStyle name="Normal 41 2 2 2" xfId="1294" xr:uid="{00000000-0005-0000-0000-000011050000}"/>
    <cellStyle name="Normal 41 2 2 2 10" xfId="16469" xr:uid="{00000000-0005-0000-0000-000058400000}"/>
    <cellStyle name="Normal 41 2 2 2 2" xfId="1511" xr:uid="{00000000-0005-0000-0000-0000EA050000}"/>
    <cellStyle name="Normal 41 2 2 2 2 2" xfId="1932" xr:uid="{00000000-0005-0000-0000-00008F070000}"/>
    <cellStyle name="Normal 41 2 2 2 2 2 2" xfId="2771" xr:uid="{00000000-0005-0000-0000-0000D60A0000}"/>
    <cellStyle name="Normal 41 2 2 2 2 2 2 2" xfId="4461" xr:uid="{00000000-0005-0000-0000-000070110000}"/>
    <cellStyle name="Normal 41 2 2 2 2 2 2 2 2" xfId="14534" xr:uid="{00000000-0005-0000-0000-0000C9380000}"/>
    <cellStyle name="Normal 41 2 2 2 2 2 2 2 2 3" xfId="29632" xr:uid="{00000000-0005-0000-0000-0000C3730000}"/>
    <cellStyle name="Normal 41 2 2 2 2 2 2 2 3" xfId="9514" xr:uid="{00000000-0005-0000-0000-00002D250000}"/>
    <cellStyle name="Normal 41 2 2 2 2 2 2 2 3 3" xfId="24615" xr:uid="{00000000-0005-0000-0000-00002A600000}"/>
    <cellStyle name="Normal 41 2 2 2 2 2 2 2 5" xfId="19602" xr:uid="{00000000-0005-0000-0000-0000954C0000}"/>
    <cellStyle name="Normal 41 2 2 2 2 2 2 3" xfId="6153" xr:uid="{00000000-0005-0000-0000-00000C180000}"/>
    <cellStyle name="Normal 41 2 2 2 2 2 2 3 2" xfId="16205" xr:uid="{00000000-0005-0000-0000-0000503F0000}"/>
    <cellStyle name="Normal 41 2 2 2 2 2 2 3 2 3" xfId="31303" xr:uid="{00000000-0005-0000-0000-00004A7A0000}"/>
    <cellStyle name="Normal 41 2 2 2 2 2 2 3 3" xfId="11185" xr:uid="{00000000-0005-0000-0000-0000B42B0000}"/>
    <cellStyle name="Normal 41 2 2 2 2 2 2 3 3 3" xfId="26286" xr:uid="{00000000-0005-0000-0000-0000B1660000}"/>
    <cellStyle name="Normal 41 2 2 2 2 2 2 3 5" xfId="21273" xr:uid="{00000000-0005-0000-0000-00001C530000}"/>
    <cellStyle name="Normal 41 2 2 2 2 2 2 4" xfId="12863" xr:uid="{00000000-0005-0000-0000-000042320000}"/>
    <cellStyle name="Normal 41 2 2 2 2 2 2 4 3" xfId="27961" xr:uid="{00000000-0005-0000-0000-00003C6D0000}"/>
    <cellStyle name="Normal 41 2 2 2 2 2 2 5" xfId="7842" xr:uid="{00000000-0005-0000-0000-0000A51E0000}"/>
    <cellStyle name="Normal 41 2 2 2 2 2 2 5 3" xfId="22944" xr:uid="{00000000-0005-0000-0000-0000A3590000}"/>
    <cellStyle name="Normal 41 2 2 2 2 2 2 7" xfId="17931" xr:uid="{00000000-0005-0000-0000-00000E460000}"/>
    <cellStyle name="Normal 41 2 2 2 2 2 3" xfId="3624" xr:uid="{00000000-0005-0000-0000-00002B0E0000}"/>
    <cellStyle name="Normal 41 2 2 2 2 2 3 2" xfId="13698" xr:uid="{00000000-0005-0000-0000-000085350000}"/>
    <cellStyle name="Normal 41 2 2 2 2 2 3 2 3" xfId="28796" xr:uid="{00000000-0005-0000-0000-00007F700000}"/>
    <cellStyle name="Normal 41 2 2 2 2 2 3 3" xfId="8678" xr:uid="{00000000-0005-0000-0000-0000E9210000}"/>
    <cellStyle name="Normal 41 2 2 2 2 2 3 3 3" xfId="23779" xr:uid="{00000000-0005-0000-0000-0000E65C0000}"/>
    <cellStyle name="Normal 41 2 2 2 2 2 3 5" xfId="18766" xr:uid="{00000000-0005-0000-0000-000051490000}"/>
    <cellStyle name="Normal 41 2 2 2 2 2 4" xfId="5317" xr:uid="{00000000-0005-0000-0000-0000C8140000}"/>
    <cellStyle name="Normal 41 2 2 2 2 2 4 2" xfId="15369" xr:uid="{00000000-0005-0000-0000-00000C3C0000}"/>
    <cellStyle name="Normal 41 2 2 2 2 2 4 2 3" xfId="30467" xr:uid="{00000000-0005-0000-0000-000006770000}"/>
    <cellStyle name="Normal 41 2 2 2 2 2 4 3" xfId="10349" xr:uid="{00000000-0005-0000-0000-000070280000}"/>
    <cellStyle name="Normal 41 2 2 2 2 2 4 3 3" xfId="25450" xr:uid="{00000000-0005-0000-0000-00006D630000}"/>
    <cellStyle name="Normal 41 2 2 2 2 2 4 5" xfId="20437" xr:uid="{00000000-0005-0000-0000-0000D84F0000}"/>
    <cellStyle name="Normal 41 2 2 2 2 2 5" xfId="12027" xr:uid="{00000000-0005-0000-0000-0000FE2E0000}"/>
    <cellStyle name="Normal 41 2 2 2 2 2 5 3" xfId="27125" xr:uid="{00000000-0005-0000-0000-0000F8690000}"/>
    <cellStyle name="Normal 41 2 2 2 2 2 6" xfId="7006" xr:uid="{00000000-0005-0000-0000-0000611B0000}"/>
    <cellStyle name="Normal 41 2 2 2 2 2 6 3" xfId="22108" xr:uid="{00000000-0005-0000-0000-00005F560000}"/>
    <cellStyle name="Normal 41 2 2 2 2 2 8" xfId="17095" xr:uid="{00000000-0005-0000-0000-0000CA420000}"/>
    <cellStyle name="Normal 41 2 2 2 2 3" xfId="2353" xr:uid="{00000000-0005-0000-0000-000034090000}"/>
    <cellStyle name="Normal 41 2 2 2 2 3 2" xfId="4043" xr:uid="{00000000-0005-0000-0000-0000CE0F0000}"/>
    <cellStyle name="Normal 41 2 2 2 2 3 2 2" xfId="14116" xr:uid="{00000000-0005-0000-0000-000027370000}"/>
    <cellStyle name="Normal 41 2 2 2 2 3 2 2 3" xfId="29214" xr:uid="{00000000-0005-0000-0000-000021720000}"/>
    <cellStyle name="Normal 41 2 2 2 2 3 2 3" xfId="9096" xr:uid="{00000000-0005-0000-0000-00008B230000}"/>
    <cellStyle name="Normal 41 2 2 2 2 3 2 3 3" xfId="24197" xr:uid="{00000000-0005-0000-0000-0000885E0000}"/>
    <cellStyle name="Normal 41 2 2 2 2 3 2 5" xfId="19184" xr:uid="{00000000-0005-0000-0000-0000F34A0000}"/>
    <cellStyle name="Normal 41 2 2 2 2 3 3" xfId="5735" xr:uid="{00000000-0005-0000-0000-00006A160000}"/>
    <cellStyle name="Normal 41 2 2 2 2 3 3 2" xfId="15787" xr:uid="{00000000-0005-0000-0000-0000AE3D0000}"/>
    <cellStyle name="Normal 41 2 2 2 2 3 3 2 3" xfId="30885" xr:uid="{00000000-0005-0000-0000-0000A8780000}"/>
    <cellStyle name="Normal 41 2 2 2 2 3 3 3" xfId="10767" xr:uid="{00000000-0005-0000-0000-0000122A0000}"/>
    <cellStyle name="Normal 41 2 2 2 2 3 3 3 3" xfId="25868" xr:uid="{00000000-0005-0000-0000-00000F650000}"/>
    <cellStyle name="Normal 41 2 2 2 2 3 3 5" xfId="20855" xr:uid="{00000000-0005-0000-0000-00007A510000}"/>
    <cellStyle name="Normal 41 2 2 2 2 3 4" xfId="12445" xr:uid="{00000000-0005-0000-0000-0000A0300000}"/>
    <cellStyle name="Normal 41 2 2 2 2 3 4 3" xfId="27543" xr:uid="{00000000-0005-0000-0000-00009A6B0000}"/>
    <cellStyle name="Normal 41 2 2 2 2 3 5" xfId="7424" xr:uid="{00000000-0005-0000-0000-0000031D0000}"/>
    <cellStyle name="Normal 41 2 2 2 2 3 5 3" xfId="22526" xr:uid="{00000000-0005-0000-0000-000001580000}"/>
    <cellStyle name="Normal 41 2 2 2 2 3 7" xfId="17513" xr:uid="{00000000-0005-0000-0000-00006C440000}"/>
    <cellStyle name="Normal 41 2 2 2 2 4" xfId="3206" xr:uid="{00000000-0005-0000-0000-0000890C0000}"/>
    <cellStyle name="Normal 41 2 2 2 2 4 2" xfId="13280" xr:uid="{00000000-0005-0000-0000-0000E3330000}"/>
    <cellStyle name="Normal 41 2 2 2 2 4 2 3" xfId="28378" xr:uid="{00000000-0005-0000-0000-0000DD6E0000}"/>
    <cellStyle name="Normal 41 2 2 2 2 4 3" xfId="8260" xr:uid="{00000000-0005-0000-0000-000047200000}"/>
    <cellStyle name="Normal 41 2 2 2 2 4 3 3" xfId="23361" xr:uid="{00000000-0005-0000-0000-0000445B0000}"/>
    <cellStyle name="Normal 41 2 2 2 2 4 5" xfId="18348" xr:uid="{00000000-0005-0000-0000-0000AF470000}"/>
    <cellStyle name="Normal 41 2 2 2 2 5" xfId="4899" xr:uid="{00000000-0005-0000-0000-000026130000}"/>
    <cellStyle name="Normal 41 2 2 2 2 5 2" xfId="14951" xr:uid="{00000000-0005-0000-0000-00006A3A0000}"/>
    <cellStyle name="Normal 41 2 2 2 2 5 2 3" xfId="30049" xr:uid="{00000000-0005-0000-0000-000064750000}"/>
    <cellStyle name="Normal 41 2 2 2 2 5 3" xfId="9931" xr:uid="{00000000-0005-0000-0000-0000CE260000}"/>
    <cellStyle name="Normal 41 2 2 2 2 5 3 3" xfId="25032" xr:uid="{00000000-0005-0000-0000-0000CB610000}"/>
    <cellStyle name="Normal 41 2 2 2 2 5 5" xfId="20019" xr:uid="{00000000-0005-0000-0000-0000364E0000}"/>
    <cellStyle name="Normal 41 2 2 2 2 6" xfId="11609" xr:uid="{00000000-0005-0000-0000-00005C2D0000}"/>
    <cellStyle name="Normal 41 2 2 2 2 6 3" xfId="26707" xr:uid="{00000000-0005-0000-0000-000056680000}"/>
    <cellStyle name="Normal 41 2 2 2 2 7" xfId="6588" xr:uid="{00000000-0005-0000-0000-0000BF190000}"/>
    <cellStyle name="Normal 41 2 2 2 2 7 3" xfId="21690" xr:uid="{00000000-0005-0000-0000-0000BD540000}"/>
    <cellStyle name="Normal 41 2 2 2 2 9" xfId="16677" xr:uid="{00000000-0005-0000-0000-000028410000}"/>
    <cellStyle name="Normal 41 2 2 2 3" xfId="1724" xr:uid="{00000000-0005-0000-0000-0000BF060000}"/>
    <cellStyle name="Normal 41 2 2 2 3 2" xfId="2563" xr:uid="{00000000-0005-0000-0000-0000060A0000}"/>
    <cellStyle name="Normal 41 2 2 2 3 2 2" xfId="4253" xr:uid="{00000000-0005-0000-0000-0000A0100000}"/>
    <cellStyle name="Normal 41 2 2 2 3 2 2 2" xfId="14326" xr:uid="{00000000-0005-0000-0000-0000F9370000}"/>
    <cellStyle name="Normal 41 2 2 2 3 2 2 2 3" xfId="29424" xr:uid="{00000000-0005-0000-0000-0000F3720000}"/>
    <cellStyle name="Normal 41 2 2 2 3 2 2 3" xfId="9306" xr:uid="{00000000-0005-0000-0000-00005D240000}"/>
    <cellStyle name="Normal 41 2 2 2 3 2 2 3 3" xfId="24407" xr:uid="{00000000-0005-0000-0000-00005A5F0000}"/>
    <cellStyle name="Normal 41 2 2 2 3 2 2 5" xfId="19394" xr:uid="{00000000-0005-0000-0000-0000C54B0000}"/>
    <cellStyle name="Normal 41 2 2 2 3 2 3" xfId="5945" xr:uid="{00000000-0005-0000-0000-00003C170000}"/>
    <cellStyle name="Normal 41 2 2 2 3 2 3 2" xfId="15997" xr:uid="{00000000-0005-0000-0000-0000803E0000}"/>
    <cellStyle name="Normal 41 2 2 2 3 2 3 2 3" xfId="31095" xr:uid="{00000000-0005-0000-0000-00007A790000}"/>
    <cellStyle name="Normal 41 2 2 2 3 2 3 3" xfId="10977" xr:uid="{00000000-0005-0000-0000-0000E42A0000}"/>
    <cellStyle name="Normal 41 2 2 2 3 2 3 3 3" xfId="26078" xr:uid="{00000000-0005-0000-0000-0000E1650000}"/>
    <cellStyle name="Normal 41 2 2 2 3 2 3 5" xfId="21065" xr:uid="{00000000-0005-0000-0000-00004C520000}"/>
    <cellStyle name="Normal 41 2 2 2 3 2 4" xfId="12655" xr:uid="{00000000-0005-0000-0000-000072310000}"/>
    <cellStyle name="Normal 41 2 2 2 3 2 4 3" xfId="27753" xr:uid="{00000000-0005-0000-0000-00006C6C0000}"/>
    <cellStyle name="Normal 41 2 2 2 3 2 5" xfId="7634" xr:uid="{00000000-0005-0000-0000-0000D51D0000}"/>
    <cellStyle name="Normal 41 2 2 2 3 2 5 3" xfId="22736" xr:uid="{00000000-0005-0000-0000-0000D3580000}"/>
    <cellStyle name="Normal 41 2 2 2 3 2 7" xfId="17723" xr:uid="{00000000-0005-0000-0000-00003E450000}"/>
    <cellStyle name="Normal 41 2 2 2 3 3" xfId="3416" xr:uid="{00000000-0005-0000-0000-00005B0D0000}"/>
    <cellStyle name="Normal 41 2 2 2 3 3 2" xfId="13490" xr:uid="{00000000-0005-0000-0000-0000B5340000}"/>
    <cellStyle name="Normal 41 2 2 2 3 3 2 3" xfId="28588" xr:uid="{00000000-0005-0000-0000-0000AF6F0000}"/>
    <cellStyle name="Normal 41 2 2 2 3 3 3" xfId="8470" xr:uid="{00000000-0005-0000-0000-000019210000}"/>
    <cellStyle name="Normal 41 2 2 2 3 3 3 3" xfId="23571" xr:uid="{00000000-0005-0000-0000-0000165C0000}"/>
    <cellStyle name="Normal 41 2 2 2 3 3 5" xfId="18558" xr:uid="{00000000-0005-0000-0000-000081480000}"/>
    <cellStyle name="Normal 41 2 2 2 3 4" xfId="5109" xr:uid="{00000000-0005-0000-0000-0000F8130000}"/>
    <cellStyle name="Normal 41 2 2 2 3 4 2" xfId="15161" xr:uid="{00000000-0005-0000-0000-00003C3B0000}"/>
    <cellStyle name="Normal 41 2 2 2 3 4 2 3" xfId="30259" xr:uid="{00000000-0005-0000-0000-000036760000}"/>
    <cellStyle name="Normal 41 2 2 2 3 4 3" xfId="10141" xr:uid="{00000000-0005-0000-0000-0000A0270000}"/>
    <cellStyle name="Normal 41 2 2 2 3 4 3 3" xfId="25242" xr:uid="{00000000-0005-0000-0000-00009D620000}"/>
    <cellStyle name="Normal 41 2 2 2 3 4 5" xfId="20229" xr:uid="{00000000-0005-0000-0000-0000084F0000}"/>
    <cellStyle name="Normal 41 2 2 2 3 5" xfId="11819" xr:uid="{00000000-0005-0000-0000-00002E2E0000}"/>
    <cellStyle name="Normal 41 2 2 2 3 5 3" xfId="26917" xr:uid="{00000000-0005-0000-0000-000028690000}"/>
    <cellStyle name="Normal 41 2 2 2 3 6" xfId="6798" xr:uid="{00000000-0005-0000-0000-0000911A0000}"/>
    <cellStyle name="Normal 41 2 2 2 3 6 3" xfId="21900" xr:uid="{00000000-0005-0000-0000-00008F550000}"/>
    <cellStyle name="Normal 41 2 2 2 3 8" xfId="16887" xr:uid="{00000000-0005-0000-0000-0000FA410000}"/>
    <cellStyle name="Normal 41 2 2 2 4" xfId="2145" xr:uid="{00000000-0005-0000-0000-000064080000}"/>
    <cellStyle name="Normal 41 2 2 2 4 2" xfId="3835" xr:uid="{00000000-0005-0000-0000-0000FE0E0000}"/>
    <cellStyle name="Normal 41 2 2 2 4 2 2" xfId="13908" xr:uid="{00000000-0005-0000-0000-000057360000}"/>
    <cellStyle name="Normal 41 2 2 2 4 2 2 3" xfId="29006" xr:uid="{00000000-0005-0000-0000-000051710000}"/>
    <cellStyle name="Normal 41 2 2 2 4 2 3" xfId="8888" xr:uid="{00000000-0005-0000-0000-0000BB220000}"/>
    <cellStyle name="Normal 41 2 2 2 4 2 3 3" xfId="23989" xr:uid="{00000000-0005-0000-0000-0000B85D0000}"/>
    <cellStyle name="Normal 41 2 2 2 4 2 5" xfId="18976" xr:uid="{00000000-0005-0000-0000-0000234A0000}"/>
    <cellStyle name="Normal 41 2 2 2 4 3" xfId="5527" xr:uid="{00000000-0005-0000-0000-00009A150000}"/>
    <cellStyle name="Normal 41 2 2 2 4 3 2" xfId="15579" xr:uid="{00000000-0005-0000-0000-0000DE3C0000}"/>
    <cellStyle name="Normal 41 2 2 2 4 3 2 3" xfId="30677" xr:uid="{00000000-0005-0000-0000-0000D8770000}"/>
    <cellStyle name="Normal 41 2 2 2 4 3 3" xfId="10559" xr:uid="{00000000-0005-0000-0000-000042290000}"/>
    <cellStyle name="Normal 41 2 2 2 4 3 3 3" xfId="25660" xr:uid="{00000000-0005-0000-0000-00003F640000}"/>
    <cellStyle name="Normal 41 2 2 2 4 3 5" xfId="20647" xr:uid="{00000000-0005-0000-0000-0000AA500000}"/>
    <cellStyle name="Normal 41 2 2 2 4 4" xfId="12237" xr:uid="{00000000-0005-0000-0000-0000D02F0000}"/>
    <cellStyle name="Normal 41 2 2 2 4 4 3" xfId="27335" xr:uid="{00000000-0005-0000-0000-0000CA6A0000}"/>
    <cellStyle name="Normal 41 2 2 2 4 5" xfId="7216" xr:uid="{00000000-0005-0000-0000-0000331C0000}"/>
    <cellStyle name="Normal 41 2 2 2 4 5 3" xfId="22318" xr:uid="{00000000-0005-0000-0000-000031570000}"/>
    <cellStyle name="Normal 41 2 2 2 4 7" xfId="17305" xr:uid="{00000000-0005-0000-0000-00009C430000}"/>
    <cellStyle name="Normal 41 2 2 2 5" xfId="2998" xr:uid="{00000000-0005-0000-0000-0000B90B0000}"/>
    <cellStyle name="Normal 41 2 2 2 5 2" xfId="13072" xr:uid="{00000000-0005-0000-0000-000013330000}"/>
    <cellStyle name="Normal 41 2 2 2 5 2 3" xfId="28170" xr:uid="{00000000-0005-0000-0000-00000D6E0000}"/>
    <cellStyle name="Normal 41 2 2 2 5 3" xfId="8052" xr:uid="{00000000-0005-0000-0000-0000771F0000}"/>
    <cellStyle name="Normal 41 2 2 2 5 3 3" xfId="23153" xr:uid="{00000000-0005-0000-0000-0000745A0000}"/>
    <cellStyle name="Normal 41 2 2 2 5 5" xfId="18140" xr:uid="{00000000-0005-0000-0000-0000DF460000}"/>
    <cellStyle name="Normal 41 2 2 2 6" xfId="4691" xr:uid="{00000000-0005-0000-0000-000056120000}"/>
    <cellStyle name="Normal 41 2 2 2 6 2" xfId="14743" xr:uid="{00000000-0005-0000-0000-00009A390000}"/>
    <cellStyle name="Normal 41 2 2 2 6 2 3" xfId="29841" xr:uid="{00000000-0005-0000-0000-000094740000}"/>
    <cellStyle name="Normal 41 2 2 2 6 3" xfId="9723" xr:uid="{00000000-0005-0000-0000-0000FE250000}"/>
    <cellStyle name="Normal 41 2 2 2 6 3 3" xfId="24824" xr:uid="{00000000-0005-0000-0000-0000FB600000}"/>
    <cellStyle name="Normal 41 2 2 2 6 5" xfId="19811" xr:uid="{00000000-0005-0000-0000-0000664D0000}"/>
    <cellStyle name="Normal 41 2 2 2 7" xfId="11401" xr:uid="{00000000-0005-0000-0000-00008C2C0000}"/>
    <cellStyle name="Normal 41 2 2 2 7 3" xfId="26499" xr:uid="{00000000-0005-0000-0000-000086670000}"/>
    <cellStyle name="Normal 41 2 2 2 8" xfId="6380" xr:uid="{00000000-0005-0000-0000-0000EF180000}"/>
    <cellStyle name="Normal 41 2 2 2 8 3" xfId="21482" xr:uid="{00000000-0005-0000-0000-0000ED530000}"/>
    <cellStyle name="Normal 41 2 2 3" xfId="1407" xr:uid="{00000000-0005-0000-0000-000082050000}"/>
    <cellStyle name="Normal 41 2 2 3 2" xfId="1828" xr:uid="{00000000-0005-0000-0000-000027070000}"/>
    <cellStyle name="Normal 41 2 2 3 2 2" xfId="2667" xr:uid="{00000000-0005-0000-0000-00006E0A0000}"/>
    <cellStyle name="Normal 41 2 2 3 2 2 2" xfId="4357" xr:uid="{00000000-0005-0000-0000-000008110000}"/>
    <cellStyle name="Normal 41 2 2 3 2 2 2 2" xfId="14430" xr:uid="{00000000-0005-0000-0000-000061380000}"/>
    <cellStyle name="Normal 41 2 2 3 2 2 2 2 3" xfId="29528" xr:uid="{00000000-0005-0000-0000-00005B730000}"/>
    <cellStyle name="Normal 41 2 2 3 2 2 2 3" xfId="9410" xr:uid="{00000000-0005-0000-0000-0000C5240000}"/>
    <cellStyle name="Normal 41 2 2 3 2 2 2 3 3" xfId="24511" xr:uid="{00000000-0005-0000-0000-0000C25F0000}"/>
    <cellStyle name="Normal 41 2 2 3 2 2 2 5" xfId="19498" xr:uid="{00000000-0005-0000-0000-00002D4C0000}"/>
    <cellStyle name="Normal 41 2 2 3 2 2 3" xfId="6049" xr:uid="{00000000-0005-0000-0000-0000A4170000}"/>
    <cellStyle name="Normal 41 2 2 3 2 2 3 2" xfId="16101" xr:uid="{00000000-0005-0000-0000-0000E83E0000}"/>
    <cellStyle name="Normal 41 2 2 3 2 2 3 2 3" xfId="31199" xr:uid="{00000000-0005-0000-0000-0000E2790000}"/>
    <cellStyle name="Normal 41 2 2 3 2 2 3 3" xfId="11081" xr:uid="{00000000-0005-0000-0000-00004C2B0000}"/>
    <cellStyle name="Normal 41 2 2 3 2 2 3 3 3" xfId="26182" xr:uid="{00000000-0005-0000-0000-000049660000}"/>
    <cellStyle name="Normal 41 2 2 3 2 2 3 5" xfId="21169" xr:uid="{00000000-0005-0000-0000-0000B4520000}"/>
    <cellStyle name="Normal 41 2 2 3 2 2 4" xfId="12759" xr:uid="{00000000-0005-0000-0000-0000DA310000}"/>
    <cellStyle name="Normal 41 2 2 3 2 2 4 3" xfId="27857" xr:uid="{00000000-0005-0000-0000-0000D46C0000}"/>
    <cellStyle name="Normal 41 2 2 3 2 2 5" xfId="7738" xr:uid="{00000000-0005-0000-0000-00003D1E0000}"/>
    <cellStyle name="Normal 41 2 2 3 2 2 5 3" xfId="22840" xr:uid="{00000000-0005-0000-0000-00003B590000}"/>
    <cellStyle name="Normal 41 2 2 3 2 2 7" xfId="17827" xr:uid="{00000000-0005-0000-0000-0000A6450000}"/>
    <cellStyle name="Normal 41 2 2 3 2 3" xfId="3520" xr:uid="{00000000-0005-0000-0000-0000C30D0000}"/>
    <cellStyle name="Normal 41 2 2 3 2 3 2" xfId="13594" xr:uid="{00000000-0005-0000-0000-00001D350000}"/>
    <cellStyle name="Normal 41 2 2 3 2 3 2 3" xfId="28692" xr:uid="{00000000-0005-0000-0000-000017700000}"/>
    <cellStyle name="Normal 41 2 2 3 2 3 3" xfId="8574" xr:uid="{00000000-0005-0000-0000-000081210000}"/>
    <cellStyle name="Normal 41 2 2 3 2 3 3 3" xfId="23675" xr:uid="{00000000-0005-0000-0000-00007E5C0000}"/>
    <cellStyle name="Normal 41 2 2 3 2 3 5" xfId="18662" xr:uid="{00000000-0005-0000-0000-0000E9480000}"/>
    <cellStyle name="Normal 41 2 2 3 2 4" xfId="5213" xr:uid="{00000000-0005-0000-0000-000060140000}"/>
    <cellStyle name="Normal 41 2 2 3 2 4 2" xfId="15265" xr:uid="{00000000-0005-0000-0000-0000A43B0000}"/>
    <cellStyle name="Normal 41 2 2 3 2 4 2 3" xfId="30363" xr:uid="{00000000-0005-0000-0000-00009E760000}"/>
    <cellStyle name="Normal 41 2 2 3 2 4 3" xfId="10245" xr:uid="{00000000-0005-0000-0000-000008280000}"/>
    <cellStyle name="Normal 41 2 2 3 2 4 3 3" xfId="25346" xr:uid="{00000000-0005-0000-0000-000005630000}"/>
    <cellStyle name="Normal 41 2 2 3 2 4 5" xfId="20333" xr:uid="{00000000-0005-0000-0000-0000704F0000}"/>
    <cellStyle name="Normal 41 2 2 3 2 5" xfId="11923" xr:uid="{00000000-0005-0000-0000-0000962E0000}"/>
    <cellStyle name="Normal 41 2 2 3 2 5 3" xfId="27021" xr:uid="{00000000-0005-0000-0000-000090690000}"/>
    <cellStyle name="Normal 41 2 2 3 2 6" xfId="6902" xr:uid="{00000000-0005-0000-0000-0000F91A0000}"/>
    <cellStyle name="Normal 41 2 2 3 2 6 3" xfId="22004" xr:uid="{00000000-0005-0000-0000-0000F7550000}"/>
    <cellStyle name="Normal 41 2 2 3 2 8" xfId="16991" xr:uid="{00000000-0005-0000-0000-000062420000}"/>
    <cellStyle name="Normal 41 2 2 3 3" xfId="2249" xr:uid="{00000000-0005-0000-0000-0000CC080000}"/>
    <cellStyle name="Normal 41 2 2 3 3 2" xfId="3939" xr:uid="{00000000-0005-0000-0000-0000660F0000}"/>
    <cellStyle name="Normal 41 2 2 3 3 2 2" xfId="14012" xr:uid="{00000000-0005-0000-0000-0000BF360000}"/>
    <cellStyle name="Normal 41 2 2 3 3 2 2 3" xfId="29110" xr:uid="{00000000-0005-0000-0000-0000B9710000}"/>
    <cellStyle name="Normal 41 2 2 3 3 2 3" xfId="8992" xr:uid="{00000000-0005-0000-0000-000023230000}"/>
    <cellStyle name="Normal 41 2 2 3 3 2 3 3" xfId="24093" xr:uid="{00000000-0005-0000-0000-0000205E0000}"/>
    <cellStyle name="Normal 41 2 2 3 3 2 5" xfId="19080" xr:uid="{00000000-0005-0000-0000-00008B4A0000}"/>
    <cellStyle name="Normal 41 2 2 3 3 3" xfId="5631" xr:uid="{00000000-0005-0000-0000-000002160000}"/>
    <cellStyle name="Normal 41 2 2 3 3 3 2" xfId="15683" xr:uid="{00000000-0005-0000-0000-0000463D0000}"/>
    <cellStyle name="Normal 41 2 2 3 3 3 2 3" xfId="30781" xr:uid="{00000000-0005-0000-0000-000040780000}"/>
    <cellStyle name="Normal 41 2 2 3 3 3 3" xfId="10663" xr:uid="{00000000-0005-0000-0000-0000AA290000}"/>
    <cellStyle name="Normal 41 2 2 3 3 3 3 3" xfId="25764" xr:uid="{00000000-0005-0000-0000-0000A7640000}"/>
    <cellStyle name="Normal 41 2 2 3 3 3 5" xfId="20751" xr:uid="{00000000-0005-0000-0000-000012510000}"/>
    <cellStyle name="Normal 41 2 2 3 3 4" xfId="12341" xr:uid="{00000000-0005-0000-0000-000038300000}"/>
    <cellStyle name="Normal 41 2 2 3 3 4 3" xfId="27439" xr:uid="{00000000-0005-0000-0000-0000326B0000}"/>
    <cellStyle name="Normal 41 2 2 3 3 5" xfId="7320" xr:uid="{00000000-0005-0000-0000-00009B1C0000}"/>
    <cellStyle name="Normal 41 2 2 3 3 5 3" xfId="22422" xr:uid="{00000000-0005-0000-0000-000099570000}"/>
    <cellStyle name="Normal 41 2 2 3 3 7" xfId="17409" xr:uid="{00000000-0005-0000-0000-000004440000}"/>
    <cellStyle name="Normal 41 2 2 3 4" xfId="3102" xr:uid="{00000000-0005-0000-0000-0000210C0000}"/>
    <cellStyle name="Normal 41 2 2 3 4 2" xfId="13176" xr:uid="{00000000-0005-0000-0000-00007B330000}"/>
    <cellStyle name="Normal 41 2 2 3 4 2 3" xfId="28274" xr:uid="{00000000-0005-0000-0000-0000756E0000}"/>
    <cellStyle name="Normal 41 2 2 3 4 3" xfId="8156" xr:uid="{00000000-0005-0000-0000-0000DF1F0000}"/>
    <cellStyle name="Normal 41 2 2 3 4 3 3" xfId="23257" xr:uid="{00000000-0005-0000-0000-0000DC5A0000}"/>
    <cellStyle name="Normal 41 2 2 3 4 5" xfId="18244" xr:uid="{00000000-0005-0000-0000-000047470000}"/>
    <cellStyle name="Normal 41 2 2 3 5" xfId="4795" xr:uid="{00000000-0005-0000-0000-0000BE120000}"/>
    <cellStyle name="Normal 41 2 2 3 5 2" xfId="14847" xr:uid="{00000000-0005-0000-0000-0000023A0000}"/>
    <cellStyle name="Normal 41 2 2 3 5 2 3" xfId="29945" xr:uid="{00000000-0005-0000-0000-0000FC740000}"/>
    <cellStyle name="Normal 41 2 2 3 5 3" xfId="9827" xr:uid="{00000000-0005-0000-0000-000066260000}"/>
    <cellStyle name="Normal 41 2 2 3 5 3 3" xfId="24928" xr:uid="{00000000-0005-0000-0000-000063610000}"/>
    <cellStyle name="Normal 41 2 2 3 5 5" xfId="19915" xr:uid="{00000000-0005-0000-0000-0000CE4D0000}"/>
    <cellStyle name="Normal 41 2 2 3 6" xfId="11505" xr:uid="{00000000-0005-0000-0000-0000F42C0000}"/>
    <cellStyle name="Normal 41 2 2 3 6 3" xfId="26603" xr:uid="{00000000-0005-0000-0000-0000EE670000}"/>
    <cellStyle name="Normal 41 2 2 3 7" xfId="6484" xr:uid="{00000000-0005-0000-0000-000057190000}"/>
    <cellStyle name="Normal 41 2 2 3 7 3" xfId="21586" xr:uid="{00000000-0005-0000-0000-000055540000}"/>
    <cellStyle name="Normal 41 2 2 3 9" xfId="16573" xr:uid="{00000000-0005-0000-0000-0000C0400000}"/>
    <cellStyle name="Normal 41 2 2 4" xfId="1620" xr:uid="{00000000-0005-0000-0000-000057060000}"/>
    <cellStyle name="Normal 41 2 2 4 2" xfId="2459" xr:uid="{00000000-0005-0000-0000-00009E090000}"/>
    <cellStyle name="Normal 41 2 2 4 2 2" xfId="4149" xr:uid="{00000000-0005-0000-0000-000038100000}"/>
    <cellStyle name="Normal 41 2 2 4 2 2 2" xfId="14222" xr:uid="{00000000-0005-0000-0000-000091370000}"/>
    <cellStyle name="Normal 41 2 2 4 2 2 2 3" xfId="29320" xr:uid="{00000000-0005-0000-0000-00008B720000}"/>
    <cellStyle name="Normal 41 2 2 4 2 2 3" xfId="9202" xr:uid="{00000000-0005-0000-0000-0000F5230000}"/>
    <cellStyle name="Normal 41 2 2 4 2 2 3 3" xfId="24303" xr:uid="{00000000-0005-0000-0000-0000F25E0000}"/>
    <cellStyle name="Normal 41 2 2 4 2 2 5" xfId="19290" xr:uid="{00000000-0005-0000-0000-00005D4B0000}"/>
    <cellStyle name="Normal 41 2 2 4 2 3" xfId="5841" xr:uid="{00000000-0005-0000-0000-0000D4160000}"/>
    <cellStyle name="Normal 41 2 2 4 2 3 2" xfId="15893" xr:uid="{00000000-0005-0000-0000-0000183E0000}"/>
    <cellStyle name="Normal 41 2 2 4 2 3 2 3" xfId="30991" xr:uid="{00000000-0005-0000-0000-000012790000}"/>
    <cellStyle name="Normal 41 2 2 4 2 3 3" xfId="10873" xr:uid="{00000000-0005-0000-0000-00007C2A0000}"/>
    <cellStyle name="Normal 41 2 2 4 2 3 3 3" xfId="25974" xr:uid="{00000000-0005-0000-0000-000079650000}"/>
    <cellStyle name="Normal 41 2 2 4 2 3 5" xfId="20961" xr:uid="{00000000-0005-0000-0000-0000E4510000}"/>
    <cellStyle name="Normal 41 2 2 4 2 4" xfId="12551" xr:uid="{00000000-0005-0000-0000-00000A310000}"/>
    <cellStyle name="Normal 41 2 2 4 2 4 3" xfId="27649" xr:uid="{00000000-0005-0000-0000-0000046C0000}"/>
    <cellStyle name="Normal 41 2 2 4 2 5" xfId="7530" xr:uid="{00000000-0005-0000-0000-00006D1D0000}"/>
    <cellStyle name="Normal 41 2 2 4 2 5 3" xfId="22632" xr:uid="{00000000-0005-0000-0000-00006B580000}"/>
    <cellStyle name="Normal 41 2 2 4 2 7" xfId="17619" xr:uid="{00000000-0005-0000-0000-0000D6440000}"/>
    <cellStyle name="Normal 41 2 2 4 3" xfId="3312" xr:uid="{00000000-0005-0000-0000-0000F30C0000}"/>
    <cellStyle name="Normal 41 2 2 4 3 2" xfId="13386" xr:uid="{00000000-0005-0000-0000-00004D340000}"/>
    <cellStyle name="Normal 41 2 2 4 3 2 3" xfId="28484" xr:uid="{00000000-0005-0000-0000-0000476F0000}"/>
    <cellStyle name="Normal 41 2 2 4 3 3" xfId="8366" xr:uid="{00000000-0005-0000-0000-0000B1200000}"/>
    <cellStyle name="Normal 41 2 2 4 3 3 3" xfId="23467" xr:uid="{00000000-0005-0000-0000-0000AE5B0000}"/>
    <cellStyle name="Normal 41 2 2 4 3 5" xfId="18454" xr:uid="{00000000-0005-0000-0000-000019480000}"/>
    <cellStyle name="Normal 41 2 2 4 4" xfId="5005" xr:uid="{00000000-0005-0000-0000-000090130000}"/>
    <cellStyle name="Normal 41 2 2 4 4 2" xfId="15057" xr:uid="{00000000-0005-0000-0000-0000D43A0000}"/>
    <cellStyle name="Normal 41 2 2 4 4 2 3" xfId="30155" xr:uid="{00000000-0005-0000-0000-0000CE750000}"/>
    <cellStyle name="Normal 41 2 2 4 4 3" xfId="10037" xr:uid="{00000000-0005-0000-0000-000038270000}"/>
    <cellStyle name="Normal 41 2 2 4 4 3 3" xfId="25138" xr:uid="{00000000-0005-0000-0000-000035620000}"/>
    <cellStyle name="Normal 41 2 2 4 4 5" xfId="20125" xr:uid="{00000000-0005-0000-0000-0000A04E0000}"/>
    <cellStyle name="Normal 41 2 2 4 5" xfId="11715" xr:uid="{00000000-0005-0000-0000-0000C62D0000}"/>
    <cellStyle name="Normal 41 2 2 4 5 3" xfId="26813" xr:uid="{00000000-0005-0000-0000-0000C0680000}"/>
    <cellStyle name="Normal 41 2 2 4 6" xfId="6694" xr:uid="{00000000-0005-0000-0000-0000291A0000}"/>
    <cellStyle name="Normal 41 2 2 4 6 3" xfId="21796" xr:uid="{00000000-0005-0000-0000-000027550000}"/>
    <cellStyle name="Normal 41 2 2 4 8" xfId="16783" xr:uid="{00000000-0005-0000-0000-000092410000}"/>
    <cellStyle name="Normal 41 2 2 5" xfId="2041" xr:uid="{00000000-0005-0000-0000-0000FC070000}"/>
    <cellStyle name="Normal 41 2 2 5 2" xfId="3731" xr:uid="{00000000-0005-0000-0000-0000960E0000}"/>
    <cellStyle name="Normal 41 2 2 5 2 2" xfId="13804" xr:uid="{00000000-0005-0000-0000-0000EF350000}"/>
    <cellStyle name="Normal 41 2 2 5 2 2 3" xfId="28902" xr:uid="{00000000-0005-0000-0000-0000E9700000}"/>
    <cellStyle name="Normal 41 2 2 5 2 3" xfId="8784" xr:uid="{00000000-0005-0000-0000-000053220000}"/>
    <cellStyle name="Normal 41 2 2 5 2 3 3" xfId="23885" xr:uid="{00000000-0005-0000-0000-0000505D0000}"/>
    <cellStyle name="Normal 41 2 2 5 2 5" xfId="18872" xr:uid="{00000000-0005-0000-0000-0000BB490000}"/>
    <cellStyle name="Normal 41 2 2 5 3" xfId="5423" xr:uid="{00000000-0005-0000-0000-000032150000}"/>
    <cellStyle name="Normal 41 2 2 5 3 2" xfId="15475" xr:uid="{00000000-0005-0000-0000-0000763C0000}"/>
    <cellStyle name="Normal 41 2 2 5 3 2 3" xfId="30573" xr:uid="{00000000-0005-0000-0000-000070770000}"/>
    <cellStyle name="Normal 41 2 2 5 3 3" xfId="10455" xr:uid="{00000000-0005-0000-0000-0000DA280000}"/>
    <cellStyle name="Normal 41 2 2 5 3 3 3" xfId="25556" xr:uid="{00000000-0005-0000-0000-0000D7630000}"/>
    <cellStyle name="Normal 41 2 2 5 3 5" xfId="20543" xr:uid="{00000000-0005-0000-0000-000042500000}"/>
    <cellStyle name="Normal 41 2 2 5 4" xfId="12133" xr:uid="{00000000-0005-0000-0000-0000682F0000}"/>
    <cellStyle name="Normal 41 2 2 5 4 3" xfId="27231" xr:uid="{00000000-0005-0000-0000-0000626A0000}"/>
    <cellStyle name="Normal 41 2 2 5 5" xfId="7112" xr:uid="{00000000-0005-0000-0000-0000CB1B0000}"/>
    <cellStyle name="Normal 41 2 2 5 5 3" xfId="22214" xr:uid="{00000000-0005-0000-0000-0000C9560000}"/>
    <cellStyle name="Normal 41 2 2 5 7" xfId="17201" xr:uid="{00000000-0005-0000-0000-000034430000}"/>
    <cellStyle name="Normal 41 2 2 6" xfId="2894" xr:uid="{00000000-0005-0000-0000-0000510B0000}"/>
    <cellStyle name="Normal 41 2 2 6 2" xfId="12968" xr:uid="{00000000-0005-0000-0000-0000AB320000}"/>
    <cellStyle name="Normal 41 2 2 6 2 3" xfId="28066" xr:uid="{00000000-0005-0000-0000-0000A56D0000}"/>
    <cellStyle name="Normal 41 2 2 6 3" xfId="7948" xr:uid="{00000000-0005-0000-0000-00000F1F0000}"/>
    <cellStyle name="Normal 41 2 2 6 3 3" xfId="23049" xr:uid="{00000000-0005-0000-0000-00000C5A0000}"/>
    <cellStyle name="Normal 41 2 2 6 5" xfId="18036" xr:uid="{00000000-0005-0000-0000-000077460000}"/>
    <cellStyle name="Normal 41 2 2 7" xfId="4587" xr:uid="{00000000-0005-0000-0000-0000EE110000}"/>
    <cellStyle name="Normal 41 2 2 7 2" xfId="14639" xr:uid="{00000000-0005-0000-0000-000032390000}"/>
    <cellStyle name="Normal 41 2 2 7 2 3" xfId="29737" xr:uid="{00000000-0005-0000-0000-00002C740000}"/>
    <cellStyle name="Normal 41 2 2 7 3" xfId="9619" xr:uid="{00000000-0005-0000-0000-000096250000}"/>
    <cellStyle name="Normal 41 2 2 7 3 3" xfId="24720" xr:uid="{00000000-0005-0000-0000-000093600000}"/>
    <cellStyle name="Normal 41 2 2 7 5" xfId="19707" xr:uid="{00000000-0005-0000-0000-0000FE4C0000}"/>
    <cellStyle name="Normal 41 2 2 8" xfId="11297" xr:uid="{00000000-0005-0000-0000-0000242C0000}"/>
    <cellStyle name="Normal 41 2 2 8 3" xfId="26395" xr:uid="{00000000-0005-0000-0000-00001E670000}"/>
    <cellStyle name="Normal 41 2 2 9" xfId="6276" xr:uid="{00000000-0005-0000-0000-000087180000}"/>
    <cellStyle name="Normal 41 2 2 9 3" xfId="21378" xr:uid="{00000000-0005-0000-0000-000085530000}"/>
    <cellStyle name="Normal 41 2 3" xfId="1240" xr:uid="{00000000-0005-0000-0000-0000DB040000}"/>
    <cellStyle name="Normal 41 2 3 10" xfId="16417" xr:uid="{00000000-0005-0000-0000-000024400000}"/>
    <cellStyle name="Normal 41 2 3 2" xfId="1459" xr:uid="{00000000-0005-0000-0000-0000B6050000}"/>
    <cellStyle name="Normal 41 2 3 2 2" xfId="1880" xr:uid="{00000000-0005-0000-0000-00005B070000}"/>
    <cellStyle name="Normal 41 2 3 2 2 2" xfId="2719" xr:uid="{00000000-0005-0000-0000-0000A20A0000}"/>
    <cellStyle name="Normal 41 2 3 2 2 2 2" xfId="4409" xr:uid="{00000000-0005-0000-0000-00003C110000}"/>
    <cellStyle name="Normal 41 2 3 2 2 2 2 2" xfId="14482" xr:uid="{00000000-0005-0000-0000-000095380000}"/>
    <cellStyle name="Normal 41 2 3 2 2 2 2 2 3" xfId="29580" xr:uid="{00000000-0005-0000-0000-00008F730000}"/>
    <cellStyle name="Normal 41 2 3 2 2 2 2 3" xfId="9462" xr:uid="{00000000-0005-0000-0000-0000F9240000}"/>
    <cellStyle name="Normal 41 2 3 2 2 2 2 3 3" xfId="24563" xr:uid="{00000000-0005-0000-0000-0000F65F0000}"/>
    <cellStyle name="Normal 41 2 3 2 2 2 2 5" xfId="19550" xr:uid="{00000000-0005-0000-0000-0000614C0000}"/>
    <cellStyle name="Normal 41 2 3 2 2 2 3" xfId="6101" xr:uid="{00000000-0005-0000-0000-0000D8170000}"/>
    <cellStyle name="Normal 41 2 3 2 2 2 3 2" xfId="16153" xr:uid="{00000000-0005-0000-0000-00001C3F0000}"/>
    <cellStyle name="Normal 41 2 3 2 2 2 3 2 3" xfId="31251" xr:uid="{00000000-0005-0000-0000-0000167A0000}"/>
    <cellStyle name="Normal 41 2 3 2 2 2 3 3" xfId="11133" xr:uid="{00000000-0005-0000-0000-0000802B0000}"/>
    <cellStyle name="Normal 41 2 3 2 2 2 3 3 3" xfId="26234" xr:uid="{00000000-0005-0000-0000-00007D660000}"/>
    <cellStyle name="Normal 41 2 3 2 2 2 3 5" xfId="21221" xr:uid="{00000000-0005-0000-0000-0000E8520000}"/>
    <cellStyle name="Normal 41 2 3 2 2 2 4" xfId="12811" xr:uid="{00000000-0005-0000-0000-00000E320000}"/>
    <cellStyle name="Normal 41 2 3 2 2 2 4 3" xfId="27909" xr:uid="{00000000-0005-0000-0000-0000086D0000}"/>
    <cellStyle name="Normal 41 2 3 2 2 2 5" xfId="7790" xr:uid="{00000000-0005-0000-0000-0000711E0000}"/>
    <cellStyle name="Normal 41 2 3 2 2 2 5 3" xfId="22892" xr:uid="{00000000-0005-0000-0000-00006F590000}"/>
    <cellStyle name="Normal 41 2 3 2 2 2 7" xfId="17879" xr:uid="{00000000-0005-0000-0000-0000DA450000}"/>
    <cellStyle name="Normal 41 2 3 2 2 3" xfId="3572" xr:uid="{00000000-0005-0000-0000-0000F70D0000}"/>
    <cellStyle name="Normal 41 2 3 2 2 3 2" xfId="13646" xr:uid="{00000000-0005-0000-0000-000051350000}"/>
    <cellStyle name="Normal 41 2 3 2 2 3 2 3" xfId="28744" xr:uid="{00000000-0005-0000-0000-00004B700000}"/>
    <cellStyle name="Normal 41 2 3 2 2 3 3" xfId="8626" xr:uid="{00000000-0005-0000-0000-0000B5210000}"/>
    <cellStyle name="Normal 41 2 3 2 2 3 3 3" xfId="23727" xr:uid="{00000000-0005-0000-0000-0000B25C0000}"/>
    <cellStyle name="Normal 41 2 3 2 2 3 5" xfId="18714" xr:uid="{00000000-0005-0000-0000-00001D490000}"/>
    <cellStyle name="Normal 41 2 3 2 2 4" xfId="5265" xr:uid="{00000000-0005-0000-0000-000094140000}"/>
    <cellStyle name="Normal 41 2 3 2 2 4 2" xfId="15317" xr:uid="{00000000-0005-0000-0000-0000D83B0000}"/>
    <cellStyle name="Normal 41 2 3 2 2 4 2 3" xfId="30415" xr:uid="{00000000-0005-0000-0000-0000D2760000}"/>
    <cellStyle name="Normal 41 2 3 2 2 4 3" xfId="10297" xr:uid="{00000000-0005-0000-0000-00003C280000}"/>
    <cellStyle name="Normal 41 2 3 2 2 4 3 3" xfId="25398" xr:uid="{00000000-0005-0000-0000-000039630000}"/>
    <cellStyle name="Normal 41 2 3 2 2 4 5" xfId="20385" xr:uid="{00000000-0005-0000-0000-0000A44F0000}"/>
    <cellStyle name="Normal 41 2 3 2 2 5" xfId="11975" xr:uid="{00000000-0005-0000-0000-0000CA2E0000}"/>
    <cellStyle name="Normal 41 2 3 2 2 5 3" xfId="27073" xr:uid="{00000000-0005-0000-0000-0000C4690000}"/>
    <cellStyle name="Normal 41 2 3 2 2 6" xfId="6954" xr:uid="{00000000-0005-0000-0000-00002D1B0000}"/>
    <cellStyle name="Normal 41 2 3 2 2 6 3" xfId="22056" xr:uid="{00000000-0005-0000-0000-00002B560000}"/>
    <cellStyle name="Normal 41 2 3 2 2 8" xfId="17043" xr:uid="{00000000-0005-0000-0000-000096420000}"/>
    <cellStyle name="Normal 41 2 3 2 3" xfId="2301" xr:uid="{00000000-0005-0000-0000-000000090000}"/>
    <cellStyle name="Normal 41 2 3 2 3 2" xfId="3991" xr:uid="{00000000-0005-0000-0000-00009A0F0000}"/>
    <cellStyle name="Normal 41 2 3 2 3 2 2" xfId="14064" xr:uid="{00000000-0005-0000-0000-0000F3360000}"/>
    <cellStyle name="Normal 41 2 3 2 3 2 2 3" xfId="29162" xr:uid="{00000000-0005-0000-0000-0000ED710000}"/>
    <cellStyle name="Normal 41 2 3 2 3 2 3" xfId="9044" xr:uid="{00000000-0005-0000-0000-000057230000}"/>
    <cellStyle name="Normal 41 2 3 2 3 2 3 3" xfId="24145" xr:uid="{00000000-0005-0000-0000-0000545E0000}"/>
    <cellStyle name="Normal 41 2 3 2 3 2 5" xfId="19132" xr:uid="{00000000-0005-0000-0000-0000BF4A0000}"/>
    <cellStyle name="Normal 41 2 3 2 3 3" xfId="5683" xr:uid="{00000000-0005-0000-0000-000036160000}"/>
    <cellStyle name="Normal 41 2 3 2 3 3 2" xfId="15735" xr:uid="{00000000-0005-0000-0000-00007A3D0000}"/>
    <cellStyle name="Normal 41 2 3 2 3 3 2 3" xfId="30833" xr:uid="{00000000-0005-0000-0000-000074780000}"/>
    <cellStyle name="Normal 41 2 3 2 3 3 3" xfId="10715" xr:uid="{00000000-0005-0000-0000-0000DE290000}"/>
    <cellStyle name="Normal 41 2 3 2 3 3 3 3" xfId="25816" xr:uid="{00000000-0005-0000-0000-0000DB640000}"/>
    <cellStyle name="Normal 41 2 3 2 3 3 5" xfId="20803" xr:uid="{00000000-0005-0000-0000-000046510000}"/>
    <cellStyle name="Normal 41 2 3 2 3 4" xfId="12393" xr:uid="{00000000-0005-0000-0000-00006C300000}"/>
    <cellStyle name="Normal 41 2 3 2 3 4 3" xfId="27491" xr:uid="{00000000-0005-0000-0000-0000666B0000}"/>
    <cellStyle name="Normal 41 2 3 2 3 5" xfId="7372" xr:uid="{00000000-0005-0000-0000-0000CF1C0000}"/>
    <cellStyle name="Normal 41 2 3 2 3 5 3" xfId="22474" xr:uid="{00000000-0005-0000-0000-0000CD570000}"/>
    <cellStyle name="Normal 41 2 3 2 3 7" xfId="17461" xr:uid="{00000000-0005-0000-0000-000038440000}"/>
    <cellStyle name="Normal 41 2 3 2 4" xfId="3154" xr:uid="{00000000-0005-0000-0000-0000550C0000}"/>
    <cellStyle name="Normal 41 2 3 2 4 2" xfId="13228" xr:uid="{00000000-0005-0000-0000-0000AF330000}"/>
    <cellStyle name="Normal 41 2 3 2 4 2 3" xfId="28326" xr:uid="{00000000-0005-0000-0000-0000A96E0000}"/>
    <cellStyle name="Normal 41 2 3 2 4 3" xfId="8208" xr:uid="{00000000-0005-0000-0000-000013200000}"/>
    <cellStyle name="Normal 41 2 3 2 4 3 3" xfId="23309" xr:uid="{00000000-0005-0000-0000-0000105B0000}"/>
    <cellStyle name="Normal 41 2 3 2 4 5" xfId="18296" xr:uid="{00000000-0005-0000-0000-00007B470000}"/>
    <cellStyle name="Normal 41 2 3 2 5" xfId="4847" xr:uid="{00000000-0005-0000-0000-0000F2120000}"/>
    <cellStyle name="Normal 41 2 3 2 5 2" xfId="14899" xr:uid="{00000000-0005-0000-0000-0000363A0000}"/>
    <cellStyle name="Normal 41 2 3 2 5 2 3" xfId="29997" xr:uid="{00000000-0005-0000-0000-000030750000}"/>
    <cellStyle name="Normal 41 2 3 2 5 3" xfId="9879" xr:uid="{00000000-0005-0000-0000-00009A260000}"/>
    <cellStyle name="Normal 41 2 3 2 5 3 3" xfId="24980" xr:uid="{00000000-0005-0000-0000-000097610000}"/>
    <cellStyle name="Normal 41 2 3 2 5 5" xfId="19967" xr:uid="{00000000-0005-0000-0000-0000024E0000}"/>
    <cellStyle name="Normal 41 2 3 2 6" xfId="11557" xr:uid="{00000000-0005-0000-0000-0000282D0000}"/>
    <cellStyle name="Normal 41 2 3 2 6 3" xfId="26655" xr:uid="{00000000-0005-0000-0000-000022680000}"/>
    <cellStyle name="Normal 41 2 3 2 7" xfId="6536" xr:uid="{00000000-0005-0000-0000-00008B190000}"/>
    <cellStyle name="Normal 41 2 3 2 7 3" xfId="21638" xr:uid="{00000000-0005-0000-0000-000089540000}"/>
    <cellStyle name="Normal 41 2 3 2 9" xfId="16625" xr:uid="{00000000-0005-0000-0000-0000F4400000}"/>
    <cellStyle name="Normal 41 2 3 3" xfId="1672" xr:uid="{00000000-0005-0000-0000-00008B060000}"/>
    <cellStyle name="Normal 41 2 3 3 2" xfId="2511" xr:uid="{00000000-0005-0000-0000-0000D2090000}"/>
    <cellStyle name="Normal 41 2 3 3 2 2" xfId="4201" xr:uid="{00000000-0005-0000-0000-00006C100000}"/>
    <cellStyle name="Normal 41 2 3 3 2 2 2" xfId="14274" xr:uid="{00000000-0005-0000-0000-0000C5370000}"/>
    <cellStyle name="Normal 41 2 3 3 2 2 2 3" xfId="29372" xr:uid="{00000000-0005-0000-0000-0000BF720000}"/>
    <cellStyle name="Normal 41 2 3 3 2 2 3" xfId="9254" xr:uid="{00000000-0005-0000-0000-000029240000}"/>
    <cellStyle name="Normal 41 2 3 3 2 2 3 3" xfId="24355" xr:uid="{00000000-0005-0000-0000-0000265F0000}"/>
    <cellStyle name="Normal 41 2 3 3 2 2 5" xfId="19342" xr:uid="{00000000-0005-0000-0000-0000914B0000}"/>
    <cellStyle name="Normal 41 2 3 3 2 3" xfId="5893" xr:uid="{00000000-0005-0000-0000-000008170000}"/>
    <cellStyle name="Normal 41 2 3 3 2 3 2" xfId="15945" xr:uid="{00000000-0005-0000-0000-00004C3E0000}"/>
    <cellStyle name="Normal 41 2 3 3 2 3 2 3" xfId="31043" xr:uid="{00000000-0005-0000-0000-000046790000}"/>
    <cellStyle name="Normal 41 2 3 3 2 3 3" xfId="10925" xr:uid="{00000000-0005-0000-0000-0000B02A0000}"/>
    <cellStyle name="Normal 41 2 3 3 2 3 3 3" xfId="26026" xr:uid="{00000000-0005-0000-0000-0000AD650000}"/>
    <cellStyle name="Normal 41 2 3 3 2 3 5" xfId="21013" xr:uid="{00000000-0005-0000-0000-000018520000}"/>
    <cellStyle name="Normal 41 2 3 3 2 4" xfId="12603" xr:uid="{00000000-0005-0000-0000-00003E310000}"/>
    <cellStyle name="Normal 41 2 3 3 2 4 3" xfId="27701" xr:uid="{00000000-0005-0000-0000-0000386C0000}"/>
    <cellStyle name="Normal 41 2 3 3 2 5" xfId="7582" xr:uid="{00000000-0005-0000-0000-0000A11D0000}"/>
    <cellStyle name="Normal 41 2 3 3 2 5 3" xfId="22684" xr:uid="{00000000-0005-0000-0000-00009F580000}"/>
    <cellStyle name="Normal 41 2 3 3 2 7" xfId="17671" xr:uid="{00000000-0005-0000-0000-00000A450000}"/>
    <cellStyle name="Normal 41 2 3 3 3" xfId="3364" xr:uid="{00000000-0005-0000-0000-0000270D0000}"/>
    <cellStyle name="Normal 41 2 3 3 3 2" xfId="13438" xr:uid="{00000000-0005-0000-0000-000081340000}"/>
    <cellStyle name="Normal 41 2 3 3 3 2 3" xfId="28536" xr:uid="{00000000-0005-0000-0000-00007B6F0000}"/>
    <cellStyle name="Normal 41 2 3 3 3 3" xfId="8418" xr:uid="{00000000-0005-0000-0000-0000E5200000}"/>
    <cellStyle name="Normal 41 2 3 3 3 3 3" xfId="23519" xr:uid="{00000000-0005-0000-0000-0000E25B0000}"/>
    <cellStyle name="Normal 41 2 3 3 3 5" xfId="18506" xr:uid="{00000000-0005-0000-0000-00004D480000}"/>
    <cellStyle name="Normal 41 2 3 3 4" xfId="5057" xr:uid="{00000000-0005-0000-0000-0000C4130000}"/>
    <cellStyle name="Normal 41 2 3 3 4 2" xfId="15109" xr:uid="{00000000-0005-0000-0000-0000083B0000}"/>
    <cellStyle name="Normal 41 2 3 3 4 2 3" xfId="30207" xr:uid="{00000000-0005-0000-0000-000002760000}"/>
    <cellStyle name="Normal 41 2 3 3 4 3" xfId="10089" xr:uid="{00000000-0005-0000-0000-00006C270000}"/>
    <cellStyle name="Normal 41 2 3 3 4 3 3" xfId="25190" xr:uid="{00000000-0005-0000-0000-000069620000}"/>
    <cellStyle name="Normal 41 2 3 3 4 5" xfId="20177" xr:uid="{00000000-0005-0000-0000-0000D44E0000}"/>
    <cellStyle name="Normal 41 2 3 3 5" xfId="11767" xr:uid="{00000000-0005-0000-0000-0000FA2D0000}"/>
    <cellStyle name="Normal 41 2 3 3 5 3" xfId="26865" xr:uid="{00000000-0005-0000-0000-0000F4680000}"/>
    <cellStyle name="Normal 41 2 3 3 6" xfId="6746" xr:uid="{00000000-0005-0000-0000-00005D1A0000}"/>
    <cellStyle name="Normal 41 2 3 3 6 3" xfId="21848" xr:uid="{00000000-0005-0000-0000-00005B550000}"/>
    <cellStyle name="Normal 41 2 3 3 8" xfId="16835" xr:uid="{00000000-0005-0000-0000-0000C6410000}"/>
    <cellStyle name="Normal 41 2 3 4" xfId="2093" xr:uid="{00000000-0005-0000-0000-000030080000}"/>
    <cellStyle name="Normal 41 2 3 4 2" xfId="3783" xr:uid="{00000000-0005-0000-0000-0000CA0E0000}"/>
    <cellStyle name="Normal 41 2 3 4 2 2" xfId="13856" xr:uid="{00000000-0005-0000-0000-000023360000}"/>
    <cellStyle name="Normal 41 2 3 4 2 2 3" xfId="28954" xr:uid="{00000000-0005-0000-0000-00001D710000}"/>
    <cellStyle name="Normal 41 2 3 4 2 3" xfId="8836" xr:uid="{00000000-0005-0000-0000-000087220000}"/>
    <cellStyle name="Normal 41 2 3 4 2 3 3" xfId="23937" xr:uid="{00000000-0005-0000-0000-0000845D0000}"/>
    <cellStyle name="Normal 41 2 3 4 2 5" xfId="18924" xr:uid="{00000000-0005-0000-0000-0000EF490000}"/>
    <cellStyle name="Normal 41 2 3 4 3" xfId="5475" xr:uid="{00000000-0005-0000-0000-000066150000}"/>
    <cellStyle name="Normal 41 2 3 4 3 2" xfId="15527" xr:uid="{00000000-0005-0000-0000-0000AA3C0000}"/>
    <cellStyle name="Normal 41 2 3 4 3 2 3" xfId="30625" xr:uid="{00000000-0005-0000-0000-0000A4770000}"/>
    <cellStyle name="Normal 41 2 3 4 3 3" xfId="10507" xr:uid="{00000000-0005-0000-0000-00000E290000}"/>
    <cellStyle name="Normal 41 2 3 4 3 3 3" xfId="25608" xr:uid="{00000000-0005-0000-0000-00000B640000}"/>
    <cellStyle name="Normal 41 2 3 4 3 5" xfId="20595" xr:uid="{00000000-0005-0000-0000-000076500000}"/>
    <cellStyle name="Normal 41 2 3 4 4" xfId="12185" xr:uid="{00000000-0005-0000-0000-00009C2F0000}"/>
    <cellStyle name="Normal 41 2 3 4 4 3" xfId="27283" xr:uid="{00000000-0005-0000-0000-0000966A0000}"/>
    <cellStyle name="Normal 41 2 3 4 5" xfId="7164" xr:uid="{00000000-0005-0000-0000-0000FF1B0000}"/>
    <cellStyle name="Normal 41 2 3 4 5 3" xfId="22266" xr:uid="{00000000-0005-0000-0000-0000FD560000}"/>
    <cellStyle name="Normal 41 2 3 4 7" xfId="17253" xr:uid="{00000000-0005-0000-0000-000068430000}"/>
    <cellStyle name="Normal 41 2 3 5" xfId="2946" xr:uid="{00000000-0005-0000-0000-0000850B0000}"/>
    <cellStyle name="Normal 41 2 3 5 2" xfId="13020" xr:uid="{00000000-0005-0000-0000-0000DF320000}"/>
    <cellStyle name="Normal 41 2 3 5 2 3" xfId="28118" xr:uid="{00000000-0005-0000-0000-0000D96D0000}"/>
    <cellStyle name="Normal 41 2 3 5 3" xfId="8000" xr:uid="{00000000-0005-0000-0000-0000431F0000}"/>
    <cellStyle name="Normal 41 2 3 5 3 3" xfId="23101" xr:uid="{00000000-0005-0000-0000-0000405A0000}"/>
    <cellStyle name="Normal 41 2 3 5 5" xfId="18088" xr:uid="{00000000-0005-0000-0000-0000AB460000}"/>
    <cellStyle name="Normal 41 2 3 6" xfId="4639" xr:uid="{00000000-0005-0000-0000-000022120000}"/>
    <cellStyle name="Normal 41 2 3 6 2" xfId="14691" xr:uid="{00000000-0005-0000-0000-000066390000}"/>
    <cellStyle name="Normal 41 2 3 6 2 3" xfId="29789" xr:uid="{00000000-0005-0000-0000-000060740000}"/>
    <cellStyle name="Normal 41 2 3 6 3" xfId="9671" xr:uid="{00000000-0005-0000-0000-0000CA250000}"/>
    <cellStyle name="Normal 41 2 3 6 3 3" xfId="24772" xr:uid="{00000000-0005-0000-0000-0000C7600000}"/>
    <cellStyle name="Normal 41 2 3 6 5" xfId="19759" xr:uid="{00000000-0005-0000-0000-0000324D0000}"/>
    <cellStyle name="Normal 41 2 3 7" xfId="11349" xr:uid="{00000000-0005-0000-0000-0000582C0000}"/>
    <cellStyle name="Normal 41 2 3 7 3" xfId="26447" xr:uid="{00000000-0005-0000-0000-000052670000}"/>
    <cellStyle name="Normal 41 2 3 8" xfId="6328" xr:uid="{00000000-0005-0000-0000-0000BB180000}"/>
    <cellStyle name="Normal 41 2 3 8 3" xfId="21430" xr:uid="{00000000-0005-0000-0000-0000B9530000}"/>
    <cellStyle name="Normal 41 2 4" xfId="1353" xr:uid="{00000000-0005-0000-0000-00004C050000}"/>
    <cellStyle name="Normal 41 2 4 2" xfId="1776" xr:uid="{00000000-0005-0000-0000-0000F3060000}"/>
    <cellStyle name="Normal 41 2 4 2 2" xfId="2615" xr:uid="{00000000-0005-0000-0000-00003A0A0000}"/>
    <cellStyle name="Normal 41 2 4 2 2 2" xfId="4305" xr:uid="{00000000-0005-0000-0000-0000D4100000}"/>
    <cellStyle name="Normal 41 2 4 2 2 2 2" xfId="14378" xr:uid="{00000000-0005-0000-0000-00002D380000}"/>
    <cellStyle name="Normal 41 2 4 2 2 2 2 3" xfId="29476" xr:uid="{00000000-0005-0000-0000-000027730000}"/>
    <cellStyle name="Normal 41 2 4 2 2 2 3" xfId="9358" xr:uid="{00000000-0005-0000-0000-000091240000}"/>
    <cellStyle name="Normal 41 2 4 2 2 2 3 3" xfId="24459" xr:uid="{00000000-0005-0000-0000-00008E5F0000}"/>
    <cellStyle name="Normal 41 2 4 2 2 2 5" xfId="19446" xr:uid="{00000000-0005-0000-0000-0000F94B0000}"/>
    <cellStyle name="Normal 41 2 4 2 2 3" xfId="5997" xr:uid="{00000000-0005-0000-0000-000070170000}"/>
    <cellStyle name="Normal 41 2 4 2 2 3 2" xfId="16049" xr:uid="{00000000-0005-0000-0000-0000B43E0000}"/>
    <cellStyle name="Normal 41 2 4 2 2 3 2 3" xfId="31147" xr:uid="{00000000-0005-0000-0000-0000AE790000}"/>
    <cellStyle name="Normal 41 2 4 2 2 3 3" xfId="11029" xr:uid="{00000000-0005-0000-0000-0000182B0000}"/>
    <cellStyle name="Normal 41 2 4 2 2 3 3 3" xfId="26130" xr:uid="{00000000-0005-0000-0000-000015660000}"/>
    <cellStyle name="Normal 41 2 4 2 2 3 5" xfId="21117" xr:uid="{00000000-0005-0000-0000-000080520000}"/>
    <cellStyle name="Normal 41 2 4 2 2 4" xfId="12707" xr:uid="{00000000-0005-0000-0000-0000A6310000}"/>
    <cellStyle name="Normal 41 2 4 2 2 4 3" xfId="27805" xr:uid="{00000000-0005-0000-0000-0000A06C0000}"/>
    <cellStyle name="Normal 41 2 4 2 2 5" xfId="7686" xr:uid="{00000000-0005-0000-0000-0000091E0000}"/>
    <cellStyle name="Normal 41 2 4 2 2 5 3" xfId="22788" xr:uid="{00000000-0005-0000-0000-000007590000}"/>
    <cellStyle name="Normal 41 2 4 2 2 7" xfId="17775" xr:uid="{00000000-0005-0000-0000-000072450000}"/>
    <cellStyle name="Normal 41 2 4 2 3" xfId="3468" xr:uid="{00000000-0005-0000-0000-00008F0D0000}"/>
    <cellStyle name="Normal 41 2 4 2 3 2" xfId="13542" xr:uid="{00000000-0005-0000-0000-0000E9340000}"/>
    <cellStyle name="Normal 41 2 4 2 3 2 3" xfId="28640" xr:uid="{00000000-0005-0000-0000-0000E36F0000}"/>
    <cellStyle name="Normal 41 2 4 2 3 3" xfId="8522" xr:uid="{00000000-0005-0000-0000-00004D210000}"/>
    <cellStyle name="Normal 41 2 4 2 3 3 3" xfId="23623" xr:uid="{00000000-0005-0000-0000-00004A5C0000}"/>
    <cellStyle name="Normal 41 2 4 2 3 5" xfId="18610" xr:uid="{00000000-0005-0000-0000-0000B5480000}"/>
    <cellStyle name="Normal 41 2 4 2 4" xfId="5161" xr:uid="{00000000-0005-0000-0000-00002C140000}"/>
    <cellStyle name="Normal 41 2 4 2 4 2" xfId="15213" xr:uid="{00000000-0005-0000-0000-0000703B0000}"/>
    <cellStyle name="Normal 41 2 4 2 4 2 3" xfId="30311" xr:uid="{00000000-0005-0000-0000-00006A760000}"/>
    <cellStyle name="Normal 41 2 4 2 4 3" xfId="10193" xr:uid="{00000000-0005-0000-0000-0000D4270000}"/>
    <cellStyle name="Normal 41 2 4 2 4 3 3" xfId="25294" xr:uid="{00000000-0005-0000-0000-0000D1620000}"/>
    <cellStyle name="Normal 41 2 4 2 4 5" xfId="20281" xr:uid="{00000000-0005-0000-0000-00003C4F0000}"/>
    <cellStyle name="Normal 41 2 4 2 5" xfId="11871" xr:uid="{00000000-0005-0000-0000-0000622E0000}"/>
    <cellStyle name="Normal 41 2 4 2 5 3" xfId="26969" xr:uid="{00000000-0005-0000-0000-00005C690000}"/>
    <cellStyle name="Normal 41 2 4 2 6" xfId="6850" xr:uid="{00000000-0005-0000-0000-0000C51A0000}"/>
    <cellStyle name="Normal 41 2 4 2 6 3" xfId="21952" xr:uid="{00000000-0005-0000-0000-0000C3550000}"/>
    <cellStyle name="Normal 41 2 4 2 8" xfId="16939" xr:uid="{00000000-0005-0000-0000-00002E420000}"/>
    <cellStyle name="Normal 41 2 4 3" xfId="2197" xr:uid="{00000000-0005-0000-0000-000098080000}"/>
    <cellStyle name="Normal 41 2 4 3 2" xfId="3887" xr:uid="{00000000-0005-0000-0000-0000320F0000}"/>
    <cellStyle name="Normal 41 2 4 3 2 2" xfId="13960" xr:uid="{00000000-0005-0000-0000-00008B360000}"/>
    <cellStyle name="Normal 41 2 4 3 2 2 3" xfId="29058" xr:uid="{00000000-0005-0000-0000-000085710000}"/>
    <cellStyle name="Normal 41 2 4 3 2 3" xfId="8940" xr:uid="{00000000-0005-0000-0000-0000EF220000}"/>
    <cellStyle name="Normal 41 2 4 3 2 3 3" xfId="24041" xr:uid="{00000000-0005-0000-0000-0000EC5D0000}"/>
    <cellStyle name="Normal 41 2 4 3 2 5" xfId="19028" xr:uid="{00000000-0005-0000-0000-0000574A0000}"/>
    <cellStyle name="Normal 41 2 4 3 3" xfId="5579" xr:uid="{00000000-0005-0000-0000-0000CE150000}"/>
    <cellStyle name="Normal 41 2 4 3 3 2" xfId="15631" xr:uid="{00000000-0005-0000-0000-0000123D0000}"/>
    <cellStyle name="Normal 41 2 4 3 3 2 3" xfId="30729" xr:uid="{00000000-0005-0000-0000-00000C780000}"/>
    <cellStyle name="Normal 41 2 4 3 3 3" xfId="10611" xr:uid="{00000000-0005-0000-0000-000076290000}"/>
    <cellStyle name="Normal 41 2 4 3 3 3 3" xfId="25712" xr:uid="{00000000-0005-0000-0000-000073640000}"/>
    <cellStyle name="Normal 41 2 4 3 3 5" xfId="20699" xr:uid="{00000000-0005-0000-0000-0000DE500000}"/>
    <cellStyle name="Normal 41 2 4 3 4" xfId="12289" xr:uid="{00000000-0005-0000-0000-000004300000}"/>
    <cellStyle name="Normal 41 2 4 3 4 3" xfId="27387" xr:uid="{00000000-0005-0000-0000-0000FE6A0000}"/>
    <cellStyle name="Normal 41 2 4 3 5" xfId="7268" xr:uid="{00000000-0005-0000-0000-0000671C0000}"/>
    <cellStyle name="Normal 41 2 4 3 5 3" xfId="22370" xr:uid="{00000000-0005-0000-0000-000065570000}"/>
    <cellStyle name="Normal 41 2 4 3 7" xfId="17357" xr:uid="{00000000-0005-0000-0000-0000D0430000}"/>
    <cellStyle name="Normal 41 2 4 4" xfId="3050" xr:uid="{00000000-0005-0000-0000-0000ED0B0000}"/>
    <cellStyle name="Normal 41 2 4 4 2" xfId="13124" xr:uid="{00000000-0005-0000-0000-000047330000}"/>
    <cellStyle name="Normal 41 2 4 4 2 3" xfId="28222" xr:uid="{00000000-0005-0000-0000-0000416E0000}"/>
    <cellStyle name="Normal 41 2 4 4 3" xfId="8104" xr:uid="{00000000-0005-0000-0000-0000AB1F0000}"/>
    <cellStyle name="Normal 41 2 4 4 3 3" xfId="23205" xr:uid="{00000000-0005-0000-0000-0000A85A0000}"/>
    <cellStyle name="Normal 41 2 4 4 5" xfId="18192" xr:uid="{00000000-0005-0000-0000-000013470000}"/>
    <cellStyle name="Normal 41 2 4 5" xfId="4743" xr:uid="{00000000-0005-0000-0000-00008A120000}"/>
    <cellStyle name="Normal 41 2 4 5 2" xfId="14795" xr:uid="{00000000-0005-0000-0000-0000CE390000}"/>
    <cellStyle name="Normal 41 2 4 5 2 3" xfId="29893" xr:uid="{00000000-0005-0000-0000-0000C8740000}"/>
    <cellStyle name="Normal 41 2 4 5 3" xfId="9775" xr:uid="{00000000-0005-0000-0000-000032260000}"/>
    <cellStyle name="Normal 41 2 4 5 3 3" xfId="24876" xr:uid="{00000000-0005-0000-0000-00002F610000}"/>
    <cellStyle name="Normal 41 2 4 5 5" xfId="19863" xr:uid="{00000000-0005-0000-0000-00009A4D0000}"/>
    <cellStyle name="Normal 41 2 4 6" xfId="11453" xr:uid="{00000000-0005-0000-0000-0000C02C0000}"/>
    <cellStyle name="Normal 41 2 4 6 3" xfId="26551" xr:uid="{00000000-0005-0000-0000-0000BA670000}"/>
    <cellStyle name="Normal 41 2 4 7" xfId="6432" xr:uid="{00000000-0005-0000-0000-000023190000}"/>
    <cellStyle name="Normal 41 2 4 7 3" xfId="21534" xr:uid="{00000000-0005-0000-0000-000021540000}"/>
    <cellStyle name="Normal 41 2 4 9" xfId="16521" xr:uid="{00000000-0005-0000-0000-00008C400000}"/>
    <cellStyle name="Normal 41 2 5" xfId="1566" xr:uid="{00000000-0005-0000-0000-000021060000}"/>
    <cellStyle name="Normal 41 2 5 2" xfId="2407" xr:uid="{00000000-0005-0000-0000-00006A090000}"/>
    <cellStyle name="Normal 41 2 5 2 2" xfId="4097" xr:uid="{00000000-0005-0000-0000-000004100000}"/>
    <cellStyle name="Normal 41 2 5 2 2 2" xfId="14170" xr:uid="{00000000-0005-0000-0000-00005D370000}"/>
    <cellStyle name="Normal 41 2 5 2 2 2 3" xfId="29268" xr:uid="{00000000-0005-0000-0000-000057720000}"/>
    <cellStyle name="Normal 41 2 5 2 2 3" xfId="9150" xr:uid="{00000000-0005-0000-0000-0000C1230000}"/>
    <cellStyle name="Normal 41 2 5 2 2 3 3" xfId="24251" xr:uid="{00000000-0005-0000-0000-0000BE5E0000}"/>
    <cellStyle name="Normal 41 2 5 2 2 5" xfId="19238" xr:uid="{00000000-0005-0000-0000-0000294B0000}"/>
    <cellStyle name="Normal 41 2 5 2 3" xfId="5789" xr:uid="{00000000-0005-0000-0000-0000A0160000}"/>
    <cellStyle name="Normal 41 2 5 2 3 2" xfId="15841" xr:uid="{00000000-0005-0000-0000-0000E43D0000}"/>
    <cellStyle name="Normal 41 2 5 2 3 2 3" xfId="30939" xr:uid="{00000000-0005-0000-0000-0000DE780000}"/>
    <cellStyle name="Normal 41 2 5 2 3 3" xfId="10821" xr:uid="{00000000-0005-0000-0000-0000482A0000}"/>
    <cellStyle name="Normal 41 2 5 2 3 3 3" xfId="25922" xr:uid="{00000000-0005-0000-0000-000045650000}"/>
    <cellStyle name="Normal 41 2 5 2 3 5" xfId="20909" xr:uid="{00000000-0005-0000-0000-0000B0510000}"/>
    <cellStyle name="Normal 41 2 5 2 4" xfId="12499" xr:uid="{00000000-0005-0000-0000-0000D6300000}"/>
    <cellStyle name="Normal 41 2 5 2 4 3" xfId="27597" xr:uid="{00000000-0005-0000-0000-0000D06B0000}"/>
    <cellStyle name="Normal 41 2 5 2 5" xfId="7478" xr:uid="{00000000-0005-0000-0000-0000391D0000}"/>
    <cellStyle name="Normal 41 2 5 2 5 3" xfId="22580" xr:uid="{00000000-0005-0000-0000-000037580000}"/>
    <cellStyle name="Normal 41 2 5 2 7" xfId="17567" xr:uid="{00000000-0005-0000-0000-0000A2440000}"/>
    <cellStyle name="Normal 41 2 5 3" xfId="3260" xr:uid="{00000000-0005-0000-0000-0000BF0C0000}"/>
    <cellStyle name="Normal 41 2 5 3 2" xfId="13334" xr:uid="{00000000-0005-0000-0000-000019340000}"/>
    <cellStyle name="Normal 41 2 5 3 2 3" xfId="28432" xr:uid="{00000000-0005-0000-0000-0000136F0000}"/>
    <cellStyle name="Normal 41 2 5 3 3" xfId="8314" xr:uid="{00000000-0005-0000-0000-00007D200000}"/>
    <cellStyle name="Normal 41 2 5 3 3 3" xfId="23415" xr:uid="{00000000-0005-0000-0000-00007A5B0000}"/>
    <cellStyle name="Normal 41 2 5 3 5" xfId="18402" xr:uid="{00000000-0005-0000-0000-0000E5470000}"/>
    <cellStyle name="Normal 41 2 5 4" xfId="4953" xr:uid="{00000000-0005-0000-0000-00005C130000}"/>
    <cellStyle name="Normal 41 2 5 4 2" xfId="15005" xr:uid="{00000000-0005-0000-0000-0000A03A0000}"/>
    <cellStyle name="Normal 41 2 5 4 2 3" xfId="30103" xr:uid="{00000000-0005-0000-0000-00009A750000}"/>
    <cellStyle name="Normal 41 2 5 4 3" xfId="9985" xr:uid="{00000000-0005-0000-0000-000004270000}"/>
    <cellStyle name="Normal 41 2 5 4 3 3" xfId="25086" xr:uid="{00000000-0005-0000-0000-000001620000}"/>
    <cellStyle name="Normal 41 2 5 4 5" xfId="20073" xr:uid="{00000000-0005-0000-0000-00006C4E0000}"/>
    <cellStyle name="Normal 41 2 5 5" xfId="11663" xr:uid="{00000000-0005-0000-0000-0000922D0000}"/>
    <cellStyle name="Normal 41 2 5 5 3" xfId="26761" xr:uid="{00000000-0005-0000-0000-00008C680000}"/>
    <cellStyle name="Normal 41 2 5 6" xfId="6642" xr:uid="{00000000-0005-0000-0000-0000F5190000}"/>
    <cellStyle name="Normal 41 2 5 6 3" xfId="21744" xr:uid="{00000000-0005-0000-0000-0000F3540000}"/>
    <cellStyle name="Normal 41 2 5 8" xfId="16731" xr:uid="{00000000-0005-0000-0000-00005E410000}"/>
    <cellStyle name="Normal 41 2 6" xfId="1987" xr:uid="{00000000-0005-0000-0000-0000C6070000}"/>
    <cellStyle name="Normal 41 2 6 2" xfId="3679" xr:uid="{00000000-0005-0000-0000-0000620E0000}"/>
    <cellStyle name="Normal 41 2 6 2 2" xfId="13752" xr:uid="{00000000-0005-0000-0000-0000BB350000}"/>
    <cellStyle name="Normal 41 2 6 2 2 3" xfId="28850" xr:uid="{00000000-0005-0000-0000-0000B5700000}"/>
    <cellStyle name="Normal 41 2 6 2 3" xfId="8732" xr:uid="{00000000-0005-0000-0000-00001F220000}"/>
    <cellStyle name="Normal 41 2 6 2 3 3" xfId="23833" xr:uid="{00000000-0005-0000-0000-00001C5D0000}"/>
    <cellStyle name="Normal 41 2 6 2 5" xfId="18820" xr:uid="{00000000-0005-0000-0000-000087490000}"/>
    <cellStyle name="Normal 41 2 6 3" xfId="5371" xr:uid="{00000000-0005-0000-0000-0000FE140000}"/>
    <cellStyle name="Normal 41 2 6 3 2" xfId="15423" xr:uid="{00000000-0005-0000-0000-0000423C0000}"/>
    <cellStyle name="Normal 41 2 6 3 2 3" xfId="30521" xr:uid="{00000000-0005-0000-0000-00003C770000}"/>
    <cellStyle name="Normal 41 2 6 3 3" xfId="10403" xr:uid="{00000000-0005-0000-0000-0000A6280000}"/>
    <cellStyle name="Normal 41 2 6 3 3 3" xfId="25504" xr:uid="{00000000-0005-0000-0000-0000A3630000}"/>
    <cellStyle name="Normal 41 2 6 3 5" xfId="20491" xr:uid="{00000000-0005-0000-0000-00000E500000}"/>
    <cellStyle name="Normal 41 2 6 4" xfId="12081" xr:uid="{00000000-0005-0000-0000-0000342F0000}"/>
    <cellStyle name="Normal 41 2 6 4 3" xfId="27179" xr:uid="{00000000-0005-0000-0000-00002E6A0000}"/>
    <cellStyle name="Normal 41 2 6 5" xfId="7060" xr:uid="{00000000-0005-0000-0000-0000971B0000}"/>
    <cellStyle name="Normal 41 2 6 5 3" xfId="22162" xr:uid="{00000000-0005-0000-0000-000095560000}"/>
    <cellStyle name="Normal 41 2 6 7" xfId="17149" xr:uid="{00000000-0005-0000-0000-000000430000}"/>
    <cellStyle name="Normal 41 2 7" xfId="2838" xr:uid="{00000000-0005-0000-0000-0000190B0000}"/>
    <cellStyle name="Normal 41 2 7 2" xfId="12916" xr:uid="{00000000-0005-0000-0000-000077320000}"/>
    <cellStyle name="Normal 41 2 7 2 3" xfId="28014" xr:uid="{00000000-0005-0000-0000-0000716D0000}"/>
    <cellStyle name="Normal 41 2 7 3" xfId="7896" xr:uid="{00000000-0005-0000-0000-0000DB1E0000}"/>
    <cellStyle name="Normal 41 2 7 3 3" xfId="22997" xr:uid="{00000000-0005-0000-0000-0000D8590000}"/>
    <cellStyle name="Normal 41 2 7 5" xfId="17984" xr:uid="{00000000-0005-0000-0000-000043460000}"/>
    <cellStyle name="Normal 41 2 8" xfId="4532" xr:uid="{00000000-0005-0000-0000-0000B7110000}"/>
    <cellStyle name="Normal 41 2 8 2" xfId="14587" xr:uid="{00000000-0005-0000-0000-0000FE380000}"/>
    <cellStyle name="Normal 41 2 8 2 3" xfId="29685" xr:uid="{00000000-0005-0000-0000-0000F8730000}"/>
    <cellStyle name="Normal 41 2 8 3" xfId="9567" xr:uid="{00000000-0005-0000-0000-000062250000}"/>
    <cellStyle name="Normal 41 2 8 3 3" xfId="24668" xr:uid="{00000000-0005-0000-0000-00005F600000}"/>
    <cellStyle name="Normal 41 2 8 5" xfId="19655" xr:uid="{00000000-0005-0000-0000-0000CA4C0000}"/>
    <cellStyle name="Normal 41 2 9" xfId="11243" xr:uid="{00000000-0005-0000-0000-0000EE2B0000}"/>
    <cellStyle name="Normal 41 2 9 3" xfId="26343" xr:uid="{00000000-0005-0000-0000-0000EA660000}"/>
    <cellStyle name="Normal 42" xfId="172" xr:uid="{00000000-0005-0000-0000-0000AC000000}"/>
    <cellStyle name="Normal 42 2" xfId="861" xr:uid="{00000000-0005-0000-0000-00005F030000}"/>
    <cellStyle name="Normal 42 2 10" xfId="6223" xr:uid="{00000000-0005-0000-0000-000052180000}"/>
    <cellStyle name="Normal 42 2 10 3" xfId="21327" xr:uid="{00000000-0005-0000-0000-000052530000}"/>
    <cellStyle name="Normal 42 2 12" xfId="16312" xr:uid="{00000000-0005-0000-0000-0000BB3F0000}"/>
    <cellStyle name="Normal 42 2 2" xfId="1187" xr:uid="{00000000-0005-0000-0000-0000A6040000}"/>
    <cellStyle name="Normal 42 2 2 11" xfId="16366" xr:uid="{00000000-0005-0000-0000-0000F13F0000}"/>
    <cellStyle name="Normal 42 2 2 2" xfId="1295" xr:uid="{00000000-0005-0000-0000-000012050000}"/>
    <cellStyle name="Normal 42 2 2 2 10" xfId="16470" xr:uid="{00000000-0005-0000-0000-000059400000}"/>
    <cellStyle name="Normal 42 2 2 2 2" xfId="1512" xr:uid="{00000000-0005-0000-0000-0000EB050000}"/>
    <cellStyle name="Normal 42 2 2 2 2 2" xfId="1933" xr:uid="{00000000-0005-0000-0000-000090070000}"/>
    <cellStyle name="Normal 42 2 2 2 2 2 2" xfId="2772" xr:uid="{00000000-0005-0000-0000-0000D70A0000}"/>
    <cellStyle name="Normal 42 2 2 2 2 2 2 2" xfId="4462" xr:uid="{00000000-0005-0000-0000-000071110000}"/>
    <cellStyle name="Normal 42 2 2 2 2 2 2 2 2" xfId="14535" xr:uid="{00000000-0005-0000-0000-0000CA380000}"/>
    <cellStyle name="Normal 42 2 2 2 2 2 2 2 2 3" xfId="29633" xr:uid="{00000000-0005-0000-0000-0000C4730000}"/>
    <cellStyle name="Normal 42 2 2 2 2 2 2 2 3" xfId="9515" xr:uid="{00000000-0005-0000-0000-00002E250000}"/>
    <cellStyle name="Normal 42 2 2 2 2 2 2 2 3 3" xfId="24616" xr:uid="{00000000-0005-0000-0000-00002B600000}"/>
    <cellStyle name="Normal 42 2 2 2 2 2 2 2 5" xfId="19603" xr:uid="{00000000-0005-0000-0000-0000964C0000}"/>
    <cellStyle name="Normal 42 2 2 2 2 2 2 3" xfId="6154" xr:uid="{00000000-0005-0000-0000-00000D180000}"/>
    <cellStyle name="Normal 42 2 2 2 2 2 2 3 2" xfId="16206" xr:uid="{00000000-0005-0000-0000-0000513F0000}"/>
    <cellStyle name="Normal 42 2 2 2 2 2 2 3 3" xfId="11186" xr:uid="{00000000-0005-0000-0000-0000B52B0000}"/>
    <cellStyle name="Normal 42 2 2 2 2 2 2 3 3 3" xfId="26287" xr:uid="{00000000-0005-0000-0000-0000B2660000}"/>
    <cellStyle name="Normal 42 2 2 2 2 2 2 3 5" xfId="21274" xr:uid="{00000000-0005-0000-0000-00001D530000}"/>
    <cellStyle name="Normal 42 2 2 2 2 2 2 4" xfId="12864" xr:uid="{00000000-0005-0000-0000-000043320000}"/>
    <cellStyle name="Normal 42 2 2 2 2 2 2 4 3" xfId="27962" xr:uid="{00000000-0005-0000-0000-00003D6D0000}"/>
    <cellStyle name="Normal 42 2 2 2 2 2 2 5" xfId="7843" xr:uid="{00000000-0005-0000-0000-0000A61E0000}"/>
    <cellStyle name="Normal 42 2 2 2 2 2 2 5 3" xfId="22945" xr:uid="{00000000-0005-0000-0000-0000A4590000}"/>
    <cellStyle name="Normal 42 2 2 2 2 2 2 7" xfId="17932" xr:uid="{00000000-0005-0000-0000-00000F460000}"/>
    <cellStyle name="Normal 42 2 2 2 2 2 3" xfId="3625" xr:uid="{00000000-0005-0000-0000-00002C0E0000}"/>
    <cellStyle name="Normal 42 2 2 2 2 2 3 2" xfId="13699" xr:uid="{00000000-0005-0000-0000-000086350000}"/>
    <cellStyle name="Normal 42 2 2 2 2 2 3 2 3" xfId="28797" xr:uid="{00000000-0005-0000-0000-000080700000}"/>
    <cellStyle name="Normal 42 2 2 2 2 2 3 3" xfId="8679" xr:uid="{00000000-0005-0000-0000-0000EA210000}"/>
    <cellStyle name="Normal 42 2 2 2 2 2 3 3 3" xfId="23780" xr:uid="{00000000-0005-0000-0000-0000E75C0000}"/>
    <cellStyle name="Normal 42 2 2 2 2 2 3 5" xfId="18767" xr:uid="{00000000-0005-0000-0000-000052490000}"/>
    <cellStyle name="Normal 42 2 2 2 2 2 4" xfId="5318" xr:uid="{00000000-0005-0000-0000-0000C9140000}"/>
    <cellStyle name="Normal 42 2 2 2 2 2 4 2" xfId="15370" xr:uid="{00000000-0005-0000-0000-00000D3C0000}"/>
    <cellStyle name="Normal 42 2 2 2 2 2 4 2 3" xfId="30468" xr:uid="{00000000-0005-0000-0000-000007770000}"/>
    <cellStyle name="Normal 42 2 2 2 2 2 4 3" xfId="10350" xr:uid="{00000000-0005-0000-0000-000071280000}"/>
    <cellStyle name="Normal 42 2 2 2 2 2 4 3 3" xfId="25451" xr:uid="{00000000-0005-0000-0000-00006E630000}"/>
    <cellStyle name="Normal 42 2 2 2 2 2 4 5" xfId="20438" xr:uid="{00000000-0005-0000-0000-0000D94F0000}"/>
    <cellStyle name="Normal 42 2 2 2 2 2 5" xfId="12028" xr:uid="{00000000-0005-0000-0000-0000FF2E0000}"/>
    <cellStyle name="Normal 42 2 2 2 2 2 5 3" xfId="27126" xr:uid="{00000000-0005-0000-0000-0000F9690000}"/>
    <cellStyle name="Normal 42 2 2 2 2 2 6" xfId="7007" xr:uid="{00000000-0005-0000-0000-0000621B0000}"/>
    <cellStyle name="Normal 42 2 2 2 2 2 6 3" xfId="22109" xr:uid="{00000000-0005-0000-0000-000060560000}"/>
    <cellStyle name="Normal 42 2 2 2 2 2 8" xfId="17096" xr:uid="{00000000-0005-0000-0000-0000CB420000}"/>
    <cellStyle name="Normal 42 2 2 2 2 3" xfId="2354" xr:uid="{00000000-0005-0000-0000-000035090000}"/>
    <cellStyle name="Normal 42 2 2 2 2 3 2" xfId="4044" xr:uid="{00000000-0005-0000-0000-0000CF0F0000}"/>
    <cellStyle name="Normal 42 2 2 2 2 3 2 2" xfId="14117" xr:uid="{00000000-0005-0000-0000-000028370000}"/>
    <cellStyle name="Normal 42 2 2 2 2 3 2 2 3" xfId="29215" xr:uid="{00000000-0005-0000-0000-000022720000}"/>
    <cellStyle name="Normal 42 2 2 2 2 3 2 3" xfId="9097" xr:uid="{00000000-0005-0000-0000-00008C230000}"/>
    <cellStyle name="Normal 42 2 2 2 2 3 2 3 3" xfId="24198" xr:uid="{00000000-0005-0000-0000-0000895E0000}"/>
    <cellStyle name="Normal 42 2 2 2 2 3 2 5" xfId="19185" xr:uid="{00000000-0005-0000-0000-0000F44A0000}"/>
    <cellStyle name="Normal 42 2 2 2 2 3 3" xfId="5736" xr:uid="{00000000-0005-0000-0000-00006B160000}"/>
    <cellStyle name="Normal 42 2 2 2 2 3 3 2" xfId="15788" xr:uid="{00000000-0005-0000-0000-0000AF3D0000}"/>
    <cellStyle name="Normal 42 2 2 2 2 3 3 2 3" xfId="30886" xr:uid="{00000000-0005-0000-0000-0000A9780000}"/>
    <cellStyle name="Normal 42 2 2 2 2 3 3 3" xfId="10768" xr:uid="{00000000-0005-0000-0000-0000132A0000}"/>
    <cellStyle name="Normal 42 2 2 2 2 3 3 3 3" xfId="25869" xr:uid="{00000000-0005-0000-0000-000010650000}"/>
    <cellStyle name="Normal 42 2 2 2 2 3 3 5" xfId="20856" xr:uid="{00000000-0005-0000-0000-00007B510000}"/>
    <cellStyle name="Normal 42 2 2 2 2 3 4" xfId="12446" xr:uid="{00000000-0005-0000-0000-0000A1300000}"/>
    <cellStyle name="Normal 42 2 2 2 2 3 4 3" xfId="27544" xr:uid="{00000000-0005-0000-0000-00009B6B0000}"/>
    <cellStyle name="Normal 42 2 2 2 2 3 5" xfId="7425" xr:uid="{00000000-0005-0000-0000-0000041D0000}"/>
    <cellStyle name="Normal 42 2 2 2 2 3 5 3" xfId="22527" xr:uid="{00000000-0005-0000-0000-000002580000}"/>
    <cellStyle name="Normal 42 2 2 2 2 3 7" xfId="17514" xr:uid="{00000000-0005-0000-0000-00006D440000}"/>
    <cellStyle name="Normal 42 2 2 2 2 4" xfId="3207" xr:uid="{00000000-0005-0000-0000-00008A0C0000}"/>
    <cellStyle name="Normal 42 2 2 2 2 4 2" xfId="13281" xr:uid="{00000000-0005-0000-0000-0000E4330000}"/>
    <cellStyle name="Normal 42 2 2 2 2 4 2 3" xfId="28379" xr:uid="{00000000-0005-0000-0000-0000DE6E0000}"/>
    <cellStyle name="Normal 42 2 2 2 2 4 3" xfId="8261" xr:uid="{00000000-0005-0000-0000-000048200000}"/>
    <cellStyle name="Normal 42 2 2 2 2 4 3 3" xfId="23362" xr:uid="{00000000-0005-0000-0000-0000455B0000}"/>
    <cellStyle name="Normal 42 2 2 2 2 4 5" xfId="18349" xr:uid="{00000000-0005-0000-0000-0000B0470000}"/>
    <cellStyle name="Normal 42 2 2 2 2 5" xfId="4900" xr:uid="{00000000-0005-0000-0000-000027130000}"/>
    <cellStyle name="Normal 42 2 2 2 2 5 2" xfId="14952" xr:uid="{00000000-0005-0000-0000-00006B3A0000}"/>
    <cellStyle name="Normal 42 2 2 2 2 5 2 3" xfId="30050" xr:uid="{00000000-0005-0000-0000-000065750000}"/>
    <cellStyle name="Normal 42 2 2 2 2 5 3" xfId="9932" xr:uid="{00000000-0005-0000-0000-0000CF260000}"/>
    <cellStyle name="Normal 42 2 2 2 2 5 3 3" xfId="25033" xr:uid="{00000000-0005-0000-0000-0000CC610000}"/>
    <cellStyle name="Normal 42 2 2 2 2 5 5" xfId="20020" xr:uid="{00000000-0005-0000-0000-0000374E0000}"/>
    <cellStyle name="Normal 42 2 2 2 2 6" xfId="11610" xr:uid="{00000000-0005-0000-0000-00005D2D0000}"/>
    <cellStyle name="Normal 42 2 2 2 2 6 3" xfId="26708" xr:uid="{00000000-0005-0000-0000-000057680000}"/>
    <cellStyle name="Normal 42 2 2 2 2 7" xfId="6589" xr:uid="{00000000-0005-0000-0000-0000C0190000}"/>
    <cellStyle name="Normal 42 2 2 2 2 7 3" xfId="21691" xr:uid="{00000000-0005-0000-0000-0000BE540000}"/>
    <cellStyle name="Normal 42 2 2 2 2 9" xfId="16678" xr:uid="{00000000-0005-0000-0000-000029410000}"/>
    <cellStyle name="Normal 42 2 2 2 3" xfId="1725" xr:uid="{00000000-0005-0000-0000-0000C0060000}"/>
    <cellStyle name="Normal 42 2 2 2 3 2" xfId="2564" xr:uid="{00000000-0005-0000-0000-0000070A0000}"/>
    <cellStyle name="Normal 42 2 2 2 3 2 2" xfId="4254" xr:uid="{00000000-0005-0000-0000-0000A1100000}"/>
    <cellStyle name="Normal 42 2 2 2 3 2 2 2" xfId="14327" xr:uid="{00000000-0005-0000-0000-0000FA370000}"/>
    <cellStyle name="Normal 42 2 2 2 3 2 2 2 3" xfId="29425" xr:uid="{00000000-0005-0000-0000-0000F4720000}"/>
    <cellStyle name="Normal 42 2 2 2 3 2 2 3" xfId="9307" xr:uid="{00000000-0005-0000-0000-00005E240000}"/>
    <cellStyle name="Normal 42 2 2 2 3 2 2 3 3" xfId="24408" xr:uid="{00000000-0005-0000-0000-00005B5F0000}"/>
    <cellStyle name="Normal 42 2 2 2 3 2 2 5" xfId="19395" xr:uid="{00000000-0005-0000-0000-0000C64B0000}"/>
    <cellStyle name="Normal 42 2 2 2 3 2 3" xfId="5946" xr:uid="{00000000-0005-0000-0000-00003D170000}"/>
    <cellStyle name="Normal 42 2 2 2 3 2 3 2" xfId="15998" xr:uid="{00000000-0005-0000-0000-0000813E0000}"/>
    <cellStyle name="Normal 42 2 2 2 3 2 3 2 3" xfId="31096" xr:uid="{00000000-0005-0000-0000-00007B790000}"/>
    <cellStyle name="Normal 42 2 2 2 3 2 3 3" xfId="10978" xr:uid="{00000000-0005-0000-0000-0000E52A0000}"/>
    <cellStyle name="Normal 42 2 2 2 3 2 3 3 3" xfId="26079" xr:uid="{00000000-0005-0000-0000-0000E2650000}"/>
    <cellStyle name="Normal 42 2 2 2 3 2 3 5" xfId="21066" xr:uid="{00000000-0005-0000-0000-00004D520000}"/>
    <cellStyle name="Normal 42 2 2 2 3 2 4" xfId="12656" xr:uid="{00000000-0005-0000-0000-000073310000}"/>
    <cellStyle name="Normal 42 2 2 2 3 2 4 3" xfId="27754" xr:uid="{00000000-0005-0000-0000-00006D6C0000}"/>
    <cellStyle name="Normal 42 2 2 2 3 2 5" xfId="7635" xr:uid="{00000000-0005-0000-0000-0000D61D0000}"/>
    <cellStyle name="Normal 42 2 2 2 3 2 5 3" xfId="22737" xr:uid="{00000000-0005-0000-0000-0000D4580000}"/>
    <cellStyle name="Normal 42 2 2 2 3 2 7" xfId="17724" xr:uid="{00000000-0005-0000-0000-00003F450000}"/>
    <cellStyle name="Normal 42 2 2 2 3 3" xfId="3417" xr:uid="{00000000-0005-0000-0000-00005C0D0000}"/>
    <cellStyle name="Normal 42 2 2 2 3 3 2" xfId="13491" xr:uid="{00000000-0005-0000-0000-0000B6340000}"/>
    <cellStyle name="Normal 42 2 2 2 3 3 2 3" xfId="28589" xr:uid="{00000000-0005-0000-0000-0000B06F0000}"/>
    <cellStyle name="Normal 42 2 2 2 3 3 3" xfId="8471" xr:uid="{00000000-0005-0000-0000-00001A210000}"/>
    <cellStyle name="Normal 42 2 2 2 3 3 3 3" xfId="23572" xr:uid="{00000000-0005-0000-0000-0000175C0000}"/>
    <cellStyle name="Normal 42 2 2 2 3 3 5" xfId="18559" xr:uid="{00000000-0005-0000-0000-000082480000}"/>
    <cellStyle name="Normal 42 2 2 2 3 4" xfId="5110" xr:uid="{00000000-0005-0000-0000-0000F9130000}"/>
    <cellStyle name="Normal 42 2 2 2 3 4 2" xfId="15162" xr:uid="{00000000-0005-0000-0000-00003D3B0000}"/>
    <cellStyle name="Normal 42 2 2 2 3 4 2 3" xfId="30260" xr:uid="{00000000-0005-0000-0000-000037760000}"/>
    <cellStyle name="Normal 42 2 2 2 3 4 3" xfId="10142" xr:uid="{00000000-0005-0000-0000-0000A1270000}"/>
    <cellStyle name="Normal 42 2 2 2 3 4 3 3" xfId="25243" xr:uid="{00000000-0005-0000-0000-00009E620000}"/>
    <cellStyle name="Normal 42 2 2 2 3 4 5" xfId="20230" xr:uid="{00000000-0005-0000-0000-0000094F0000}"/>
    <cellStyle name="Normal 42 2 2 2 3 5" xfId="11820" xr:uid="{00000000-0005-0000-0000-00002F2E0000}"/>
    <cellStyle name="Normal 42 2 2 2 3 5 3" xfId="26918" xr:uid="{00000000-0005-0000-0000-000029690000}"/>
    <cellStyle name="Normal 42 2 2 2 3 6" xfId="6799" xr:uid="{00000000-0005-0000-0000-0000921A0000}"/>
    <cellStyle name="Normal 42 2 2 2 3 6 3" xfId="21901" xr:uid="{00000000-0005-0000-0000-000090550000}"/>
    <cellStyle name="Normal 42 2 2 2 3 8" xfId="16888" xr:uid="{00000000-0005-0000-0000-0000FB410000}"/>
    <cellStyle name="Normal 42 2 2 2 4" xfId="2146" xr:uid="{00000000-0005-0000-0000-000065080000}"/>
    <cellStyle name="Normal 42 2 2 2 4 2" xfId="3836" xr:uid="{00000000-0005-0000-0000-0000FF0E0000}"/>
    <cellStyle name="Normal 42 2 2 2 4 2 2" xfId="13909" xr:uid="{00000000-0005-0000-0000-000058360000}"/>
    <cellStyle name="Normal 42 2 2 2 4 2 2 3" xfId="29007" xr:uid="{00000000-0005-0000-0000-000052710000}"/>
    <cellStyle name="Normal 42 2 2 2 4 2 3" xfId="8889" xr:uid="{00000000-0005-0000-0000-0000BC220000}"/>
    <cellStyle name="Normal 42 2 2 2 4 2 3 3" xfId="23990" xr:uid="{00000000-0005-0000-0000-0000B95D0000}"/>
    <cellStyle name="Normal 42 2 2 2 4 2 5" xfId="18977" xr:uid="{00000000-0005-0000-0000-0000244A0000}"/>
    <cellStyle name="Normal 42 2 2 2 4 3" xfId="5528" xr:uid="{00000000-0005-0000-0000-00009B150000}"/>
    <cellStyle name="Normal 42 2 2 2 4 3 2" xfId="15580" xr:uid="{00000000-0005-0000-0000-0000DF3C0000}"/>
    <cellStyle name="Normal 42 2 2 2 4 3 2 3" xfId="30678" xr:uid="{00000000-0005-0000-0000-0000D9770000}"/>
    <cellStyle name="Normal 42 2 2 2 4 3 3" xfId="10560" xr:uid="{00000000-0005-0000-0000-000043290000}"/>
    <cellStyle name="Normal 42 2 2 2 4 3 3 3" xfId="25661" xr:uid="{00000000-0005-0000-0000-000040640000}"/>
    <cellStyle name="Normal 42 2 2 2 4 3 5" xfId="20648" xr:uid="{00000000-0005-0000-0000-0000AB500000}"/>
    <cellStyle name="Normal 42 2 2 2 4 4" xfId="12238" xr:uid="{00000000-0005-0000-0000-0000D12F0000}"/>
    <cellStyle name="Normal 42 2 2 2 4 4 3" xfId="27336" xr:uid="{00000000-0005-0000-0000-0000CB6A0000}"/>
    <cellStyle name="Normal 42 2 2 2 4 5" xfId="7217" xr:uid="{00000000-0005-0000-0000-0000341C0000}"/>
    <cellStyle name="Normal 42 2 2 2 4 5 3" xfId="22319" xr:uid="{00000000-0005-0000-0000-000032570000}"/>
    <cellStyle name="Normal 42 2 2 2 4 7" xfId="17306" xr:uid="{00000000-0005-0000-0000-00009D430000}"/>
    <cellStyle name="Normal 42 2 2 2 5" xfId="2999" xr:uid="{00000000-0005-0000-0000-0000BA0B0000}"/>
    <cellStyle name="Normal 42 2 2 2 5 2" xfId="13073" xr:uid="{00000000-0005-0000-0000-000014330000}"/>
    <cellStyle name="Normal 42 2 2 2 5 2 3" xfId="28171" xr:uid="{00000000-0005-0000-0000-00000E6E0000}"/>
    <cellStyle name="Normal 42 2 2 2 5 3" xfId="8053" xr:uid="{00000000-0005-0000-0000-0000781F0000}"/>
    <cellStyle name="Normal 42 2 2 2 5 3 3" xfId="23154" xr:uid="{00000000-0005-0000-0000-0000755A0000}"/>
    <cellStyle name="Normal 42 2 2 2 5 5" xfId="18141" xr:uid="{00000000-0005-0000-0000-0000E0460000}"/>
    <cellStyle name="Normal 42 2 2 2 6" xfId="4692" xr:uid="{00000000-0005-0000-0000-000057120000}"/>
    <cellStyle name="Normal 42 2 2 2 6 2" xfId="14744" xr:uid="{00000000-0005-0000-0000-00009B390000}"/>
    <cellStyle name="Normal 42 2 2 2 6 2 3" xfId="29842" xr:uid="{00000000-0005-0000-0000-000095740000}"/>
    <cellStyle name="Normal 42 2 2 2 6 3" xfId="9724" xr:uid="{00000000-0005-0000-0000-0000FF250000}"/>
    <cellStyle name="Normal 42 2 2 2 6 3 3" xfId="24825" xr:uid="{00000000-0005-0000-0000-0000FC600000}"/>
    <cellStyle name="Normal 42 2 2 2 6 5" xfId="19812" xr:uid="{00000000-0005-0000-0000-0000674D0000}"/>
    <cellStyle name="Normal 42 2 2 2 7" xfId="11402" xr:uid="{00000000-0005-0000-0000-00008D2C0000}"/>
    <cellStyle name="Normal 42 2 2 2 7 3" xfId="26500" xr:uid="{00000000-0005-0000-0000-000087670000}"/>
    <cellStyle name="Normal 42 2 2 2 8" xfId="6381" xr:uid="{00000000-0005-0000-0000-0000F0180000}"/>
    <cellStyle name="Normal 42 2 2 2 8 3" xfId="21483" xr:uid="{00000000-0005-0000-0000-0000EE530000}"/>
    <cellStyle name="Normal 42 2 2 3" xfId="1408" xr:uid="{00000000-0005-0000-0000-000083050000}"/>
    <cellStyle name="Normal 42 2 2 3 2" xfId="1829" xr:uid="{00000000-0005-0000-0000-000028070000}"/>
    <cellStyle name="Normal 42 2 2 3 2 2" xfId="2668" xr:uid="{00000000-0005-0000-0000-00006F0A0000}"/>
    <cellStyle name="Normal 42 2 2 3 2 2 2" xfId="4358" xr:uid="{00000000-0005-0000-0000-000009110000}"/>
    <cellStyle name="Normal 42 2 2 3 2 2 2 2" xfId="14431" xr:uid="{00000000-0005-0000-0000-000062380000}"/>
    <cellStyle name="Normal 42 2 2 3 2 2 2 2 3" xfId="29529" xr:uid="{00000000-0005-0000-0000-00005C730000}"/>
    <cellStyle name="Normal 42 2 2 3 2 2 2 3" xfId="9411" xr:uid="{00000000-0005-0000-0000-0000C6240000}"/>
    <cellStyle name="Normal 42 2 2 3 2 2 2 3 3" xfId="24512" xr:uid="{00000000-0005-0000-0000-0000C35F0000}"/>
    <cellStyle name="Normal 42 2 2 3 2 2 2 5" xfId="19499" xr:uid="{00000000-0005-0000-0000-00002E4C0000}"/>
    <cellStyle name="Normal 42 2 2 3 2 2 3" xfId="6050" xr:uid="{00000000-0005-0000-0000-0000A5170000}"/>
    <cellStyle name="Normal 42 2 2 3 2 2 3 2" xfId="16102" xr:uid="{00000000-0005-0000-0000-0000E93E0000}"/>
    <cellStyle name="Normal 42 2 2 3 2 2 3 2 3" xfId="31200" xr:uid="{00000000-0005-0000-0000-0000E3790000}"/>
    <cellStyle name="Normal 42 2 2 3 2 2 3 3" xfId="11082" xr:uid="{00000000-0005-0000-0000-00004D2B0000}"/>
    <cellStyle name="Normal 42 2 2 3 2 2 3 3 3" xfId="26183" xr:uid="{00000000-0005-0000-0000-00004A660000}"/>
    <cellStyle name="Normal 42 2 2 3 2 2 3 5" xfId="21170" xr:uid="{00000000-0005-0000-0000-0000B5520000}"/>
    <cellStyle name="Normal 42 2 2 3 2 2 4" xfId="12760" xr:uid="{00000000-0005-0000-0000-0000DB310000}"/>
    <cellStyle name="Normal 42 2 2 3 2 2 4 3" xfId="27858" xr:uid="{00000000-0005-0000-0000-0000D56C0000}"/>
    <cellStyle name="Normal 42 2 2 3 2 2 5" xfId="7739" xr:uid="{00000000-0005-0000-0000-00003E1E0000}"/>
    <cellStyle name="Normal 42 2 2 3 2 2 5 3" xfId="22841" xr:uid="{00000000-0005-0000-0000-00003C590000}"/>
    <cellStyle name="Normal 42 2 2 3 2 2 7" xfId="17828" xr:uid="{00000000-0005-0000-0000-0000A7450000}"/>
    <cellStyle name="Normal 42 2 2 3 2 3" xfId="3521" xr:uid="{00000000-0005-0000-0000-0000C40D0000}"/>
    <cellStyle name="Normal 42 2 2 3 2 3 2" xfId="13595" xr:uid="{00000000-0005-0000-0000-00001E350000}"/>
    <cellStyle name="Normal 42 2 2 3 2 3 2 3" xfId="28693" xr:uid="{00000000-0005-0000-0000-000018700000}"/>
    <cellStyle name="Normal 42 2 2 3 2 3 3" xfId="8575" xr:uid="{00000000-0005-0000-0000-000082210000}"/>
    <cellStyle name="Normal 42 2 2 3 2 3 3 3" xfId="23676" xr:uid="{00000000-0005-0000-0000-00007F5C0000}"/>
    <cellStyle name="Normal 42 2 2 3 2 3 5" xfId="18663" xr:uid="{00000000-0005-0000-0000-0000EA480000}"/>
    <cellStyle name="Normal 42 2 2 3 2 4" xfId="5214" xr:uid="{00000000-0005-0000-0000-000061140000}"/>
    <cellStyle name="Normal 42 2 2 3 2 4 2" xfId="15266" xr:uid="{00000000-0005-0000-0000-0000A53B0000}"/>
    <cellStyle name="Normal 42 2 2 3 2 4 2 3" xfId="30364" xr:uid="{00000000-0005-0000-0000-00009F760000}"/>
    <cellStyle name="Normal 42 2 2 3 2 4 3" xfId="10246" xr:uid="{00000000-0005-0000-0000-000009280000}"/>
    <cellStyle name="Normal 42 2 2 3 2 4 3 3" xfId="25347" xr:uid="{00000000-0005-0000-0000-000006630000}"/>
    <cellStyle name="Normal 42 2 2 3 2 4 5" xfId="20334" xr:uid="{00000000-0005-0000-0000-0000714F0000}"/>
    <cellStyle name="Normal 42 2 2 3 2 5" xfId="11924" xr:uid="{00000000-0005-0000-0000-0000972E0000}"/>
    <cellStyle name="Normal 42 2 2 3 2 5 3" xfId="27022" xr:uid="{00000000-0005-0000-0000-000091690000}"/>
    <cellStyle name="Normal 42 2 2 3 2 6" xfId="6903" xr:uid="{00000000-0005-0000-0000-0000FA1A0000}"/>
    <cellStyle name="Normal 42 2 2 3 2 6 3" xfId="22005" xr:uid="{00000000-0005-0000-0000-0000F8550000}"/>
    <cellStyle name="Normal 42 2 2 3 2 8" xfId="16992" xr:uid="{00000000-0005-0000-0000-000063420000}"/>
    <cellStyle name="Normal 42 2 2 3 3" xfId="2250" xr:uid="{00000000-0005-0000-0000-0000CD080000}"/>
    <cellStyle name="Normal 42 2 2 3 3 2" xfId="3940" xr:uid="{00000000-0005-0000-0000-0000670F0000}"/>
    <cellStyle name="Normal 42 2 2 3 3 2 2" xfId="14013" xr:uid="{00000000-0005-0000-0000-0000C0360000}"/>
    <cellStyle name="Normal 42 2 2 3 3 2 2 3" xfId="29111" xr:uid="{00000000-0005-0000-0000-0000BA710000}"/>
    <cellStyle name="Normal 42 2 2 3 3 2 3" xfId="8993" xr:uid="{00000000-0005-0000-0000-000024230000}"/>
    <cellStyle name="Normal 42 2 2 3 3 2 3 3" xfId="24094" xr:uid="{00000000-0005-0000-0000-0000215E0000}"/>
    <cellStyle name="Normal 42 2 2 3 3 2 5" xfId="19081" xr:uid="{00000000-0005-0000-0000-00008C4A0000}"/>
    <cellStyle name="Normal 42 2 2 3 3 3" xfId="5632" xr:uid="{00000000-0005-0000-0000-000003160000}"/>
    <cellStyle name="Normal 42 2 2 3 3 3 2" xfId="15684" xr:uid="{00000000-0005-0000-0000-0000473D0000}"/>
    <cellStyle name="Normal 42 2 2 3 3 3 2 3" xfId="30782" xr:uid="{00000000-0005-0000-0000-000041780000}"/>
    <cellStyle name="Normal 42 2 2 3 3 3 3" xfId="10664" xr:uid="{00000000-0005-0000-0000-0000AB290000}"/>
    <cellStyle name="Normal 42 2 2 3 3 3 3 3" xfId="25765" xr:uid="{00000000-0005-0000-0000-0000A8640000}"/>
    <cellStyle name="Normal 42 2 2 3 3 3 5" xfId="20752" xr:uid="{00000000-0005-0000-0000-000013510000}"/>
    <cellStyle name="Normal 42 2 2 3 3 4" xfId="12342" xr:uid="{00000000-0005-0000-0000-000039300000}"/>
    <cellStyle name="Normal 42 2 2 3 3 4 3" xfId="27440" xr:uid="{00000000-0005-0000-0000-0000336B0000}"/>
    <cellStyle name="Normal 42 2 2 3 3 5" xfId="7321" xr:uid="{00000000-0005-0000-0000-00009C1C0000}"/>
    <cellStyle name="Normal 42 2 2 3 3 5 3" xfId="22423" xr:uid="{00000000-0005-0000-0000-00009A570000}"/>
    <cellStyle name="Normal 42 2 2 3 3 7" xfId="17410" xr:uid="{00000000-0005-0000-0000-000005440000}"/>
    <cellStyle name="Normal 42 2 2 3 4" xfId="3103" xr:uid="{00000000-0005-0000-0000-0000220C0000}"/>
    <cellStyle name="Normal 42 2 2 3 4 2" xfId="13177" xr:uid="{00000000-0005-0000-0000-00007C330000}"/>
    <cellStyle name="Normal 42 2 2 3 4 2 3" xfId="28275" xr:uid="{00000000-0005-0000-0000-0000766E0000}"/>
    <cellStyle name="Normal 42 2 2 3 4 3" xfId="8157" xr:uid="{00000000-0005-0000-0000-0000E01F0000}"/>
    <cellStyle name="Normal 42 2 2 3 4 3 3" xfId="23258" xr:uid="{00000000-0005-0000-0000-0000DD5A0000}"/>
    <cellStyle name="Normal 42 2 2 3 4 5" xfId="18245" xr:uid="{00000000-0005-0000-0000-000048470000}"/>
    <cellStyle name="Normal 42 2 2 3 5" xfId="4796" xr:uid="{00000000-0005-0000-0000-0000BF120000}"/>
    <cellStyle name="Normal 42 2 2 3 5 2" xfId="14848" xr:uid="{00000000-0005-0000-0000-0000033A0000}"/>
    <cellStyle name="Normal 42 2 2 3 5 2 3" xfId="29946" xr:uid="{00000000-0005-0000-0000-0000FD740000}"/>
    <cellStyle name="Normal 42 2 2 3 5 3" xfId="9828" xr:uid="{00000000-0005-0000-0000-000067260000}"/>
    <cellStyle name="Normal 42 2 2 3 5 3 3" xfId="24929" xr:uid="{00000000-0005-0000-0000-000064610000}"/>
    <cellStyle name="Normal 42 2 2 3 5 5" xfId="19916" xr:uid="{00000000-0005-0000-0000-0000CF4D0000}"/>
    <cellStyle name="Normal 42 2 2 3 6" xfId="11506" xr:uid="{00000000-0005-0000-0000-0000F52C0000}"/>
    <cellStyle name="Normal 42 2 2 3 6 3" xfId="26604" xr:uid="{00000000-0005-0000-0000-0000EF670000}"/>
    <cellStyle name="Normal 42 2 2 3 7" xfId="6485" xr:uid="{00000000-0005-0000-0000-000058190000}"/>
    <cellStyle name="Normal 42 2 2 3 7 3" xfId="21587" xr:uid="{00000000-0005-0000-0000-000056540000}"/>
    <cellStyle name="Normal 42 2 2 3 9" xfId="16574" xr:uid="{00000000-0005-0000-0000-0000C1400000}"/>
    <cellStyle name="Normal 42 2 2 4" xfId="1621" xr:uid="{00000000-0005-0000-0000-000058060000}"/>
    <cellStyle name="Normal 42 2 2 4 2" xfId="2460" xr:uid="{00000000-0005-0000-0000-00009F090000}"/>
    <cellStyle name="Normal 42 2 2 4 2 2" xfId="4150" xr:uid="{00000000-0005-0000-0000-000039100000}"/>
    <cellStyle name="Normal 42 2 2 4 2 2 2" xfId="14223" xr:uid="{00000000-0005-0000-0000-000092370000}"/>
    <cellStyle name="Normal 42 2 2 4 2 2 2 3" xfId="29321" xr:uid="{00000000-0005-0000-0000-00008C720000}"/>
    <cellStyle name="Normal 42 2 2 4 2 2 3" xfId="9203" xr:uid="{00000000-0005-0000-0000-0000F6230000}"/>
    <cellStyle name="Normal 42 2 2 4 2 2 3 3" xfId="24304" xr:uid="{00000000-0005-0000-0000-0000F35E0000}"/>
    <cellStyle name="Normal 42 2 2 4 2 2 5" xfId="19291" xr:uid="{00000000-0005-0000-0000-00005E4B0000}"/>
    <cellStyle name="Normal 42 2 2 4 2 3" xfId="5842" xr:uid="{00000000-0005-0000-0000-0000D5160000}"/>
    <cellStyle name="Normal 42 2 2 4 2 3 2" xfId="15894" xr:uid="{00000000-0005-0000-0000-0000193E0000}"/>
    <cellStyle name="Normal 42 2 2 4 2 3 2 3" xfId="30992" xr:uid="{00000000-0005-0000-0000-000013790000}"/>
    <cellStyle name="Normal 42 2 2 4 2 3 3" xfId="10874" xr:uid="{00000000-0005-0000-0000-00007D2A0000}"/>
    <cellStyle name="Normal 42 2 2 4 2 3 3 3" xfId="25975" xr:uid="{00000000-0005-0000-0000-00007A650000}"/>
    <cellStyle name="Normal 42 2 2 4 2 3 5" xfId="20962" xr:uid="{00000000-0005-0000-0000-0000E5510000}"/>
    <cellStyle name="Normal 42 2 2 4 2 4" xfId="12552" xr:uid="{00000000-0005-0000-0000-00000B310000}"/>
    <cellStyle name="Normal 42 2 2 4 2 4 3" xfId="27650" xr:uid="{00000000-0005-0000-0000-0000056C0000}"/>
    <cellStyle name="Normal 42 2 2 4 2 5" xfId="7531" xr:uid="{00000000-0005-0000-0000-00006E1D0000}"/>
    <cellStyle name="Normal 42 2 2 4 2 5 3" xfId="22633" xr:uid="{00000000-0005-0000-0000-00006C580000}"/>
    <cellStyle name="Normal 42 2 2 4 2 7" xfId="17620" xr:uid="{00000000-0005-0000-0000-0000D7440000}"/>
    <cellStyle name="Normal 42 2 2 4 3" xfId="3313" xr:uid="{00000000-0005-0000-0000-0000F40C0000}"/>
    <cellStyle name="Normal 42 2 2 4 3 2" xfId="13387" xr:uid="{00000000-0005-0000-0000-00004E340000}"/>
    <cellStyle name="Normal 42 2 2 4 3 2 3" xfId="28485" xr:uid="{00000000-0005-0000-0000-0000486F0000}"/>
    <cellStyle name="Normal 42 2 2 4 3 3" xfId="8367" xr:uid="{00000000-0005-0000-0000-0000B2200000}"/>
    <cellStyle name="Normal 42 2 2 4 3 3 3" xfId="23468" xr:uid="{00000000-0005-0000-0000-0000AF5B0000}"/>
    <cellStyle name="Normal 42 2 2 4 3 5" xfId="18455" xr:uid="{00000000-0005-0000-0000-00001A480000}"/>
    <cellStyle name="Normal 42 2 2 4 4" xfId="5006" xr:uid="{00000000-0005-0000-0000-000091130000}"/>
    <cellStyle name="Normal 42 2 2 4 4 2" xfId="15058" xr:uid="{00000000-0005-0000-0000-0000D53A0000}"/>
    <cellStyle name="Normal 42 2 2 4 4 2 3" xfId="30156" xr:uid="{00000000-0005-0000-0000-0000CF750000}"/>
    <cellStyle name="Normal 42 2 2 4 4 3" xfId="10038" xr:uid="{00000000-0005-0000-0000-000039270000}"/>
    <cellStyle name="Normal 42 2 2 4 4 3 3" xfId="25139" xr:uid="{00000000-0005-0000-0000-000036620000}"/>
    <cellStyle name="Normal 42 2 2 4 4 5" xfId="20126" xr:uid="{00000000-0005-0000-0000-0000A14E0000}"/>
    <cellStyle name="Normal 42 2 2 4 5" xfId="11716" xr:uid="{00000000-0005-0000-0000-0000C72D0000}"/>
    <cellStyle name="Normal 42 2 2 4 5 3" xfId="26814" xr:uid="{00000000-0005-0000-0000-0000C1680000}"/>
    <cellStyle name="Normal 42 2 2 4 6" xfId="6695" xr:uid="{00000000-0005-0000-0000-00002A1A0000}"/>
    <cellStyle name="Normal 42 2 2 4 6 3" xfId="21797" xr:uid="{00000000-0005-0000-0000-000028550000}"/>
    <cellStyle name="Normal 42 2 2 4 8" xfId="16784" xr:uid="{00000000-0005-0000-0000-000093410000}"/>
    <cellStyle name="Normal 42 2 2 5" xfId="2042" xr:uid="{00000000-0005-0000-0000-0000FD070000}"/>
    <cellStyle name="Normal 42 2 2 5 2" xfId="3732" xr:uid="{00000000-0005-0000-0000-0000970E0000}"/>
    <cellStyle name="Normal 42 2 2 5 2 2" xfId="13805" xr:uid="{00000000-0005-0000-0000-0000F0350000}"/>
    <cellStyle name="Normal 42 2 2 5 2 2 3" xfId="28903" xr:uid="{00000000-0005-0000-0000-0000EA700000}"/>
    <cellStyle name="Normal 42 2 2 5 2 3" xfId="8785" xr:uid="{00000000-0005-0000-0000-000054220000}"/>
    <cellStyle name="Normal 42 2 2 5 2 3 3" xfId="23886" xr:uid="{00000000-0005-0000-0000-0000515D0000}"/>
    <cellStyle name="Normal 42 2 2 5 2 5" xfId="18873" xr:uid="{00000000-0005-0000-0000-0000BC490000}"/>
    <cellStyle name="Normal 42 2 2 5 3" xfId="5424" xr:uid="{00000000-0005-0000-0000-000033150000}"/>
    <cellStyle name="Normal 42 2 2 5 3 2" xfId="15476" xr:uid="{00000000-0005-0000-0000-0000773C0000}"/>
    <cellStyle name="Normal 42 2 2 5 3 2 3" xfId="30574" xr:uid="{00000000-0005-0000-0000-000071770000}"/>
    <cellStyle name="Normal 42 2 2 5 3 3" xfId="10456" xr:uid="{00000000-0005-0000-0000-0000DB280000}"/>
    <cellStyle name="Normal 42 2 2 5 3 3 3" xfId="25557" xr:uid="{00000000-0005-0000-0000-0000D8630000}"/>
    <cellStyle name="Normal 42 2 2 5 3 5" xfId="20544" xr:uid="{00000000-0005-0000-0000-000043500000}"/>
    <cellStyle name="Normal 42 2 2 5 4" xfId="12134" xr:uid="{00000000-0005-0000-0000-0000692F0000}"/>
    <cellStyle name="Normal 42 2 2 5 4 3" xfId="27232" xr:uid="{00000000-0005-0000-0000-0000636A0000}"/>
    <cellStyle name="Normal 42 2 2 5 5" xfId="7113" xr:uid="{00000000-0005-0000-0000-0000CC1B0000}"/>
    <cellStyle name="Normal 42 2 2 5 5 3" xfId="22215" xr:uid="{00000000-0005-0000-0000-0000CA560000}"/>
    <cellStyle name="Normal 42 2 2 5 7" xfId="17202" xr:uid="{00000000-0005-0000-0000-000035430000}"/>
    <cellStyle name="Normal 42 2 2 6" xfId="2895" xr:uid="{00000000-0005-0000-0000-0000520B0000}"/>
    <cellStyle name="Normal 42 2 2 6 2" xfId="12969" xr:uid="{00000000-0005-0000-0000-0000AC320000}"/>
    <cellStyle name="Normal 42 2 2 6 2 3" xfId="28067" xr:uid="{00000000-0005-0000-0000-0000A66D0000}"/>
    <cellStyle name="Normal 42 2 2 6 3" xfId="7949" xr:uid="{00000000-0005-0000-0000-0000101F0000}"/>
    <cellStyle name="Normal 42 2 2 6 3 3" xfId="23050" xr:uid="{00000000-0005-0000-0000-00000D5A0000}"/>
    <cellStyle name="Normal 42 2 2 6 5" xfId="18037" xr:uid="{00000000-0005-0000-0000-000078460000}"/>
    <cellStyle name="Normal 42 2 2 7" xfId="4588" xr:uid="{00000000-0005-0000-0000-0000EF110000}"/>
    <cellStyle name="Normal 42 2 2 7 2" xfId="14640" xr:uid="{00000000-0005-0000-0000-000033390000}"/>
    <cellStyle name="Normal 42 2 2 7 2 3" xfId="29738" xr:uid="{00000000-0005-0000-0000-00002D740000}"/>
    <cellStyle name="Normal 42 2 2 7 3" xfId="9620" xr:uid="{00000000-0005-0000-0000-000097250000}"/>
    <cellStyle name="Normal 42 2 2 7 3 3" xfId="24721" xr:uid="{00000000-0005-0000-0000-000094600000}"/>
    <cellStyle name="Normal 42 2 2 7 5" xfId="19708" xr:uid="{00000000-0005-0000-0000-0000FF4C0000}"/>
    <cellStyle name="Normal 42 2 2 8" xfId="11298" xr:uid="{00000000-0005-0000-0000-0000252C0000}"/>
    <cellStyle name="Normal 42 2 2 8 3" xfId="26396" xr:uid="{00000000-0005-0000-0000-00001F670000}"/>
    <cellStyle name="Normal 42 2 2 9" xfId="6277" xr:uid="{00000000-0005-0000-0000-000088180000}"/>
    <cellStyle name="Normal 42 2 2 9 3" xfId="21379" xr:uid="{00000000-0005-0000-0000-000086530000}"/>
    <cellStyle name="Normal 42 2 3" xfId="1241" xr:uid="{00000000-0005-0000-0000-0000DC040000}"/>
    <cellStyle name="Normal 42 2 3 10" xfId="16418" xr:uid="{00000000-0005-0000-0000-000025400000}"/>
    <cellStyle name="Normal 42 2 3 2" xfId="1460" xr:uid="{00000000-0005-0000-0000-0000B7050000}"/>
    <cellStyle name="Normal 42 2 3 2 2" xfId="1881" xr:uid="{00000000-0005-0000-0000-00005C070000}"/>
    <cellStyle name="Normal 42 2 3 2 2 2" xfId="2720" xr:uid="{00000000-0005-0000-0000-0000A30A0000}"/>
    <cellStyle name="Normal 42 2 3 2 2 2 2" xfId="4410" xr:uid="{00000000-0005-0000-0000-00003D110000}"/>
    <cellStyle name="Normal 42 2 3 2 2 2 2 2" xfId="14483" xr:uid="{00000000-0005-0000-0000-000096380000}"/>
    <cellStyle name="Normal 42 2 3 2 2 2 2 2 3" xfId="29581" xr:uid="{00000000-0005-0000-0000-000090730000}"/>
    <cellStyle name="Normal 42 2 3 2 2 2 2 3" xfId="9463" xr:uid="{00000000-0005-0000-0000-0000FA240000}"/>
    <cellStyle name="Normal 42 2 3 2 2 2 2 3 3" xfId="24564" xr:uid="{00000000-0005-0000-0000-0000F75F0000}"/>
    <cellStyle name="Normal 42 2 3 2 2 2 2 5" xfId="19551" xr:uid="{00000000-0005-0000-0000-0000624C0000}"/>
    <cellStyle name="Normal 42 2 3 2 2 2 3" xfId="6102" xr:uid="{00000000-0005-0000-0000-0000D9170000}"/>
    <cellStyle name="Normal 42 2 3 2 2 2 3 2" xfId="16154" xr:uid="{00000000-0005-0000-0000-00001D3F0000}"/>
    <cellStyle name="Normal 42 2 3 2 2 2 3 2 3" xfId="31252" xr:uid="{00000000-0005-0000-0000-0000177A0000}"/>
    <cellStyle name="Normal 42 2 3 2 2 2 3 3" xfId="11134" xr:uid="{00000000-0005-0000-0000-0000812B0000}"/>
    <cellStyle name="Normal 42 2 3 2 2 2 3 3 3" xfId="26235" xr:uid="{00000000-0005-0000-0000-00007E660000}"/>
    <cellStyle name="Normal 42 2 3 2 2 2 3 5" xfId="21222" xr:uid="{00000000-0005-0000-0000-0000E9520000}"/>
    <cellStyle name="Normal 42 2 3 2 2 2 4" xfId="12812" xr:uid="{00000000-0005-0000-0000-00000F320000}"/>
    <cellStyle name="Normal 42 2 3 2 2 2 4 3" xfId="27910" xr:uid="{00000000-0005-0000-0000-0000096D0000}"/>
    <cellStyle name="Normal 42 2 3 2 2 2 5" xfId="7791" xr:uid="{00000000-0005-0000-0000-0000721E0000}"/>
    <cellStyle name="Normal 42 2 3 2 2 2 5 3" xfId="22893" xr:uid="{00000000-0005-0000-0000-000070590000}"/>
    <cellStyle name="Normal 42 2 3 2 2 2 7" xfId="17880" xr:uid="{00000000-0005-0000-0000-0000DB450000}"/>
    <cellStyle name="Normal 42 2 3 2 2 3" xfId="3573" xr:uid="{00000000-0005-0000-0000-0000F80D0000}"/>
    <cellStyle name="Normal 42 2 3 2 2 3 2" xfId="13647" xr:uid="{00000000-0005-0000-0000-000052350000}"/>
    <cellStyle name="Normal 42 2 3 2 2 3 2 3" xfId="28745" xr:uid="{00000000-0005-0000-0000-00004C700000}"/>
    <cellStyle name="Normal 42 2 3 2 2 3 3" xfId="8627" xr:uid="{00000000-0005-0000-0000-0000B6210000}"/>
    <cellStyle name="Normal 42 2 3 2 2 3 3 3" xfId="23728" xr:uid="{00000000-0005-0000-0000-0000B35C0000}"/>
    <cellStyle name="Normal 42 2 3 2 2 3 5" xfId="18715" xr:uid="{00000000-0005-0000-0000-00001E490000}"/>
    <cellStyle name="Normal 42 2 3 2 2 4" xfId="5266" xr:uid="{00000000-0005-0000-0000-000095140000}"/>
    <cellStyle name="Normal 42 2 3 2 2 4 2" xfId="15318" xr:uid="{00000000-0005-0000-0000-0000D93B0000}"/>
    <cellStyle name="Normal 42 2 3 2 2 4 2 3" xfId="30416" xr:uid="{00000000-0005-0000-0000-0000D3760000}"/>
    <cellStyle name="Normal 42 2 3 2 2 4 3" xfId="10298" xr:uid="{00000000-0005-0000-0000-00003D280000}"/>
    <cellStyle name="Normal 42 2 3 2 2 4 3 3" xfId="25399" xr:uid="{00000000-0005-0000-0000-00003A630000}"/>
    <cellStyle name="Normal 42 2 3 2 2 4 5" xfId="20386" xr:uid="{00000000-0005-0000-0000-0000A54F0000}"/>
    <cellStyle name="Normal 42 2 3 2 2 5" xfId="11976" xr:uid="{00000000-0005-0000-0000-0000CB2E0000}"/>
    <cellStyle name="Normal 42 2 3 2 2 5 3" xfId="27074" xr:uid="{00000000-0005-0000-0000-0000C5690000}"/>
    <cellStyle name="Normal 42 2 3 2 2 6" xfId="6955" xr:uid="{00000000-0005-0000-0000-00002E1B0000}"/>
    <cellStyle name="Normal 42 2 3 2 2 6 3" xfId="22057" xr:uid="{00000000-0005-0000-0000-00002C560000}"/>
    <cellStyle name="Normal 42 2 3 2 2 8" xfId="17044" xr:uid="{00000000-0005-0000-0000-000097420000}"/>
    <cellStyle name="Normal 42 2 3 2 3" xfId="2302" xr:uid="{00000000-0005-0000-0000-000001090000}"/>
    <cellStyle name="Normal 42 2 3 2 3 2" xfId="3992" xr:uid="{00000000-0005-0000-0000-00009B0F0000}"/>
    <cellStyle name="Normal 42 2 3 2 3 2 2" xfId="14065" xr:uid="{00000000-0005-0000-0000-0000F4360000}"/>
    <cellStyle name="Normal 42 2 3 2 3 2 2 3" xfId="29163" xr:uid="{00000000-0005-0000-0000-0000EE710000}"/>
    <cellStyle name="Normal 42 2 3 2 3 2 3" xfId="9045" xr:uid="{00000000-0005-0000-0000-000058230000}"/>
    <cellStyle name="Normal 42 2 3 2 3 2 3 3" xfId="24146" xr:uid="{00000000-0005-0000-0000-0000555E0000}"/>
    <cellStyle name="Normal 42 2 3 2 3 2 5" xfId="19133" xr:uid="{00000000-0005-0000-0000-0000C04A0000}"/>
    <cellStyle name="Normal 42 2 3 2 3 3" xfId="5684" xr:uid="{00000000-0005-0000-0000-000037160000}"/>
    <cellStyle name="Normal 42 2 3 2 3 3 2" xfId="15736" xr:uid="{00000000-0005-0000-0000-00007B3D0000}"/>
    <cellStyle name="Normal 42 2 3 2 3 3 2 3" xfId="30834" xr:uid="{00000000-0005-0000-0000-000075780000}"/>
    <cellStyle name="Normal 42 2 3 2 3 3 3" xfId="10716" xr:uid="{00000000-0005-0000-0000-0000DF290000}"/>
    <cellStyle name="Normal 42 2 3 2 3 3 3 3" xfId="25817" xr:uid="{00000000-0005-0000-0000-0000DC640000}"/>
    <cellStyle name="Normal 42 2 3 2 3 3 5" xfId="20804" xr:uid="{00000000-0005-0000-0000-000047510000}"/>
    <cellStyle name="Normal 42 2 3 2 3 4" xfId="12394" xr:uid="{00000000-0005-0000-0000-00006D300000}"/>
    <cellStyle name="Normal 42 2 3 2 3 4 3" xfId="27492" xr:uid="{00000000-0005-0000-0000-0000676B0000}"/>
    <cellStyle name="Normal 42 2 3 2 3 5" xfId="7373" xr:uid="{00000000-0005-0000-0000-0000D01C0000}"/>
    <cellStyle name="Normal 42 2 3 2 3 5 3" xfId="22475" xr:uid="{00000000-0005-0000-0000-0000CE570000}"/>
    <cellStyle name="Normal 42 2 3 2 3 7" xfId="17462" xr:uid="{00000000-0005-0000-0000-000039440000}"/>
    <cellStyle name="Normal 42 2 3 2 4" xfId="3155" xr:uid="{00000000-0005-0000-0000-0000560C0000}"/>
    <cellStyle name="Normal 42 2 3 2 4 2" xfId="13229" xr:uid="{00000000-0005-0000-0000-0000B0330000}"/>
    <cellStyle name="Normal 42 2 3 2 4 2 3" xfId="28327" xr:uid="{00000000-0005-0000-0000-0000AA6E0000}"/>
    <cellStyle name="Normal 42 2 3 2 4 3" xfId="8209" xr:uid="{00000000-0005-0000-0000-000014200000}"/>
    <cellStyle name="Normal 42 2 3 2 4 3 3" xfId="23310" xr:uid="{00000000-0005-0000-0000-0000115B0000}"/>
    <cellStyle name="Normal 42 2 3 2 4 5" xfId="18297" xr:uid="{00000000-0005-0000-0000-00007C470000}"/>
    <cellStyle name="Normal 42 2 3 2 5" xfId="4848" xr:uid="{00000000-0005-0000-0000-0000F3120000}"/>
    <cellStyle name="Normal 42 2 3 2 5 2" xfId="14900" xr:uid="{00000000-0005-0000-0000-0000373A0000}"/>
    <cellStyle name="Normal 42 2 3 2 5 2 3" xfId="29998" xr:uid="{00000000-0005-0000-0000-000031750000}"/>
    <cellStyle name="Normal 42 2 3 2 5 3" xfId="9880" xr:uid="{00000000-0005-0000-0000-00009B260000}"/>
    <cellStyle name="Normal 42 2 3 2 5 3 3" xfId="24981" xr:uid="{00000000-0005-0000-0000-000098610000}"/>
    <cellStyle name="Normal 42 2 3 2 5 5" xfId="19968" xr:uid="{00000000-0005-0000-0000-0000034E0000}"/>
    <cellStyle name="Normal 42 2 3 2 6" xfId="11558" xr:uid="{00000000-0005-0000-0000-0000292D0000}"/>
    <cellStyle name="Normal 42 2 3 2 6 3" xfId="26656" xr:uid="{00000000-0005-0000-0000-000023680000}"/>
    <cellStyle name="Normal 42 2 3 2 7" xfId="6537" xr:uid="{00000000-0005-0000-0000-00008C190000}"/>
    <cellStyle name="Normal 42 2 3 2 7 3" xfId="21639" xr:uid="{00000000-0005-0000-0000-00008A540000}"/>
    <cellStyle name="Normal 42 2 3 2 9" xfId="16626" xr:uid="{00000000-0005-0000-0000-0000F5400000}"/>
    <cellStyle name="Normal 42 2 3 3" xfId="1673" xr:uid="{00000000-0005-0000-0000-00008C060000}"/>
    <cellStyle name="Normal 42 2 3 3 2" xfId="2512" xr:uid="{00000000-0005-0000-0000-0000D3090000}"/>
    <cellStyle name="Normal 42 2 3 3 2 2" xfId="4202" xr:uid="{00000000-0005-0000-0000-00006D100000}"/>
    <cellStyle name="Normal 42 2 3 3 2 2 2" xfId="14275" xr:uid="{00000000-0005-0000-0000-0000C6370000}"/>
    <cellStyle name="Normal 42 2 3 3 2 2 2 3" xfId="29373" xr:uid="{00000000-0005-0000-0000-0000C0720000}"/>
    <cellStyle name="Normal 42 2 3 3 2 2 3" xfId="9255" xr:uid="{00000000-0005-0000-0000-00002A240000}"/>
    <cellStyle name="Normal 42 2 3 3 2 2 3 3" xfId="24356" xr:uid="{00000000-0005-0000-0000-0000275F0000}"/>
    <cellStyle name="Normal 42 2 3 3 2 2 5" xfId="19343" xr:uid="{00000000-0005-0000-0000-0000924B0000}"/>
    <cellStyle name="Normal 42 2 3 3 2 3" xfId="5894" xr:uid="{00000000-0005-0000-0000-000009170000}"/>
    <cellStyle name="Normal 42 2 3 3 2 3 2" xfId="15946" xr:uid="{00000000-0005-0000-0000-00004D3E0000}"/>
    <cellStyle name="Normal 42 2 3 3 2 3 2 3" xfId="31044" xr:uid="{00000000-0005-0000-0000-000047790000}"/>
    <cellStyle name="Normal 42 2 3 3 2 3 3" xfId="10926" xr:uid="{00000000-0005-0000-0000-0000B12A0000}"/>
    <cellStyle name="Normal 42 2 3 3 2 3 3 3" xfId="26027" xr:uid="{00000000-0005-0000-0000-0000AE650000}"/>
    <cellStyle name="Normal 42 2 3 3 2 3 5" xfId="21014" xr:uid="{00000000-0005-0000-0000-000019520000}"/>
    <cellStyle name="Normal 42 2 3 3 2 4" xfId="12604" xr:uid="{00000000-0005-0000-0000-00003F310000}"/>
    <cellStyle name="Normal 42 2 3 3 2 4 3" xfId="27702" xr:uid="{00000000-0005-0000-0000-0000396C0000}"/>
    <cellStyle name="Normal 42 2 3 3 2 5" xfId="7583" xr:uid="{00000000-0005-0000-0000-0000A21D0000}"/>
    <cellStyle name="Normal 42 2 3 3 2 5 3" xfId="22685" xr:uid="{00000000-0005-0000-0000-0000A0580000}"/>
    <cellStyle name="Normal 42 2 3 3 2 7" xfId="17672" xr:uid="{00000000-0005-0000-0000-00000B450000}"/>
    <cellStyle name="Normal 42 2 3 3 3" xfId="3365" xr:uid="{00000000-0005-0000-0000-0000280D0000}"/>
    <cellStyle name="Normal 42 2 3 3 3 2" xfId="13439" xr:uid="{00000000-0005-0000-0000-000082340000}"/>
    <cellStyle name="Normal 42 2 3 3 3 2 3" xfId="28537" xr:uid="{00000000-0005-0000-0000-00007C6F0000}"/>
    <cellStyle name="Normal 42 2 3 3 3 3" xfId="8419" xr:uid="{00000000-0005-0000-0000-0000E6200000}"/>
    <cellStyle name="Normal 42 2 3 3 3 3 3" xfId="23520" xr:uid="{00000000-0005-0000-0000-0000E35B0000}"/>
    <cellStyle name="Normal 42 2 3 3 3 5" xfId="18507" xr:uid="{00000000-0005-0000-0000-00004E480000}"/>
    <cellStyle name="Normal 42 2 3 3 4" xfId="5058" xr:uid="{00000000-0005-0000-0000-0000C5130000}"/>
    <cellStyle name="Normal 42 2 3 3 4 2" xfId="15110" xr:uid="{00000000-0005-0000-0000-0000093B0000}"/>
    <cellStyle name="Normal 42 2 3 3 4 2 3" xfId="30208" xr:uid="{00000000-0005-0000-0000-000003760000}"/>
    <cellStyle name="Normal 42 2 3 3 4 3" xfId="10090" xr:uid="{00000000-0005-0000-0000-00006D270000}"/>
    <cellStyle name="Normal 42 2 3 3 4 3 3" xfId="25191" xr:uid="{00000000-0005-0000-0000-00006A620000}"/>
    <cellStyle name="Normal 42 2 3 3 4 5" xfId="20178" xr:uid="{00000000-0005-0000-0000-0000D54E0000}"/>
    <cellStyle name="Normal 42 2 3 3 5" xfId="11768" xr:uid="{00000000-0005-0000-0000-0000FB2D0000}"/>
    <cellStyle name="Normal 42 2 3 3 5 3" xfId="26866" xr:uid="{00000000-0005-0000-0000-0000F5680000}"/>
    <cellStyle name="Normal 42 2 3 3 6" xfId="6747" xr:uid="{00000000-0005-0000-0000-00005E1A0000}"/>
    <cellStyle name="Normal 42 2 3 3 6 3" xfId="21849" xr:uid="{00000000-0005-0000-0000-00005C550000}"/>
    <cellStyle name="Normal 42 2 3 3 8" xfId="16836" xr:uid="{00000000-0005-0000-0000-0000C7410000}"/>
    <cellStyle name="Normal 42 2 3 4" xfId="2094" xr:uid="{00000000-0005-0000-0000-000031080000}"/>
    <cellStyle name="Normal 42 2 3 4 2" xfId="3784" xr:uid="{00000000-0005-0000-0000-0000CB0E0000}"/>
    <cellStyle name="Normal 42 2 3 4 2 2" xfId="13857" xr:uid="{00000000-0005-0000-0000-000024360000}"/>
    <cellStyle name="Normal 42 2 3 4 2 2 3" xfId="28955" xr:uid="{00000000-0005-0000-0000-00001E710000}"/>
    <cellStyle name="Normal 42 2 3 4 2 3" xfId="8837" xr:uid="{00000000-0005-0000-0000-000088220000}"/>
    <cellStyle name="Normal 42 2 3 4 2 3 3" xfId="23938" xr:uid="{00000000-0005-0000-0000-0000855D0000}"/>
    <cellStyle name="Normal 42 2 3 4 2 5" xfId="18925" xr:uid="{00000000-0005-0000-0000-0000F0490000}"/>
    <cellStyle name="Normal 42 2 3 4 3" xfId="5476" xr:uid="{00000000-0005-0000-0000-000067150000}"/>
    <cellStyle name="Normal 42 2 3 4 3 2" xfId="15528" xr:uid="{00000000-0005-0000-0000-0000AB3C0000}"/>
    <cellStyle name="Normal 42 2 3 4 3 2 3" xfId="30626" xr:uid="{00000000-0005-0000-0000-0000A5770000}"/>
    <cellStyle name="Normal 42 2 3 4 3 3" xfId="10508" xr:uid="{00000000-0005-0000-0000-00000F290000}"/>
    <cellStyle name="Normal 42 2 3 4 3 3 3" xfId="25609" xr:uid="{00000000-0005-0000-0000-00000C640000}"/>
    <cellStyle name="Normal 42 2 3 4 3 5" xfId="20596" xr:uid="{00000000-0005-0000-0000-000077500000}"/>
    <cellStyle name="Normal 42 2 3 4 4" xfId="12186" xr:uid="{00000000-0005-0000-0000-00009D2F0000}"/>
    <cellStyle name="Normal 42 2 3 4 4 3" xfId="27284" xr:uid="{00000000-0005-0000-0000-0000976A0000}"/>
    <cellStyle name="Normal 42 2 3 4 5" xfId="7165" xr:uid="{00000000-0005-0000-0000-0000001C0000}"/>
    <cellStyle name="Normal 42 2 3 4 5 3" xfId="22267" xr:uid="{00000000-0005-0000-0000-0000FE560000}"/>
    <cellStyle name="Normal 42 2 3 4 7" xfId="17254" xr:uid="{00000000-0005-0000-0000-000069430000}"/>
    <cellStyle name="Normal 42 2 3 5" xfId="2947" xr:uid="{00000000-0005-0000-0000-0000860B0000}"/>
    <cellStyle name="Normal 42 2 3 5 2" xfId="13021" xr:uid="{00000000-0005-0000-0000-0000E0320000}"/>
    <cellStyle name="Normal 42 2 3 5 2 3" xfId="28119" xr:uid="{00000000-0005-0000-0000-0000DA6D0000}"/>
    <cellStyle name="Normal 42 2 3 5 3" xfId="8001" xr:uid="{00000000-0005-0000-0000-0000441F0000}"/>
    <cellStyle name="Normal 42 2 3 5 3 3" xfId="23102" xr:uid="{00000000-0005-0000-0000-0000415A0000}"/>
    <cellStyle name="Normal 42 2 3 5 5" xfId="18089" xr:uid="{00000000-0005-0000-0000-0000AC460000}"/>
    <cellStyle name="Normal 42 2 3 6" xfId="4640" xr:uid="{00000000-0005-0000-0000-000023120000}"/>
    <cellStyle name="Normal 42 2 3 6 2" xfId="14692" xr:uid="{00000000-0005-0000-0000-000067390000}"/>
    <cellStyle name="Normal 42 2 3 6 2 3" xfId="29790" xr:uid="{00000000-0005-0000-0000-000061740000}"/>
    <cellStyle name="Normal 42 2 3 6 3" xfId="9672" xr:uid="{00000000-0005-0000-0000-0000CB250000}"/>
    <cellStyle name="Normal 42 2 3 6 3 3" xfId="24773" xr:uid="{00000000-0005-0000-0000-0000C8600000}"/>
    <cellStyle name="Normal 42 2 3 6 5" xfId="19760" xr:uid="{00000000-0005-0000-0000-0000334D0000}"/>
    <cellStyle name="Normal 42 2 3 7" xfId="11350" xr:uid="{00000000-0005-0000-0000-0000592C0000}"/>
    <cellStyle name="Normal 42 2 3 7 3" xfId="26448" xr:uid="{00000000-0005-0000-0000-000053670000}"/>
    <cellStyle name="Normal 42 2 3 8" xfId="6329" xr:uid="{00000000-0005-0000-0000-0000BC180000}"/>
    <cellStyle name="Normal 42 2 3 8 3" xfId="21431" xr:uid="{00000000-0005-0000-0000-0000BA530000}"/>
    <cellStyle name="Normal 42 2 4" xfId="1354" xr:uid="{00000000-0005-0000-0000-00004D050000}"/>
    <cellStyle name="Normal 42 2 4 2" xfId="1777" xr:uid="{00000000-0005-0000-0000-0000F4060000}"/>
    <cellStyle name="Normal 42 2 4 2 2" xfId="2616" xr:uid="{00000000-0005-0000-0000-00003B0A0000}"/>
    <cellStyle name="Normal 42 2 4 2 2 2" xfId="4306" xr:uid="{00000000-0005-0000-0000-0000D5100000}"/>
    <cellStyle name="Normal 42 2 4 2 2 2 2" xfId="14379" xr:uid="{00000000-0005-0000-0000-00002E380000}"/>
    <cellStyle name="Normal 42 2 4 2 2 2 2 3" xfId="29477" xr:uid="{00000000-0005-0000-0000-000028730000}"/>
    <cellStyle name="Normal 42 2 4 2 2 2 3" xfId="9359" xr:uid="{00000000-0005-0000-0000-000092240000}"/>
    <cellStyle name="Normal 42 2 4 2 2 2 3 3" xfId="24460" xr:uid="{00000000-0005-0000-0000-00008F5F0000}"/>
    <cellStyle name="Normal 42 2 4 2 2 2 5" xfId="19447" xr:uid="{00000000-0005-0000-0000-0000FA4B0000}"/>
    <cellStyle name="Normal 42 2 4 2 2 3" xfId="5998" xr:uid="{00000000-0005-0000-0000-000071170000}"/>
    <cellStyle name="Normal 42 2 4 2 2 3 2" xfId="16050" xr:uid="{00000000-0005-0000-0000-0000B53E0000}"/>
    <cellStyle name="Normal 42 2 4 2 2 3 2 3" xfId="31148" xr:uid="{00000000-0005-0000-0000-0000AF790000}"/>
    <cellStyle name="Normal 42 2 4 2 2 3 3" xfId="11030" xr:uid="{00000000-0005-0000-0000-0000192B0000}"/>
    <cellStyle name="Normal 42 2 4 2 2 3 3 3" xfId="26131" xr:uid="{00000000-0005-0000-0000-000016660000}"/>
    <cellStyle name="Normal 42 2 4 2 2 3 5" xfId="21118" xr:uid="{00000000-0005-0000-0000-000081520000}"/>
    <cellStyle name="Normal 42 2 4 2 2 4" xfId="12708" xr:uid="{00000000-0005-0000-0000-0000A7310000}"/>
    <cellStyle name="Normal 42 2 4 2 2 4 3" xfId="27806" xr:uid="{00000000-0005-0000-0000-0000A16C0000}"/>
    <cellStyle name="Normal 42 2 4 2 2 5" xfId="7687" xr:uid="{00000000-0005-0000-0000-00000A1E0000}"/>
    <cellStyle name="Normal 42 2 4 2 2 5 3" xfId="22789" xr:uid="{00000000-0005-0000-0000-000008590000}"/>
    <cellStyle name="Normal 42 2 4 2 2 7" xfId="17776" xr:uid="{00000000-0005-0000-0000-000073450000}"/>
    <cellStyle name="Normal 42 2 4 2 3" xfId="3469" xr:uid="{00000000-0005-0000-0000-0000900D0000}"/>
    <cellStyle name="Normal 42 2 4 2 3 2" xfId="13543" xr:uid="{00000000-0005-0000-0000-0000EA340000}"/>
    <cellStyle name="Normal 42 2 4 2 3 2 3" xfId="28641" xr:uid="{00000000-0005-0000-0000-0000E46F0000}"/>
    <cellStyle name="Normal 42 2 4 2 3 3" xfId="8523" xr:uid="{00000000-0005-0000-0000-00004E210000}"/>
    <cellStyle name="Normal 42 2 4 2 3 3 3" xfId="23624" xr:uid="{00000000-0005-0000-0000-00004B5C0000}"/>
    <cellStyle name="Normal 42 2 4 2 3 5" xfId="18611" xr:uid="{00000000-0005-0000-0000-0000B6480000}"/>
    <cellStyle name="Normal 42 2 4 2 4" xfId="5162" xr:uid="{00000000-0005-0000-0000-00002D140000}"/>
    <cellStyle name="Normal 42 2 4 2 4 2" xfId="15214" xr:uid="{00000000-0005-0000-0000-0000713B0000}"/>
    <cellStyle name="Normal 42 2 4 2 4 2 3" xfId="30312" xr:uid="{00000000-0005-0000-0000-00006B760000}"/>
    <cellStyle name="Normal 42 2 4 2 4 3" xfId="10194" xr:uid="{00000000-0005-0000-0000-0000D5270000}"/>
    <cellStyle name="Normal 42 2 4 2 4 3 3" xfId="25295" xr:uid="{00000000-0005-0000-0000-0000D2620000}"/>
    <cellStyle name="Normal 42 2 4 2 4 5" xfId="20282" xr:uid="{00000000-0005-0000-0000-00003D4F0000}"/>
    <cellStyle name="Normal 42 2 4 2 5" xfId="11872" xr:uid="{00000000-0005-0000-0000-0000632E0000}"/>
    <cellStyle name="Normal 42 2 4 2 5 3" xfId="26970" xr:uid="{00000000-0005-0000-0000-00005D690000}"/>
    <cellStyle name="Normal 42 2 4 2 6" xfId="6851" xr:uid="{00000000-0005-0000-0000-0000C61A0000}"/>
    <cellStyle name="Normal 42 2 4 2 6 3" xfId="21953" xr:uid="{00000000-0005-0000-0000-0000C4550000}"/>
    <cellStyle name="Normal 42 2 4 2 8" xfId="16940" xr:uid="{00000000-0005-0000-0000-00002F420000}"/>
    <cellStyle name="Normal 42 2 4 3" xfId="2198" xr:uid="{00000000-0005-0000-0000-000099080000}"/>
    <cellStyle name="Normal 42 2 4 3 2" xfId="3888" xr:uid="{00000000-0005-0000-0000-0000330F0000}"/>
    <cellStyle name="Normal 42 2 4 3 2 2" xfId="13961" xr:uid="{00000000-0005-0000-0000-00008C360000}"/>
    <cellStyle name="Normal 42 2 4 3 2 2 3" xfId="29059" xr:uid="{00000000-0005-0000-0000-000086710000}"/>
    <cellStyle name="Normal 42 2 4 3 2 3" xfId="8941" xr:uid="{00000000-0005-0000-0000-0000F0220000}"/>
    <cellStyle name="Normal 42 2 4 3 2 3 3" xfId="24042" xr:uid="{00000000-0005-0000-0000-0000ED5D0000}"/>
    <cellStyle name="Normal 42 2 4 3 2 5" xfId="19029" xr:uid="{00000000-0005-0000-0000-0000584A0000}"/>
    <cellStyle name="Normal 42 2 4 3 3" xfId="5580" xr:uid="{00000000-0005-0000-0000-0000CF150000}"/>
    <cellStyle name="Normal 42 2 4 3 3 2" xfId="15632" xr:uid="{00000000-0005-0000-0000-0000133D0000}"/>
    <cellStyle name="Normal 42 2 4 3 3 2 3" xfId="30730" xr:uid="{00000000-0005-0000-0000-00000D780000}"/>
    <cellStyle name="Normal 42 2 4 3 3 3" xfId="10612" xr:uid="{00000000-0005-0000-0000-000077290000}"/>
    <cellStyle name="Normal 42 2 4 3 3 3 3" xfId="25713" xr:uid="{00000000-0005-0000-0000-000074640000}"/>
    <cellStyle name="Normal 42 2 4 3 3 5" xfId="20700" xr:uid="{00000000-0005-0000-0000-0000DF500000}"/>
    <cellStyle name="Normal 42 2 4 3 4" xfId="12290" xr:uid="{00000000-0005-0000-0000-000005300000}"/>
    <cellStyle name="Normal 42 2 4 3 4 3" xfId="27388" xr:uid="{00000000-0005-0000-0000-0000FF6A0000}"/>
    <cellStyle name="Normal 42 2 4 3 5" xfId="7269" xr:uid="{00000000-0005-0000-0000-0000681C0000}"/>
    <cellStyle name="Normal 42 2 4 3 5 3" xfId="22371" xr:uid="{00000000-0005-0000-0000-000066570000}"/>
    <cellStyle name="Normal 42 2 4 3 7" xfId="17358" xr:uid="{00000000-0005-0000-0000-0000D1430000}"/>
    <cellStyle name="Normal 42 2 4 4" xfId="3051" xr:uid="{00000000-0005-0000-0000-0000EE0B0000}"/>
    <cellStyle name="Normal 42 2 4 4 2" xfId="13125" xr:uid="{00000000-0005-0000-0000-000048330000}"/>
    <cellStyle name="Normal 42 2 4 4 2 3" xfId="28223" xr:uid="{00000000-0005-0000-0000-0000426E0000}"/>
    <cellStyle name="Normal 42 2 4 4 3" xfId="8105" xr:uid="{00000000-0005-0000-0000-0000AC1F0000}"/>
    <cellStyle name="Normal 42 2 4 4 3 3" xfId="23206" xr:uid="{00000000-0005-0000-0000-0000A95A0000}"/>
    <cellStyle name="Normal 42 2 4 4 5" xfId="18193" xr:uid="{00000000-0005-0000-0000-000014470000}"/>
    <cellStyle name="Normal 42 2 4 5" xfId="4744" xr:uid="{00000000-0005-0000-0000-00008B120000}"/>
    <cellStyle name="Normal 42 2 4 5 2" xfId="14796" xr:uid="{00000000-0005-0000-0000-0000CF390000}"/>
    <cellStyle name="Normal 42 2 4 5 2 3" xfId="29894" xr:uid="{00000000-0005-0000-0000-0000C9740000}"/>
    <cellStyle name="Normal 42 2 4 5 3" xfId="9776" xr:uid="{00000000-0005-0000-0000-000033260000}"/>
    <cellStyle name="Normal 42 2 4 5 3 3" xfId="24877" xr:uid="{00000000-0005-0000-0000-000030610000}"/>
    <cellStyle name="Normal 42 2 4 5 5" xfId="19864" xr:uid="{00000000-0005-0000-0000-00009B4D0000}"/>
    <cellStyle name="Normal 42 2 4 6" xfId="11454" xr:uid="{00000000-0005-0000-0000-0000C12C0000}"/>
    <cellStyle name="Normal 42 2 4 6 3" xfId="26552" xr:uid="{00000000-0005-0000-0000-0000BB670000}"/>
    <cellStyle name="Normal 42 2 4 7" xfId="6433" xr:uid="{00000000-0005-0000-0000-000024190000}"/>
    <cellStyle name="Normal 42 2 4 7 3" xfId="21535" xr:uid="{00000000-0005-0000-0000-000022540000}"/>
    <cellStyle name="Normal 42 2 4 9" xfId="16522" xr:uid="{00000000-0005-0000-0000-00008D400000}"/>
    <cellStyle name="Normal 42 2 5" xfId="1567" xr:uid="{00000000-0005-0000-0000-000022060000}"/>
    <cellStyle name="Normal 42 2 5 2" xfId="2408" xr:uid="{00000000-0005-0000-0000-00006B090000}"/>
    <cellStyle name="Normal 42 2 5 2 2" xfId="4098" xr:uid="{00000000-0005-0000-0000-000005100000}"/>
    <cellStyle name="Normal 42 2 5 2 2 2" xfId="14171" xr:uid="{00000000-0005-0000-0000-00005E370000}"/>
    <cellStyle name="Normal 42 2 5 2 2 2 3" xfId="29269" xr:uid="{00000000-0005-0000-0000-000058720000}"/>
    <cellStyle name="Normal 42 2 5 2 2 3" xfId="9151" xr:uid="{00000000-0005-0000-0000-0000C2230000}"/>
    <cellStyle name="Normal 42 2 5 2 2 3 3" xfId="24252" xr:uid="{00000000-0005-0000-0000-0000BF5E0000}"/>
    <cellStyle name="Normal 42 2 5 2 2 5" xfId="19239" xr:uid="{00000000-0005-0000-0000-00002A4B0000}"/>
    <cellStyle name="Normal 42 2 5 2 3" xfId="5790" xr:uid="{00000000-0005-0000-0000-0000A1160000}"/>
    <cellStyle name="Normal 42 2 5 2 3 2" xfId="15842" xr:uid="{00000000-0005-0000-0000-0000E53D0000}"/>
    <cellStyle name="Normal 42 2 5 2 3 2 3" xfId="30940" xr:uid="{00000000-0005-0000-0000-0000DF780000}"/>
    <cellStyle name="Normal 42 2 5 2 3 3" xfId="10822" xr:uid="{00000000-0005-0000-0000-0000492A0000}"/>
    <cellStyle name="Normal 42 2 5 2 3 3 3" xfId="25923" xr:uid="{00000000-0005-0000-0000-000046650000}"/>
    <cellStyle name="Normal 42 2 5 2 3 5" xfId="20910" xr:uid="{00000000-0005-0000-0000-0000B1510000}"/>
    <cellStyle name="Normal 42 2 5 2 4" xfId="12500" xr:uid="{00000000-0005-0000-0000-0000D7300000}"/>
    <cellStyle name="Normal 42 2 5 2 4 3" xfId="27598" xr:uid="{00000000-0005-0000-0000-0000D16B0000}"/>
    <cellStyle name="Normal 42 2 5 2 5" xfId="7479" xr:uid="{00000000-0005-0000-0000-00003A1D0000}"/>
    <cellStyle name="Normal 42 2 5 2 5 3" xfId="22581" xr:uid="{00000000-0005-0000-0000-000038580000}"/>
    <cellStyle name="Normal 42 2 5 2 7" xfId="17568" xr:uid="{00000000-0005-0000-0000-0000A3440000}"/>
    <cellStyle name="Normal 42 2 5 3" xfId="3261" xr:uid="{00000000-0005-0000-0000-0000C00C0000}"/>
    <cellStyle name="Normal 42 2 5 3 2" xfId="13335" xr:uid="{00000000-0005-0000-0000-00001A340000}"/>
    <cellStyle name="Normal 42 2 5 3 2 3" xfId="28433" xr:uid="{00000000-0005-0000-0000-0000146F0000}"/>
    <cellStyle name="Normal 42 2 5 3 3" xfId="8315" xr:uid="{00000000-0005-0000-0000-00007E200000}"/>
    <cellStyle name="Normal 42 2 5 3 3 3" xfId="23416" xr:uid="{00000000-0005-0000-0000-00007B5B0000}"/>
    <cellStyle name="Normal 42 2 5 3 5" xfId="18403" xr:uid="{00000000-0005-0000-0000-0000E6470000}"/>
    <cellStyle name="Normal 42 2 5 4" xfId="4954" xr:uid="{00000000-0005-0000-0000-00005D130000}"/>
    <cellStyle name="Normal 42 2 5 4 2" xfId="15006" xr:uid="{00000000-0005-0000-0000-0000A13A0000}"/>
    <cellStyle name="Normal 42 2 5 4 2 3" xfId="30104" xr:uid="{00000000-0005-0000-0000-00009B750000}"/>
    <cellStyle name="Normal 42 2 5 4 3" xfId="9986" xr:uid="{00000000-0005-0000-0000-000005270000}"/>
    <cellStyle name="Normal 42 2 5 4 3 3" xfId="25087" xr:uid="{00000000-0005-0000-0000-000002620000}"/>
    <cellStyle name="Normal 42 2 5 4 5" xfId="20074" xr:uid="{00000000-0005-0000-0000-00006D4E0000}"/>
    <cellStyle name="Normal 42 2 5 5" xfId="11664" xr:uid="{00000000-0005-0000-0000-0000932D0000}"/>
    <cellStyle name="Normal 42 2 5 5 3" xfId="26762" xr:uid="{00000000-0005-0000-0000-00008D680000}"/>
    <cellStyle name="Normal 42 2 5 6" xfId="6643" xr:uid="{00000000-0005-0000-0000-0000F6190000}"/>
    <cellStyle name="Normal 42 2 5 6 3" xfId="21745" xr:uid="{00000000-0005-0000-0000-0000F4540000}"/>
    <cellStyle name="Normal 42 2 5 8" xfId="16732" xr:uid="{00000000-0005-0000-0000-00005F410000}"/>
    <cellStyle name="Normal 42 2 6" xfId="1988" xr:uid="{00000000-0005-0000-0000-0000C7070000}"/>
    <cellStyle name="Normal 42 2 6 2" xfId="3680" xr:uid="{00000000-0005-0000-0000-0000630E0000}"/>
    <cellStyle name="Normal 42 2 6 2 2" xfId="13753" xr:uid="{00000000-0005-0000-0000-0000BC350000}"/>
    <cellStyle name="Normal 42 2 6 2 2 3" xfId="28851" xr:uid="{00000000-0005-0000-0000-0000B6700000}"/>
    <cellStyle name="Normal 42 2 6 2 3" xfId="8733" xr:uid="{00000000-0005-0000-0000-000020220000}"/>
    <cellStyle name="Normal 42 2 6 2 3 3" xfId="23834" xr:uid="{00000000-0005-0000-0000-00001D5D0000}"/>
    <cellStyle name="Normal 42 2 6 2 5" xfId="18821" xr:uid="{00000000-0005-0000-0000-000088490000}"/>
    <cellStyle name="Normal 42 2 6 3" xfId="5372" xr:uid="{00000000-0005-0000-0000-0000FF140000}"/>
    <cellStyle name="Normal 42 2 6 3 2" xfId="15424" xr:uid="{00000000-0005-0000-0000-0000433C0000}"/>
    <cellStyle name="Normal 42 2 6 3 2 3" xfId="30522" xr:uid="{00000000-0005-0000-0000-00003D770000}"/>
    <cellStyle name="Normal 42 2 6 3 3" xfId="10404" xr:uid="{00000000-0005-0000-0000-0000A7280000}"/>
    <cellStyle name="Normal 42 2 6 3 3 3" xfId="25505" xr:uid="{00000000-0005-0000-0000-0000A4630000}"/>
    <cellStyle name="Normal 42 2 6 3 5" xfId="20492" xr:uid="{00000000-0005-0000-0000-00000F500000}"/>
    <cellStyle name="Normal 42 2 6 4" xfId="12082" xr:uid="{00000000-0005-0000-0000-0000352F0000}"/>
    <cellStyle name="Normal 42 2 6 4 3" xfId="27180" xr:uid="{00000000-0005-0000-0000-00002F6A0000}"/>
    <cellStyle name="Normal 42 2 6 5" xfId="7061" xr:uid="{00000000-0005-0000-0000-0000981B0000}"/>
    <cellStyle name="Normal 42 2 6 5 3" xfId="22163" xr:uid="{00000000-0005-0000-0000-000096560000}"/>
    <cellStyle name="Normal 42 2 6 7" xfId="17150" xr:uid="{00000000-0005-0000-0000-000001430000}"/>
    <cellStyle name="Normal 42 2 7" xfId="2839" xr:uid="{00000000-0005-0000-0000-00001A0B0000}"/>
    <cellStyle name="Normal 42 2 7 2" xfId="12917" xr:uid="{00000000-0005-0000-0000-000078320000}"/>
    <cellStyle name="Normal 42 2 7 2 3" xfId="28015" xr:uid="{00000000-0005-0000-0000-0000726D0000}"/>
    <cellStyle name="Normal 42 2 7 3" xfId="7897" xr:uid="{00000000-0005-0000-0000-0000DC1E0000}"/>
    <cellStyle name="Normal 42 2 7 3 3" xfId="22998" xr:uid="{00000000-0005-0000-0000-0000D9590000}"/>
    <cellStyle name="Normal 42 2 7 5" xfId="17985" xr:uid="{00000000-0005-0000-0000-000044460000}"/>
    <cellStyle name="Normal 42 2 8" xfId="4533" xr:uid="{00000000-0005-0000-0000-0000B8110000}"/>
    <cellStyle name="Normal 42 2 8 2" xfId="14588" xr:uid="{00000000-0005-0000-0000-0000FF380000}"/>
    <cellStyle name="Normal 42 2 8 2 3" xfId="29686" xr:uid="{00000000-0005-0000-0000-0000F9730000}"/>
    <cellStyle name="Normal 42 2 8 3" xfId="9568" xr:uid="{00000000-0005-0000-0000-000063250000}"/>
    <cellStyle name="Normal 42 2 8 3 3" xfId="24669" xr:uid="{00000000-0005-0000-0000-000060600000}"/>
    <cellStyle name="Normal 42 2 8 5" xfId="19656" xr:uid="{00000000-0005-0000-0000-0000CB4C0000}"/>
    <cellStyle name="Normal 42 2 9" xfId="11244" xr:uid="{00000000-0005-0000-0000-0000EF2B0000}"/>
    <cellStyle name="Normal 42 2 9 3" xfId="26344" xr:uid="{00000000-0005-0000-0000-0000EB660000}"/>
    <cellStyle name="Normal 43" xfId="173" xr:uid="{00000000-0005-0000-0000-0000AD000000}"/>
    <cellStyle name="Normal 43 2" xfId="862" xr:uid="{00000000-0005-0000-0000-000060030000}"/>
    <cellStyle name="Normal 43 2 10" xfId="6224" xr:uid="{00000000-0005-0000-0000-000053180000}"/>
    <cellStyle name="Normal 43 2 10 3" xfId="21328" xr:uid="{00000000-0005-0000-0000-000053530000}"/>
    <cellStyle name="Normal 43 2 12" xfId="16313" xr:uid="{00000000-0005-0000-0000-0000BC3F0000}"/>
    <cellStyle name="Normal 43 2 2" xfId="1188" xr:uid="{00000000-0005-0000-0000-0000A7040000}"/>
    <cellStyle name="Normal 43 2 2 11" xfId="16367" xr:uid="{00000000-0005-0000-0000-0000F23F0000}"/>
    <cellStyle name="Normal 43 2 2 2" xfId="1296" xr:uid="{00000000-0005-0000-0000-000013050000}"/>
    <cellStyle name="Normal 43 2 2 2 10" xfId="16471" xr:uid="{00000000-0005-0000-0000-00005A400000}"/>
    <cellStyle name="Normal 43 2 2 2 2" xfId="1513" xr:uid="{00000000-0005-0000-0000-0000EC050000}"/>
    <cellStyle name="Normal 43 2 2 2 2 2" xfId="1934" xr:uid="{00000000-0005-0000-0000-000091070000}"/>
    <cellStyle name="Normal 43 2 2 2 2 2 2" xfId="2773" xr:uid="{00000000-0005-0000-0000-0000D80A0000}"/>
    <cellStyle name="Normal 43 2 2 2 2 2 2 2" xfId="4463" xr:uid="{00000000-0005-0000-0000-000072110000}"/>
    <cellStyle name="Normal 43 2 2 2 2 2 2 2 2" xfId="14536" xr:uid="{00000000-0005-0000-0000-0000CB380000}"/>
    <cellStyle name="Normal 43 2 2 2 2 2 2 2 2 3" xfId="29634" xr:uid="{00000000-0005-0000-0000-0000C5730000}"/>
    <cellStyle name="Normal 43 2 2 2 2 2 2 2 3" xfId="9516" xr:uid="{00000000-0005-0000-0000-00002F250000}"/>
    <cellStyle name="Normal 43 2 2 2 2 2 2 2 3 3" xfId="24617" xr:uid="{00000000-0005-0000-0000-00002C600000}"/>
    <cellStyle name="Normal 43 2 2 2 2 2 2 2 5" xfId="19604" xr:uid="{00000000-0005-0000-0000-0000974C0000}"/>
    <cellStyle name="Normal 43 2 2 2 2 2 2 3" xfId="6155" xr:uid="{00000000-0005-0000-0000-00000E180000}"/>
    <cellStyle name="Normal 43 2 2 2 2 2 2 3 2" xfId="16207" xr:uid="{00000000-0005-0000-0000-0000523F0000}"/>
    <cellStyle name="Normal 43 2 2 2 2 2 2 3 3" xfId="11187" xr:uid="{00000000-0005-0000-0000-0000B62B0000}"/>
    <cellStyle name="Normal 43 2 2 2 2 2 2 3 3 3" xfId="26288" xr:uid="{00000000-0005-0000-0000-0000B3660000}"/>
    <cellStyle name="Normal 43 2 2 2 2 2 2 3 5" xfId="21275" xr:uid="{00000000-0005-0000-0000-00001E530000}"/>
    <cellStyle name="Normal 43 2 2 2 2 2 2 4" xfId="12865" xr:uid="{00000000-0005-0000-0000-000044320000}"/>
    <cellStyle name="Normal 43 2 2 2 2 2 2 4 3" xfId="27963" xr:uid="{00000000-0005-0000-0000-00003E6D0000}"/>
    <cellStyle name="Normal 43 2 2 2 2 2 2 5" xfId="7844" xr:uid="{00000000-0005-0000-0000-0000A71E0000}"/>
    <cellStyle name="Normal 43 2 2 2 2 2 2 5 3" xfId="22946" xr:uid="{00000000-0005-0000-0000-0000A5590000}"/>
    <cellStyle name="Normal 43 2 2 2 2 2 2 7" xfId="17933" xr:uid="{00000000-0005-0000-0000-000010460000}"/>
    <cellStyle name="Normal 43 2 2 2 2 2 3" xfId="3626" xr:uid="{00000000-0005-0000-0000-00002D0E0000}"/>
    <cellStyle name="Normal 43 2 2 2 2 2 3 2" xfId="13700" xr:uid="{00000000-0005-0000-0000-000087350000}"/>
    <cellStyle name="Normal 43 2 2 2 2 2 3 2 3" xfId="28798" xr:uid="{00000000-0005-0000-0000-000081700000}"/>
    <cellStyle name="Normal 43 2 2 2 2 2 3 3" xfId="8680" xr:uid="{00000000-0005-0000-0000-0000EB210000}"/>
    <cellStyle name="Normal 43 2 2 2 2 2 3 3 3" xfId="23781" xr:uid="{00000000-0005-0000-0000-0000E85C0000}"/>
    <cellStyle name="Normal 43 2 2 2 2 2 3 5" xfId="18768" xr:uid="{00000000-0005-0000-0000-000053490000}"/>
    <cellStyle name="Normal 43 2 2 2 2 2 4" xfId="5319" xr:uid="{00000000-0005-0000-0000-0000CA140000}"/>
    <cellStyle name="Normal 43 2 2 2 2 2 4 2" xfId="15371" xr:uid="{00000000-0005-0000-0000-00000E3C0000}"/>
    <cellStyle name="Normal 43 2 2 2 2 2 4 2 3" xfId="30469" xr:uid="{00000000-0005-0000-0000-000008770000}"/>
    <cellStyle name="Normal 43 2 2 2 2 2 4 3" xfId="10351" xr:uid="{00000000-0005-0000-0000-000072280000}"/>
    <cellStyle name="Normal 43 2 2 2 2 2 4 3 3" xfId="25452" xr:uid="{00000000-0005-0000-0000-00006F630000}"/>
    <cellStyle name="Normal 43 2 2 2 2 2 4 5" xfId="20439" xr:uid="{00000000-0005-0000-0000-0000DA4F0000}"/>
    <cellStyle name="Normal 43 2 2 2 2 2 5" xfId="12029" xr:uid="{00000000-0005-0000-0000-0000002F0000}"/>
    <cellStyle name="Normal 43 2 2 2 2 2 5 3" xfId="27127" xr:uid="{00000000-0005-0000-0000-0000FA690000}"/>
    <cellStyle name="Normal 43 2 2 2 2 2 6" xfId="7008" xr:uid="{00000000-0005-0000-0000-0000631B0000}"/>
    <cellStyle name="Normal 43 2 2 2 2 2 6 3" xfId="22110" xr:uid="{00000000-0005-0000-0000-000061560000}"/>
    <cellStyle name="Normal 43 2 2 2 2 2 8" xfId="17097" xr:uid="{00000000-0005-0000-0000-0000CC420000}"/>
    <cellStyle name="Normal 43 2 2 2 2 3" xfId="2355" xr:uid="{00000000-0005-0000-0000-000036090000}"/>
    <cellStyle name="Normal 43 2 2 2 2 3 2" xfId="4045" xr:uid="{00000000-0005-0000-0000-0000D00F0000}"/>
    <cellStyle name="Normal 43 2 2 2 2 3 2 2" xfId="14118" xr:uid="{00000000-0005-0000-0000-000029370000}"/>
    <cellStyle name="Normal 43 2 2 2 2 3 2 2 3" xfId="29216" xr:uid="{00000000-0005-0000-0000-000023720000}"/>
    <cellStyle name="Normal 43 2 2 2 2 3 2 3" xfId="9098" xr:uid="{00000000-0005-0000-0000-00008D230000}"/>
    <cellStyle name="Normal 43 2 2 2 2 3 2 3 3" xfId="24199" xr:uid="{00000000-0005-0000-0000-00008A5E0000}"/>
    <cellStyle name="Normal 43 2 2 2 2 3 2 5" xfId="19186" xr:uid="{00000000-0005-0000-0000-0000F54A0000}"/>
    <cellStyle name="Normal 43 2 2 2 2 3 3" xfId="5737" xr:uid="{00000000-0005-0000-0000-00006C160000}"/>
    <cellStyle name="Normal 43 2 2 2 2 3 3 2" xfId="15789" xr:uid="{00000000-0005-0000-0000-0000B03D0000}"/>
    <cellStyle name="Normal 43 2 2 2 2 3 3 2 3" xfId="30887" xr:uid="{00000000-0005-0000-0000-0000AA780000}"/>
    <cellStyle name="Normal 43 2 2 2 2 3 3 3" xfId="10769" xr:uid="{00000000-0005-0000-0000-0000142A0000}"/>
    <cellStyle name="Normal 43 2 2 2 2 3 3 3 3" xfId="25870" xr:uid="{00000000-0005-0000-0000-000011650000}"/>
    <cellStyle name="Normal 43 2 2 2 2 3 3 5" xfId="20857" xr:uid="{00000000-0005-0000-0000-00007C510000}"/>
    <cellStyle name="Normal 43 2 2 2 2 3 4" xfId="12447" xr:uid="{00000000-0005-0000-0000-0000A2300000}"/>
    <cellStyle name="Normal 43 2 2 2 2 3 4 3" xfId="27545" xr:uid="{00000000-0005-0000-0000-00009C6B0000}"/>
    <cellStyle name="Normal 43 2 2 2 2 3 5" xfId="7426" xr:uid="{00000000-0005-0000-0000-0000051D0000}"/>
    <cellStyle name="Normal 43 2 2 2 2 3 5 3" xfId="22528" xr:uid="{00000000-0005-0000-0000-000003580000}"/>
    <cellStyle name="Normal 43 2 2 2 2 3 7" xfId="17515" xr:uid="{00000000-0005-0000-0000-00006E440000}"/>
    <cellStyle name="Normal 43 2 2 2 2 4" xfId="3208" xr:uid="{00000000-0005-0000-0000-00008B0C0000}"/>
    <cellStyle name="Normal 43 2 2 2 2 4 2" xfId="13282" xr:uid="{00000000-0005-0000-0000-0000E5330000}"/>
    <cellStyle name="Normal 43 2 2 2 2 4 2 3" xfId="28380" xr:uid="{00000000-0005-0000-0000-0000DF6E0000}"/>
    <cellStyle name="Normal 43 2 2 2 2 4 3" xfId="8262" xr:uid="{00000000-0005-0000-0000-000049200000}"/>
    <cellStyle name="Normal 43 2 2 2 2 4 3 3" xfId="23363" xr:uid="{00000000-0005-0000-0000-0000465B0000}"/>
    <cellStyle name="Normal 43 2 2 2 2 4 5" xfId="18350" xr:uid="{00000000-0005-0000-0000-0000B1470000}"/>
    <cellStyle name="Normal 43 2 2 2 2 5" xfId="4901" xr:uid="{00000000-0005-0000-0000-000028130000}"/>
    <cellStyle name="Normal 43 2 2 2 2 5 2" xfId="14953" xr:uid="{00000000-0005-0000-0000-00006C3A0000}"/>
    <cellStyle name="Normal 43 2 2 2 2 5 2 3" xfId="30051" xr:uid="{00000000-0005-0000-0000-000066750000}"/>
    <cellStyle name="Normal 43 2 2 2 2 5 3" xfId="9933" xr:uid="{00000000-0005-0000-0000-0000D0260000}"/>
    <cellStyle name="Normal 43 2 2 2 2 5 3 3" xfId="25034" xr:uid="{00000000-0005-0000-0000-0000CD610000}"/>
    <cellStyle name="Normal 43 2 2 2 2 5 5" xfId="20021" xr:uid="{00000000-0005-0000-0000-0000384E0000}"/>
    <cellStyle name="Normal 43 2 2 2 2 6" xfId="11611" xr:uid="{00000000-0005-0000-0000-00005E2D0000}"/>
    <cellStyle name="Normal 43 2 2 2 2 6 3" xfId="26709" xr:uid="{00000000-0005-0000-0000-000058680000}"/>
    <cellStyle name="Normal 43 2 2 2 2 7" xfId="6590" xr:uid="{00000000-0005-0000-0000-0000C1190000}"/>
    <cellStyle name="Normal 43 2 2 2 2 7 3" xfId="21692" xr:uid="{00000000-0005-0000-0000-0000BF540000}"/>
    <cellStyle name="Normal 43 2 2 2 2 9" xfId="16679" xr:uid="{00000000-0005-0000-0000-00002A410000}"/>
    <cellStyle name="Normal 43 2 2 2 3" xfId="1726" xr:uid="{00000000-0005-0000-0000-0000C1060000}"/>
    <cellStyle name="Normal 43 2 2 2 3 2" xfId="2565" xr:uid="{00000000-0005-0000-0000-0000080A0000}"/>
    <cellStyle name="Normal 43 2 2 2 3 2 2" xfId="4255" xr:uid="{00000000-0005-0000-0000-0000A2100000}"/>
    <cellStyle name="Normal 43 2 2 2 3 2 2 2" xfId="14328" xr:uid="{00000000-0005-0000-0000-0000FB370000}"/>
    <cellStyle name="Normal 43 2 2 2 3 2 2 2 3" xfId="29426" xr:uid="{00000000-0005-0000-0000-0000F5720000}"/>
    <cellStyle name="Normal 43 2 2 2 3 2 2 3" xfId="9308" xr:uid="{00000000-0005-0000-0000-00005F240000}"/>
    <cellStyle name="Normal 43 2 2 2 3 2 2 3 3" xfId="24409" xr:uid="{00000000-0005-0000-0000-00005C5F0000}"/>
    <cellStyle name="Normal 43 2 2 2 3 2 2 5" xfId="19396" xr:uid="{00000000-0005-0000-0000-0000C74B0000}"/>
    <cellStyle name="Normal 43 2 2 2 3 2 3" xfId="5947" xr:uid="{00000000-0005-0000-0000-00003E170000}"/>
    <cellStyle name="Normal 43 2 2 2 3 2 3 2" xfId="15999" xr:uid="{00000000-0005-0000-0000-0000823E0000}"/>
    <cellStyle name="Normal 43 2 2 2 3 2 3 2 3" xfId="31097" xr:uid="{00000000-0005-0000-0000-00007C790000}"/>
    <cellStyle name="Normal 43 2 2 2 3 2 3 3" xfId="10979" xr:uid="{00000000-0005-0000-0000-0000E62A0000}"/>
    <cellStyle name="Normal 43 2 2 2 3 2 3 3 3" xfId="26080" xr:uid="{00000000-0005-0000-0000-0000E3650000}"/>
    <cellStyle name="Normal 43 2 2 2 3 2 3 5" xfId="21067" xr:uid="{00000000-0005-0000-0000-00004E520000}"/>
    <cellStyle name="Normal 43 2 2 2 3 2 4" xfId="12657" xr:uid="{00000000-0005-0000-0000-000074310000}"/>
    <cellStyle name="Normal 43 2 2 2 3 2 4 3" xfId="27755" xr:uid="{00000000-0005-0000-0000-00006E6C0000}"/>
    <cellStyle name="Normal 43 2 2 2 3 2 5" xfId="7636" xr:uid="{00000000-0005-0000-0000-0000D71D0000}"/>
    <cellStyle name="Normal 43 2 2 2 3 2 5 3" xfId="22738" xr:uid="{00000000-0005-0000-0000-0000D5580000}"/>
    <cellStyle name="Normal 43 2 2 2 3 2 7" xfId="17725" xr:uid="{00000000-0005-0000-0000-000040450000}"/>
    <cellStyle name="Normal 43 2 2 2 3 3" xfId="3418" xr:uid="{00000000-0005-0000-0000-00005D0D0000}"/>
    <cellStyle name="Normal 43 2 2 2 3 3 2" xfId="13492" xr:uid="{00000000-0005-0000-0000-0000B7340000}"/>
    <cellStyle name="Normal 43 2 2 2 3 3 2 3" xfId="28590" xr:uid="{00000000-0005-0000-0000-0000B16F0000}"/>
    <cellStyle name="Normal 43 2 2 2 3 3 3" xfId="8472" xr:uid="{00000000-0005-0000-0000-00001B210000}"/>
    <cellStyle name="Normal 43 2 2 2 3 3 3 3" xfId="23573" xr:uid="{00000000-0005-0000-0000-0000185C0000}"/>
    <cellStyle name="Normal 43 2 2 2 3 3 5" xfId="18560" xr:uid="{00000000-0005-0000-0000-000083480000}"/>
    <cellStyle name="Normal 43 2 2 2 3 4" xfId="5111" xr:uid="{00000000-0005-0000-0000-0000FA130000}"/>
    <cellStyle name="Normal 43 2 2 2 3 4 2" xfId="15163" xr:uid="{00000000-0005-0000-0000-00003E3B0000}"/>
    <cellStyle name="Normal 43 2 2 2 3 4 2 3" xfId="30261" xr:uid="{00000000-0005-0000-0000-000038760000}"/>
    <cellStyle name="Normal 43 2 2 2 3 4 3" xfId="10143" xr:uid="{00000000-0005-0000-0000-0000A2270000}"/>
    <cellStyle name="Normal 43 2 2 2 3 4 3 3" xfId="25244" xr:uid="{00000000-0005-0000-0000-00009F620000}"/>
    <cellStyle name="Normal 43 2 2 2 3 4 5" xfId="20231" xr:uid="{00000000-0005-0000-0000-00000A4F0000}"/>
    <cellStyle name="Normal 43 2 2 2 3 5" xfId="11821" xr:uid="{00000000-0005-0000-0000-0000302E0000}"/>
    <cellStyle name="Normal 43 2 2 2 3 5 3" xfId="26919" xr:uid="{00000000-0005-0000-0000-00002A690000}"/>
    <cellStyle name="Normal 43 2 2 2 3 6" xfId="6800" xr:uid="{00000000-0005-0000-0000-0000931A0000}"/>
    <cellStyle name="Normal 43 2 2 2 3 6 3" xfId="21902" xr:uid="{00000000-0005-0000-0000-000091550000}"/>
    <cellStyle name="Normal 43 2 2 2 3 8" xfId="16889" xr:uid="{00000000-0005-0000-0000-0000FC410000}"/>
    <cellStyle name="Normal 43 2 2 2 4" xfId="2147" xr:uid="{00000000-0005-0000-0000-000066080000}"/>
    <cellStyle name="Normal 43 2 2 2 4 2" xfId="3837" xr:uid="{00000000-0005-0000-0000-0000000F0000}"/>
    <cellStyle name="Normal 43 2 2 2 4 2 2" xfId="13910" xr:uid="{00000000-0005-0000-0000-000059360000}"/>
    <cellStyle name="Normal 43 2 2 2 4 2 2 3" xfId="29008" xr:uid="{00000000-0005-0000-0000-000053710000}"/>
    <cellStyle name="Normal 43 2 2 2 4 2 3" xfId="8890" xr:uid="{00000000-0005-0000-0000-0000BD220000}"/>
    <cellStyle name="Normal 43 2 2 2 4 2 3 3" xfId="23991" xr:uid="{00000000-0005-0000-0000-0000BA5D0000}"/>
    <cellStyle name="Normal 43 2 2 2 4 2 5" xfId="18978" xr:uid="{00000000-0005-0000-0000-0000254A0000}"/>
    <cellStyle name="Normal 43 2 2 2 4 3" xfId="5529" xr:uid="{00000000-0005-0000-0000-00009C150000}"/>
    <cellStyle name="Normal 43 2 2 2 4 3 2" xfId="15581" xr:uid="{00000000-0005-0000-0000-0000E03C0000}"/>
    <cellStyle name="Normal 43 2 2 2 4 3 2 3" xfId="30679" xr:uid="{00000000-0005-0000-0000-0000DA770000}"/>
    <cellStyle name="Normal 43 2 2 2 4 3 3" xfId="10561" xr:uid="{00000000-0005-0000-0000-000044290000}"/>
    <cellStyle name="Normal 43 2 2 2 4 3 3 3" xfId="25662" xr:uid="{00000000-0005-0000-0000-000041640000}"/>
    <cellStyle name="Normal 43 2 2 2 4 3 5" xfId="20649" xr:uid="{00000000-0005-0000-0000-0000AC500000}"/>
    <cellStyle name="Normal 43 2 2 2 4 4" xfId="12239" xr:uid="{00000000-0005-0000-0000-0000D22F0000}"/>
    <cellStyle name="Normal 43 2 2 2 4 4 3" xfId="27337" xr:uid="{00000000-0005-0000-0000-0000CC6A0000}"/>
    <cellStyle name="Normal 43 2 2 2 4 5" xfId="7218" xr:uid="{00000000-0005-0000-0000-0000351C0000}"/>
    <cellStyle name="Normal 43 2 2 2 4 5 3" xfId="22320" xr:uid="{00000000-0005-0000-0000-000033570000}"/>
    <cellStyle name="Normal 43 2 2 2 4 7" xfId="17307" xr:uid="{00000000-0005-0000-0000-00009E430000}"/>
    <cellStyle name="Normal 43 2 2 2 5" xfId="3000" xr:uid="{00000000-0005-0000-0000-0000BB0B0000}"/>
    <cellStyle name="Normal 43 2 2 2 5 2" xfId="13074" xr:uid="{00000000-0005-0000-0000-000015330000}"/>
    <cellStyle name="Normal 43 2 2 2 5 2 3" xfId="28172" xr:uid="{00000000-0005-0000-0000-00000F6E0000}"/>
    <cellStyle name="Normal 43 2 2 2 5 3" xfId="8054" xr:uid="{00000000-0005-0000-0000-0000791F0000}"/>
    <cellStyle name="Normal 43 2 2 2 5 3 3" xfId="23155" xr:uid="{00000000-0005-0000-0000-0000765A0000}"/>
    <cellStyle name="Normal 43 2 2 2 5 5" xfId="18142" xr:uid="{00000000-0005-0000-0000-0000E1460000}"/>
    <cellStyle name="Normal 43 2 2 2 6" xfId="4693" xr:uid="{00000000-0005-0000-0000-000058120000}"/>
    <cellStyle name="Normal 43 2 2 2 6 2" xfId="14745" xr:uid="{00000000-0005-0000-0000-00009C390000}"/>
    <cellStyle name="Normal 43 2 2 2 6 2 3" xfId="29843" xr:uid="{00000000-0005-0000-0000-000096740000}"/>
    <cellStyle name="Normal 43 2 2 2 6 3" xfId="9725" xr:uid="{00000000-0005-0000-0000-000000260000}"/>
    <cellStyle name="Normal 43 2 2 2 6 3 3" xfId="24826" xr:uid="{00000000-0005-0000-0000-0000FD600000}"/>
    <cellStyle name="Normal 43 2 2 2 6 5" xfId="19813" xr:uid="{00000000-0005-0000-0000-0000684D0000}"/>
    <cellStyle name="Normal 43 2 2 2 7" xfId="11403" xr:uid="{00000000-0005-0000-0000-00008E2C0000}"/>
    <cellStyle name="Normal 43 2 2 2 7 3" xfId="26501" xr:uid="{00000000-0005-0000-0000-000088670000}"/>
    <cellStyle name="Normal 43 2 2 2 8" xfId="6382" xr:uid="{00000000-0005-0000-0000-0000F1180000}"/>
    <cellStyle name="Normal 43 2 2 2 8 3" xfId="21484" xr:uid="{00000000-0005-0000-0000-0000EF530000}"/>
    <cellStyle name="Normal 43 2 2 3" xfId="1409" xr:uid="{00000000-0005-0000-0000-000084050000}"/>
    <cellStyle name="Normal 43 2 2 3 2" xfId="1830" xr:uid="{00000000-0005-0000-0000-000029070000}"/>
    <cellStyle name="Normal 43 2 2 3 2 2" xfId="2669" xr:uid="{00000000-0005-0000-0000-0000700A0000}"/>
    <cellStyle name="Normal 43 2 2 3 2 2 2" xfId="4359" xr:uid="{00000000-0005-0000-0000-00000A110000}"/>
    <cellStyle name="Normal 43 2 2 3 2 2 2 2" xfId="14432" xr:uid="{00000000-0005-0000-0000-000063380000}"/>
    <cellStyle name="Normal 43 2 2 3 2 2 2 2 3" xfId="29530" xr:uid="{00000000-0005-0000-0000-00005D730000}"/>
    <cellStyle name="Normal 43 2 2 3 2 2 2 3" xfId="9412" xr:uid="{00000000-0005-0000-0000-0000C7240000}"/>
    <cellStyle name="Normal 43 2 2 3 2 2 2 3 3" xfId="24513" xr:uid="{00000000-0005-0000-0000-0000C45F0000}"/>
    <cellStyle name="Normal 43 2 2 3 2 2 2 5" xfId="19500" xr:uid="{00000000-0005-0000-0000-00002F4C0000}"/>
    <cellStyle name="Normal 43 2 2 3 2 2 3" xfId="6051" xr:uid="{00000000-0005-0000-0000-0000A6170000}"/>
    <cellStyle name="Normal 43 2 2 3 2 2 3 2" xfId="16103" xr:uid="{00000000-0005-0000-0000-0000EA3E0000}"/>
    <cellStyle name="Normal 43 2 2 3 2 2 3 2 3" xfId="31201" xr:uid="{00000000-0005-0000-0000-0000E4790000}"/>
    <cellStyle name="Normal 43 2 2 3 2 2 3 3" xfId="11083" xr:uid="{00000000-0005-0000-0000-00004E2B0000}"/>
    <cellStyle name="Normal 43 2 2 3 2 2 3 3 3" xfId="26184" xr:uid="{00000000-0005-0000-0000-00004B660000}"/>
    <cellStyle name="Normal 43 2 2 3 2 2 3 5" xfId="21171" xr:uid="{00000000-0005-0000-0000-0000B6520000}"/>
    <cellStyle name="Normal 43 2 2 3 2 2 4" xfId="12761" xr:uid="{00000000-0005-0000-0000-0000DC310000}"/>
    <cellStyle name="Normal 43 2 2 3 2 2 4 3" xfId="27859" xr:uid="{00000000-0005-0000-0000-0000D66C0000}"/>
    <cellStyle name="Normal 43 2 2 3 2 2 5" xfId="7740" xr:uid="{00000000-0005-0000-0000-00003F1E0000}"/>
    <cellStyle name="Normal 43 2 2 3 2 2 5 3" xfId="22842" xr:uid="{00000000-0005-0000-0000-00003D590000}"/>
    <cellStyle name="Normal 43 2 2 3 2 2 7" xfId="17829" xr:uid="{00000000-0005-0000-0000-0000A8450000}"/>
    <cellStyle name="Normal 43 2 2 3 2 3" xfId="3522" xr:uid="{00000000-0005-0000-0000-0000C50D0000}"/>
    <cellStyle name="Normal 43 2 2 3 2 3 2" xfId="13596" xr:uid="{00000000-0005-0000-0000-00001F350000}"/>
    <cellStyle name="Normal 43 2 2 3 2 3 2 3" xfId="28694" xr:uid="{00000000-0005-0000-0000-000019700000}"/>
    <cellStyle name="Normal 43 2 2 3 2 3 3" xfId="8576" xr:uid="{00000000-0005-0000-0000-000083210000}"/>
    <cellStyle name="Normal 43 2 2 3 2 3 3 3" xfId="23677" xr:uid="{00000000-0005-0000-0000-0000805C0000}"/>
    <cellStyle name="Normal 43 2 2 3 2 3 5" xfId="18664" xr:uid="{00000000-0005-0000-0000-0000EB480000}"/>
    <cellStyle name="Normal 43 2 2 3 2 4" xfId="5215" xr:uid="{00000000-0005-0000-0000-000062140000}"/>
    <cellStyle name="Normal 43 2 2 3 2 4 2" xfId="15267" xr:uid="{00000000-0005-0000-0000-0000A63B0000}"/>
    <cellStyle name="Normal 43 2 2 3 2 4 2 3" xfId="30365" xr:uid="{00000000-0005-0000-0000-0000A0760000}"/>
    <cellStyle name="Normal 43 2 2 3 2 4 3" xfId="10247" xr:uid="{00000000-0005-0000-0000-00000A280000}"/>
    <cellStyle name="Normal 43 2 2 3 2 4 3 3" xfId="25348" xr:uid="{00000000-0005-0000-0000-000007630000}"/>
    <cellStyle name="Normal 43 2 2 3 2 4 5" xfId="20335" xr:uid="{00000000-0005-0000-0000-0000724F0000}"/>
    <cellStyle name="Normal 43 2 2 3 2 5" xfId="11925" xr:uid="{00000000-0005-0000-0000-0000982E0000}"/>
    <cellStyle name="Normal 43 2 2 3 2 5 3" xfId="27023" xr:uid="{00000000-0005-0000-0000-000092690000}"/>
    <cellStyle name="Normal 43 2 2 3 2 6" xfId="6904" xr:uid="{00000000-0005-0000-0000-0000FB1A0000}"/>
    <cellStyle name="Normal 43 2 2 3 2 6 3" xfId="22006" xr:uid="{00000000-0005-0000-0000-0000F9550000}"/>
    <cellStyle name="Normal 43 2 2 3 2 8" xfId="16993" xr:uid="{00000000-0005-0000-0000-000064420000}"/>
    <cellStyle name="Normal 43 2 2 3 3" xfId="2251" xr:uid="{00000000-0005-0000-0000-0000CE080000}"/>
    <cellStyle name="Normal 43 2 2 3 3 2" xfId="3941" xr:uid="{00000000-0005-0000-0000-0000680F0000}"/>
    <cellStyle name="Normal 43 2 2 3 3 2 2" xfId="14014" xr:uid="{00000000-0005-0000-0000-0000C1360000}"/>
    <cellStyle name="Normal 43 2 2 3 3 2 2 3" xfId="29112" xr:uid="{00000000-0005-0000-0000-0000BB710000}"/>
    <cellStyle name="Normal 43 2 2 3 3 2 3" xfId="8994" xr:uid="{00000000-0005-0000-0000-000025230000}"/>
    <cellStyle name="Normal 43 2 2 3 3 2 3 3" xfId="24095" xr:uid="{00000000-0005-0000-0000-0000225E0000}"/>
    <cellStyle name="Normal 43 2 2 3 3 2 5" xfId="19082" xr:uid="{00000000-0005-0000-0000-00008D4A0000}"/>
    <cellStyle name="Normal 43 2 2 3 3 3" xfId="5633" xr:uid="{00000000-0005-0000-0000-000004160000}"/>
    <cellStyle name="Normal 43 2 2 3 3 3 2" xfId="15685" xr:uid="{00000000-0005-0000-0000-0000483D0000}"/>
    <cellStyle name="Normal 43 2 2 3 3 3 2 3" xfId="30783" xr:uid="{00000000-0005-0000-0000-000042780000}"/>
    <cellStyle name="Normal 43 2 2 3 3 3 3" xfId="10665" xr:uid="{00000000-0005-0000-0000-0000AC290000}"/>
    <cellStyle name="Normal 43 2 2 3 3 3 3 3" xfId="25766" xr:uid="{00000000-0005-0000-0000-0000A9640000}"/>
    <cellStyle name="Normal 43 2 2 3 3 3 5" xfId="20753" xr:uid="{00000000-0005-0000-0000-000014510000}"/>
    <cellStyle name="Normal 43 2 2 3 3 4" xfId="12343" xr:uid="{00000000-0005-0000-0000-00003A300000}"/>
    <cellStyle name="Normal 43 2 2 3 3 4 3" xfId="27441" xr:uid="{00000000-0005-0000-0000-0000346B0000}"/>
    <cellStyle name="Normal 43 2 2 3 3 5" xfId="7322" xr:uid="{00000000-0005-0000-0000-00009D1C0000}"/>
    <cellStyle name="Normal 43 2 2 3 3 5 3" xfId="22424" xr:uid="{00000000-0005-0000-0000-00009B570000}"/>
    <cellStyle name="Normal 43 2 2 3 3 7" xfId="17411" xr:uid="{00000000-0005-0000-0000-000006440000}"/>
    <cellStyle name="Normal 43 2 2 3 4" xfId="3104" xr:uid="{00000000-0005-0000-0000-0000230C0000}"/>
    <cellStyle name="Normal 43 2 2 3 4 2" xfId="13178" xr:uid="{00000000-0005-0000-0000-00007D330000}"/>
    <cellStyle name="Normal 43 2 2 3 4 2 3" xfId="28276" xr:uid="{00000000-0005-0000-0000-0000776E0000}"/>
    <cellStyle name="Normal 43 2 2 3 4 3" xfId="8158" xr:uid="{00000000-0005-0000-0000-0000E11F0000}"/>
    <cellStyle name="Normal 43 2 2 3 4 3 3" xfId="23259" xr:uid="{00000000-0005-0000-0000-0000DE5A0000}"/>
    <cellStyle name="Normal 43 2 2 3 4 5" xfId="18246" xr:uid="{00000000-0005-0000-0000-000049470000}"/>
    <cellStyle name="Normal 43 2 2 3 5" xfId="4797" xr:uid="{00000000-0005-0000-0000-0000C0120000}"/>
    <cellStyle name="Normal 43 2 2 3 5 2" xfId="14849" xr:uid="{00000000-0005-0000-0000-0000043A0000}"/>
    <cellStyle name="Normal 43 2 2 3 5 2 3" xfId="29947" xr:uid="{00000000-0005-0000-0000-0000FE740000}"/>
    <cellStyle name="Normal 43 2 2 3 5 3" xfId="9829" xr:uid="{00000000-0005-0000-0000-000068260000}"/>
    <cellStyle name="Normal 43 2 2 3 5 3 3" xfId="24930" xr:uid="{00000000-0005-0000-0000-000065610000}"/>
    <cellStyle name="Normal 43 2 2 3 5 5" xfId="19917" xr:uid="{00000000-0005-0000-0000-0000D04D0000}"/>
    <cellStyle name="Normal 43 2 2 3 6" xfId="11507" xr:uid="{00000000-0005-0000-0000-0000F62C0000}"/>
    <cellStyle name="Normal 43 2 2 3 6 3" xfId="26605" xr:uid="{00000000-0005-0000-0000-0000F0670000}"/>
    <cellStyle name="Normal 43 2 2 3 7" xfId="6486" xr:uid="{00000000-0005-0000-0000-000059190000}"/>
    <cellStyle name="Normal 43 2 2 3 7 3" xfId="21588" xr:uid="{00000000-0005-0000-0000-000057540000}"/>
    <cellStyle name="Normal 43 2 2 3 9" xfId="16575" xr:uid="{00000000-0005-0000-0000-0000C2400000}"/>
    <cellStyle name="Normal 43 2 2 4" xfId="1622" xr:uid="{00000000-0005-0000-0000-000059060000}"/>
    <cellStyle name="Normal 43 2 2 4 2" xfId="2461" xr:uid="{00000000-0005-0000-0000-0000A0090000}"/>
    <cellStyle name="Normal 43 2 2 4 2 2" xfId="4151" xr:uid="{00000000-0005-0000-0000-00003A100000}"/>
    <cellStyle name="Normal 43 2 2 4 2 2 2" xfId="14224" xr:uid="{00000000-0005-0000-0000-000093370000}"/>
    <cellStyle name="Normal 43 2 2 4 2 2 2 3" xfId="29322" xr:uid="{00000000-0005-0000-0000-00008D720000}"/>
    <cellStyle name="Normal 43 2 2 4 2 2 3" xfId="9204" xr:uid="{00000000-0005-0000-0000-0000F7230000}"/>
    <cellStyle name="Normal 43 2 2 4 2 2 3 3" xfId="24305" xr:uid="{00000000-0005-0000-0000-0000F45E0000}"/>
    <cellStyle name="Normal 43 2 2 4 2 2 5" xfId="19292" xr:uid="{00000000-0005-0000-0000-00005F4B0000}"/>
    <cellStyle name="Normal 43 2 2 4 2 3" xfId="5843" xr:uid="{00000000-0005-0000-0000-0000D6160000}"/>
    <cellStyle name="Normal 43 2 2 4 2 3 2" xfId="15895" xr:uid="{00000000-0005-0000-0000-00001A3E0000}"/>
    <cellStyle name="Normal 43 2 2 4 2 3 2 3" xfId="30993" xr:uid="{00000000-0005-0000-0000-000014790000}"/>
    <cellStyle name="Normal 43 2 2 4 2 3 3" xfId="10875" xr:uid="{00000000-0005-0000-0000-00007E2A0000}"/>
    <cellStyle name="Normal 43 2 2 4 2 3 3 3" xfId="25976" xr:uid="{00000000-0005-0000-0000-00007B650000}"/>
    <cellStyle name="Normal 43 2 2 4 2 3 5" xfId="20963" xr:uid="{00000000-0005-0000-0000-0000E6510000}"/>
    <cellStyle name="Normal 43 2 2 4 2 4" xfId="12553" xr:uid="{00000000-0005-0000-0000-00000C310000}"/>
    <cellStyle name="Normal 43 2 2 4 2 4 3" xfId="27651" xr:uid="{00000000-0005-0000-0000-0000066C0000}"/>
    <cellStyle name="Normal 43 2 2 4 2 5" xfId="7532" xr:uid="{00000000-0005-0000-0000-00006F1D0000}"/>
    <cellStyle name="Normal 43 2 2 4 2 5 3" xfId="22634" xr:uid="{00000000-0005-0000-0000-00006D580000}"/>
    <cellStyle name="Normal 43 2 2 4 2 7" xfId="17621" xr:uid="{00000000-0005-0000-0000-0000D8440000}"/>
    <cellStyle name="Normal 43 2 2 4 3" xfId="3314" xr:uid="{00000000-0005-0000-0000-0000F50C0000}"/>
    <cellStyle name="Normal 43 2 2 4 3 2" xfId="13388" xr:uid="{00000000-0005-0000-0000-00004F340000}"/>
    <cellStyle name="Normal 43 2 2 4 3 2 3" xfId="28486" xr:uid="{00000000-0005-0000-0000-0000496F0000}"/>
    <cellStyle name="Normal 43 2 2 4 3 3" xfId="8368" xr:uid="{00000000-0005-0000-0000-0000B3200000}"/>
    <cellStyle name="Normal 43 2 2 4 3 3 3" xfId="23469" xr:uid="{00000000-0005-0000-0000-0000B05B0000}"/>
    <cellStyle name="Normal 43 2 2 4 3 5" xfId="18456" xr:uid="{00000000-0005-0000-0000-00001B480000}"/>
    <cellStyle name="Normal 43 2 2 4 4" xfId="5007" xr:uid="{00000000-0005-0000-0000-000092130000}"/>
    <cellStyle name="Normal 43 2 2 4 4 2" xfId="15059" xr:uid="{00000000-0005-0000-0000-0000D63A0000}"/>
    <cellStyle name="Normal 43 2 2 4 4 2 3" xfId="30157" xr:uid="{00000000-0005-0000-0000-0000D0750000}"/>
    <cellStyle name="Normal 43 2 2 4 4 3" xfId="10039" xr:uid="{00000000-0005-0000-0000-00003A270000}"/>
    <cellStyle name="Normal 43 2 2 4 4 3 3" xfId="25140" xr:uid="{00000000-0005-0000-0000-000037620000}"/>
    <cellStyle name="Normal 43 2 2 4 4 5" xfId="20127" xr:uid="{00000000-0005-0000-0000-0000A24E0000}"/>
    <cellStyle name="Normal 43 2 2 4 5" xfId="11717" xr:uid="{00000000-0005-0000-0000-0000C82D0000}"/>
    <cellStyle name="Normal 43 2 2 4 5 3" xfId="26815" xr:uid="{00000000-0005-0000-0000-0000C2680000}"/>
    <cellStyle name="Normal 43 2 2 4 6" xfId="6696" xr:uid="{00000000-0005-0000-0000-00002B1A0000}"/>
    <cellStyle name="Normal 43 2 2 4 6 3" xfId="21798" xr:uid="{00000000-0005-0000-0000-000029550000}"/>
    <cellStyle name="Normal 43 2 2 4 8" xfId="16785" xr:uid="{00000000-0005-0000-0000-000094410000}"/>
    <cellStyle name="Normal 43 2 2 5" xfId="2043" xr:uid="{00000000-0005-0000-0000-0000FE070000}"/>
    <cellStyle name="Normal 43 2 2 5 2" xfId="3733" xr:uid="{00000000-0005-0000-0000-0000980E0000}"/>
    <cellStyle name="Normal 43 2 2 5 2 2" xfId="13806" xr:uid="{00000000-0005-0000-0000-0000F1350000}"/>
    <cellStyle name="Normal 43 2 2 5 2 2 3" xfId="28904" xr:uid="{00000000-0005-0000-0000-0000EB700000}"/>
    <cellStyle name="Normal 43 2 2 5 2 3" xfId="8786" xr:uid="{00000000-0005-0000-0000-000055220000}"/>
    <cellStyle name="Normal 43 2 2 5 2 3 3" xfId="23887" xr:uid="{00000000-0005-0000-0000-0000525D0000}"/>
    <cellStyle name="Normal 43 2 2 5 2 5" xfId="18874" xr:uid="{00000000-0005-0000-0000-0000BD490000}"/>
    <cellStyle name="Normal 43 2 2 5 3" xfId="5425" xr:uid="{00000000-0005-0000-0000-000034150000}"/>
    <cellStyle name="Normal 43 2 2 5 3 2" xfId="15477" xr:uid="{00000000-0005-0000-0000-0000783C0000}"/>
    <cellStyle name="Normal 43 2 2 5 3 2 3" xfId="30575" xr:uid="{00000000-0005-0000-0000-000072770000}"/>
    <cellStyle name="Normal 43 2 2 5 3 3" xfId="10457" xr:uid="{00000000-0005-0000-0000-0000DC280000}"/>
    <cellStyle name="Normal 43 2 2 5 3 3 3" xfId="25558" xr:uid="{00000000-0005-0000-0000-0000D9630000}"/>
    <cellStyle name="Normal 43 2 2 5 3 5" xfId="20545" xr:uid="{00000000-0005-0000-0000-000044500000}"/>
    <cellStyle name="Normal 43 2 2 5 4" xfId="12135" xr:uid="{00000000-0005-0000-0000-00006A2F0000}"/>
    <cellStyle name="Normal 43 2 2 5 4 3" xfId="27233" xr:uid="{00000000-0005-0000-0000-0000646A0000}"/>
    <cellStyle name="Normal 43 2 2 5 5" xfId="7114" xr:uid="{00000000-0005-0000-0000-0000CD1B0000}"/>
    <cellStyle name="Normal 43 2 2 5 5 3" xfId="22216" xr:uid="{00000000-0005-0000-0000-0000CB560000}"/>
    <cellStyle name="Normal 43 2 2 5 7" xfId="17203" xr:uid="{00000000-0005-0000-0000-000036430000}"/>
    <cellStyle name="Normal 43 2 2 6" xfId="2896" xr:uid="{00000000-0005-0000-0000-0000530B0000}"/>
    <cellStyle name="Normal 43 2 2 6 2" xfId="12970" xr:uid="{00000000-0005-0000-0000-0000AD320000}"/>
    <cellStyle name="Normal 43 2 2 6 2 3" xfId="28068" xr:uid="{00000000-0005-0000-0000-0000A76D0000}"/>
    <cellStyle name="Normal 43 2 2 6 3" xfId="7950" xr:uid="{00000000-0005-0000-0000-0000111F0000}"/>
    <cellStyle name="Normal 43 2 2 6 3 3" xfId="23051" xr:uid="{00000000-0005-0000-0000-00000E5A0000}"/>
    <cellStyle name="Normal 43 2 2 6 5" xfId="18038" xr:uid="{00000000-0005-0000-0000-000079460000}"/>
    <cellStyle name="Normal 43 2 2 7" xfId="4589" xr:uid="{00000000-0005-0000-0000-0000F0110000}"/>
    <cellStyle name="Normal 43 2 2 7 2" xfId="14641" xr:uid="{00000000-0005-0000-0000-000034390000}"/>
    <cellStyle name="Normal 43 2 2 7 2 3" xfId="29739" xr:uid="{00000000-0005-0000-0000-00002E740000}"/>
    <cellStyle name="Normal 43 2 2 7 3" xfId="9621" xr:uid="{00000000-0005-0000-0000-000098250000}"/>
    <cellStyle name="Normal 43 2 2 7 3 3" xfId="24722" xr:uid="{00000000-0005-0000-0000-000095600000}"/>
    <cellStyle name="Normal 43 2 2 7 5" xfId="19709" xr:uid="{00000000-0005-0000-0000-0000004D0000}"/>
    <cellStyle name="Normal 43 2 2 8" xfId="11299" xr:uid="{00000000-0005-0000-0000-0000262C0000}"/>
    <cellStyle name="Normal 43 2 2 8 3" xfId="26397" xr:uid="{00000000-0005-0000-0000-000020670000}"/>
    <cellStyle name="Normal 43 2 2 9" xfId="6278" xr:uid="{00000000-0005-0000-0000-000089180000}"/>
    <cellStyle name="Normal 43 2 2 9 3" xfId="21380" xr:uid="{00000000-0005-0000-0000-000087530000}"/>
    <cellStyle name="Normal 43 2 3" xfId="1242" xr:uid="{00000000-0005-0000-0000-0000DD040000}"/>
    <cellStyle name="Normal 43 2 3 10" xfId="16419" xr:uid="{00000000-0005-0000-0000-000026400000}"/>
    <cellStyle name="Normal 43 2 3 2" xfId="1461" xr:uid="{00000000-0005-0000-0000-0000B8050000}"/>
    <cellStyle name="Normal 43 2 3 2 2" xfId="1882" xr:uid="{00000000-0005-0000-0000-00005D070000}"/>
    <cellStyle name="Normal 43 2 3 2 2 2" xfId="2721" xr:uid="{00000000-0005-0000-0000-0000A40A0000}"/>
    <cellStyle name="Normal 43 2 3 2 2 2 2" xfId="4411" xr:uid="{00000000-0005-0000-0000-00003E110000}"/>
    <cellStyle name="Normal 43 2 3 2 2 2 2 2" xfId="14484" xr:uid="{00000000-0005-0000-0000-000097380000}"/>
    <cellStyle name="Normal 43 2 3 2 2 2 2 2 3" xfId="29582" xr:uid="{00000000-0005-0000-0000-000091730000}"/>
    <cellStyle name="Normal 43 2 3 2 2 2 2 3" xfId="9464" xr:uid="{00000000-0005-0000-0000-0000FB240000}"/>
    <cellStyle name="Normal 43 2 3 2 2 2 2 3 3" xfId="24565" xr:uid="{00000000-0005-0000-0000-0000F85F0000}"/>
    <cellStyle name="Normal 43 2 3 2 2 2 2 5" xfId="19552" xr:uid="{00000000-0005-0000-0000-0000634C0000}"/>
    <cellStyle name="Normal 43 2 3 2 2 2 3" xfId="6103" xr:uid="{00000000-0005-0000-0000-0000DA170000}"/>
    <cellStyle name="Normal 43 2 3 2 2 2 3 2" xfId="16155" xr:uid="{00000000-0005-0000-0000-00001E3F0000}"/>
    <cellStyle name="Normal 43 2 3 2 2 2 3 2 3" xfId="31253" xr:uid="{00000000-0005-0000-0000-0000187A0000}"/>
    <cellStyle name="Normal 43 2 3 2 2 2 3 3" xfId="11135" xr:uid="{00000000-0005-0000-0000-0000822B0000}"/>
    <cellStyle name="Normal 43 2 3 2 2 2 3 3 3" xfId="26236" xr:uid="{00000000-0005-0000-0000-00007F660000}"/>
    <cellStyle name="Normal 43 2 3 2 2 2 3 5" xfId="21223" xr:uid="{00000000-0005-0000-0000-0000EA520000}"/>
    <cellStyle name="Normal 43 2 3 2 2 2 4" xfId="12813" xr:uid="{00000000-0005-0000-0000-000010320000}"/>
    <cellStyle name="Normal 43 2 3 2 2 2 4 3" xfId="27911" xr:uid="{00000000-0005-0000-0000-00000A6D0000}"/>
    <cellStyle name="Normal 43 2 3 2 2 2 5" xfId="7792" xr:uid="{00000000-0005-0000-0000-0000731E0000}"/>
    <cellStyle name="Normal 43 2 3 2 2 2 5 3" xfId="22894" xr:uid="{00000000-0005-0000-0000-000071590000}"/>
    <cellStyle name="Normal 43 2 3 2 2 2 7" xfId="17881" xr:uid="{00000000-0005-0000-0000-0000DC450000}"/>
    <cellStyle name="Normal 43 2 3 2 2 3" xfId="3574" xr:uid="{00000000-0005-0000-0000-0000F90D0000}"/>
    <cellStyle name="Normal 43 2 3 2 2 3 2" xfId="13648" xr:uid="{00000000-0005-0000-0000-000053350000}"/>
    <cellStyle name="Normal 43 2 3 2 2 3 2 3" xfId="28746" xr:uid="{00000000-0005-0000-0000-00004D700000}"/>
    <cellStyle name="Normal 43 2 3 2 2 3 3" xfId="8628" xr:uid="{00000000-0005-0000-0000-0000B7210000}"/>
    <cellStyle name="Normal 43 2 3 2 2 3 3 3" xfId="23729" xr:uid="{00000000-0005-0000-0000-0000B45C0000}"/>
    <cellStyle name="Normal 43 2 3 2 2 3 5" xfId="18716" xr:uid="{00000000-0005-0000-0000-00001F490000}"/>
    <cellStyle name="Normal 43 2 3 2 2 4" xfId="5267" xr:uid="{00000000-0005-0000-0000-000096140000}"/>
    <cellStyle name="Normal 43 2 3 2 2 4 2" xfId="15319" xr:uid="{00000000-0005-0000-0000-0000DA3B0000}"/>
    <cellStyle name="Normal 43 2 3 2 2 4 2 3" xfId="30417" xr:uid="{00000000-0005-0000-0000-0000D4760000}"/>
    <cellStyle name="Normal 43 2 3 2 2 4 3" xfId="10299" xr:uid="{00000000-0005-0000-0000-00003E280000}"/>
    <cellStyle name="Normal 43 2 3 2 2 4 3 3" xfId="25400" xr:uid="{00000000-0005-0000-0000-00003B630000}"/>
    <cellStyle name="Normal 43 2 3 2 2 4 5" xfId="20387" xr:uid="{00000000-0005-0000-0000-0000A64F0000}"/>
    <cellStyle name="Normal 43 2 3 2 2 5" xfId="11977" xr:uid="{00000000-0005-0000-0000-0000CC2E0000}"/>
    <cellStyle name="Normal 43 2 3 2 2 5 3" xfId="27075" xr:uid="{00000000-0005-0000-0000-0000C6690000}"/>
    <cellStyle name="Normal 43 2 3 2 2 6" xfId="6956" xr:uid="{00000000-0005-0000-0000-00002F1B0000}"/>
    <cellStyle name="Normal 43 2 3 2 2 6 3" xfId="22058" xr:uid="{00000000-0005-0000-0000-00002D560000}"/>
    <cellStyle name="Normal 43 2 3 2 2 8" xfId="17045" xr:uid="{00000000-0005-0000-0000-000098420000}"/>
    <cellStyle name="Normal 43 2 3 2 3" xfId="2303" xr:uid="{00000000-0005-0000-0000-000002090000}"/>
    <cellStyle name="Normal 43 2 3 2 3 2" xfId="3993" xr:uid="{00000000-0005-0000-0000-00009C0F0000}"/>
    <cellStyle name="Normal 43 2 3 2 3 2 2" xfId="14066" xr:uid="{00000000-0005-0000-0000-0000F5360000}"/>
    <cellStyle name="Normal 43 2 3 2 3 2 2 3" xfId="29164" xr:uid="{00000000-0005-0000-0000-0000EF710000}"/>
    <cellStyle name="Normal 43 2 3 2 3 2 3" xfId="9046" xr:uid="{00000000-0005-0000-0000-000059230000}"/>
    <cellStyle name="Normal 43 2 3 2 3 2 3 3" xfId="24147" xr:uid="{00000000-0005-0000-0000-0000565E0000}"/>
    <cellStyle name="Normal 43 2 3 2 3 2 5" xfId="19134" xr:uid="{00000000-0005-0000-0000-0000C14A0000}"/>
    <cellStyle name="Normal 43 2 3 2 3 3" xfId="5685" xr:uid="{00000000-0005-0000-0000-000038160000}"/>
    <cellStyle name="Normal 43 2 3 2 3 3 2" xfId="15737" xr:uid="{00000000-0005-0000-0000-00007C3D0000}"/>
    <cellStyle name="Normal 43 2 3 2 3 3 2 3" xfId="30835" xr:uid="{00000000-0005-0000-0000-000076780000}"/>
    <cellStyle name="Normal 43 2 3 2 3 3 3" xfId="10717" xr:uid="{00000000-0005-0000-0000-0000E0290000}"/>
    <cellStyle name="Normal 43 2 3 2 3 3 3 3" xfId="25818" xr:uid="{00000000-0005-0000-0000-0000DD640000}"/>
    <cellStyle name="Normal 43 2 3 2 3 3 5" xfId="20805" xr:uid="{00000000-0005-0000-0000-000048510000}"/>
    <cellStyle name="Normal 43 2 3 2 3 4" xfId="12395" xr:uid="{00000000-0005-0000-0000-00006E300000}"/>
    <cellStyle name="Normal 43 2 3 2 3 4 3" xfId="27493" xr:uid="{00000000-0005-0000-0000-0000686B0000}"/>
    <cellStyle name="Normal 43 2 3 2 3 5" xfId="7374" xr:uid="{00000000-0005-0000-0000-0000D11C0000}"/>
    <cellStyle name="Normal 43 2 3 2 3 5 3" xfId="22476" xr:uid="{00000000-0005-0000-0000-0000CF570000}"/>
    <cellStyle name="Normal 43 2 3 2 3 7" xfId="17463" xr:uid="{00000000-0005-0000-0000-00003A440000}"/>
    <cellStyle name="Normal 43 2 3 2 4" xfId="3156" xr:uid="{00000000-0005-0000-0000-0000570C0000}"/>
    <cellStyle name="Normal 43 2 3 2 4 2" xfId="13230" xr:uid="{00000000-0005-0000-0000-0000B1330000}"/>
    <cellStyle name="Normal 43 2 3 2 4 2 3" xfId="28328" xr:uid="{00000000-0005-0000-0000-0000AB6E0000}"/>
    <cellStyle name="Normal 43 2 3 2 4 3" xfId="8210" xr:uid="{00000000-0005-0000-0000-000015200000}"/>
    <cellStyle name="Normal 43 2 3 2 4 3 3" xfId="23311" xr:uid="{00000000-0005-0000-0000-0000125B0000}"/>
    <cellStyle name="Normal 43 2 3 2 4 5" xfId="18298" xr:uid="{00000000-0005-0000-0000-00007D470000}"/>
    <cellStyle name="Normal 43 2 3 2 5" xfId="4849" xr:uid="{00000000-0005-0000-0000-0000F4120000}"/>
    <cellStyle name="Normal 43 2 3 2 5 2" xfId="14901" xr:uid="{00000000-0005-0000-0000-0000383A0000}"/>
    <cellStyle name="Normal 43 2 3 2 5 2 3" xfId="29999" xr:uid="{00000000-0005-0000-0000-000032750000}"/>
    <cellStyle name="Normal 43 2 3 2 5 3" xfId="9881" xr:uid="{00000000-0005-0000-0000-00009C260000}"/>
    <cellStyle name="Normal 43 2 3 2 5 3 3" xfId="24982" xr:uid="{00000000-0005-0000-0000-000099610000}"/>
    <cellStyle name="Normal 43 2 3 2 5 5" xfId="19969" xr:uid="{00000000-0005-0000-0000-0000044E0000}"/>
    <cellStyle name="Normal 43 2 3 2 6" xfId="11559" xr:uid="{00000000-0005-0000-0000-00002A2D0000}"/>
    <cellStyle name="Normal 43 2 3 2 6 3" xfId="26657" xr:uid="{00000000-0005-0000-0000-000024680000}"/>
    <cellStyle name="Normal 43 2 3 2 7" xfId="6538" xr:uid="{00000000-0005-0000-0000-00008D190000}"/>
    <cellStyle name="Normal 43 2 3 2 7 3" xfId="21640" xr:uid="{00000000-0005-0000-0000-00008B540000}"/>
    <cellStyle name="Normal 43 2 3 2 9" xfId="16627" xr:uid="{00000000-0005-0000-0000-0000F6400000}"/>
    <cellStyle name="Normal 43 2 3 3" xfId="1674" xr:uid="{00000000-0005-0000-0000-00008D060000}"/>
    <cellStyle name="Normal 43 2 3 3 2" xfId="2513" xr:uid="{00000000-0005-0000-0000-0000D4090000}"/>
    <cellStyle name="Normal 43 2 3 3 2 2" xfId="4203" xr:uid="{00000000-0005-0000-0000-00006E100000}"/>
    <cellStyle name="Normal 43 2 3 3 2 2 2" xfId="14276" xr:uid="{00000000-0005-0000-0000-0000C7370000}"/>
    <cellStyle name="Normal 43 2 3 3 2 2 2 3" xfId="29374" xr:uid="{00000000-0005-0000-0000-0000C1720000}"/>
    <cellStyle name="Normal 43 2 3 3 2 2 3" xfId="9256" xr:uid="{00000000-0005-0000-0000-00002B240000}"/>
    <cellStyle name="Normal 43 2 3 3 2 2 3 3" xfId="24357" xr:uid="{00000000-0005-0000-0000-0000285F0000}"/>
    <cellStyle name="Normal 43 2 3 3 2 2 5" xfId="19344" xr:uid="{00000000-0005-0000-0000-0000934B0000}"/>
    <cellStyle name="Normal 43 2 3 3 2 3" xfId="5895" xr:uid="{00000000-0005-0000-0000-00000A170000}"/>
    <cellStyle name="Normal 43 2 3 3 2 3 2" xfId="15947" xr:uid="{00000000-0005-0000-0000-00004E3E0000}"/>
    <cellStyle name="Normal 43 2 3 3 2 3 2 3" xfId="31045" xr:uid="{00000000-0005-0000-0000-000048790000}"/>
    <cellStyle name="Normal 43 2 3 3 2 3 3" xfId="10927" xr:uid="{00000000-0005-0000-0000-0000B22A0000}"/>
    <cellStyle name="Normal 43 2 3 3 2 3 3 3" xfId="26028" xr:uid="{00000000-0005-0000-0000-0000AF650000}"/>
    <cellStyle name="Normal 43 2 3 3 2 3 5" xfId="21015" xr:uid="{00000000-0005-0000-0000-00001A520000}"/>
    <cellStyle name="Normal 43 2 3 3 2 4" xfId="12605" xr:uid="{00000000-0005-0000-0000-000040310000}"/>
    <cellStyle name="Normal 43 2 3 3 2 4 3" xfId="27703" xr:uid="{00000000-0005-0000-0000-00003A6C0000}"/>
    <cellStyle name="Normal 43 2 3 3 2 5" xfId="7584" xr:uid="{00000000-0005-0000-0000-0000A31D0000}"/>
    <cellStyle name="Normal 43 2 3 3 2 5 3" xfId="22686" xr:uid="{00000000-0005-0000-0000-0000A1580000}"/>
    <cellStyle name="Normal 43 2 3 3 2 7" xfId="17673" xr:uid="{00000000-0005-0000-0000-00000C450000}"/>
    <cellStyle name="Normal 43 2 3 3 3" xfId="3366" xr:uid="{00000000-0005-0000-0000-0000290D0000}"/>
    <cellStyle name="Normal 43 2 3 3 3 2" xfId="13440" xr:uid="{00000000-0005-0000-0000-000083340000}"/>
    <cellStyle name="Normal 43 2 3 3 3 2 3" xfId="28538" xr:uid="{00000000-0005-0000-0000-00007D6F0000}"/>
    <cellStyle name="Normal 43 2 3 3 3 3" xfId="8420" xr:uid="{00000000-0005-0000-0000-0000E7200000}"/>
    <cellStyle name="Normal 43 2 3 3 3 3 3" xfId="23521" xr:uid="{00000000-0005-0000-0000-0000E45B0000}"/>
    <cellStyle name="Normal 43 2 3 3 3 5" xfId="18508" xr:uid="{00000000-0005-0000-0000-00004F480000}"/>
    <cellStyle name="Normal 43 2 3 3 4" xfId="5059" xr:uid="{00000000-0005-0000-0000-0000C6130000}"/>
    <cellStyle name="Normal 43 2 3 3 4 2" xfId="15111" xr:uid="{00000000-0005-0000-0000-00000A3B0000}"/>
    <cellStyle name="Normal 43 2 3 3 4 2 3" xfId="30209" xr:uid="{00000000-0005-0000-0000-000004760000}"/>
    <cellStyle name="Normal 43 2 3 3 4 3" xfId="10091" xr:uid="{00000000-0005-0000-0000-00006E270000}"/>
    <cellStyle name="Normal 43 2 3 3 4 3 3" xfId="25192" xr:uid="{00000000-0005-0000-0000-00006B620000}"/>
    <cellStyle name="Normal 43 2 3 3 4 5" xfId="20179" xr:uid="{00000000-0005-0000-0000-0000D64E0000}"/>
    <cellStyle name="Normal 43 2 3 3 5" xfId="11769" xr:uid="{00000000-0005-0000-0000-0000FC2D0000}"/>
    <cellStyle name="Normal 43 2 3 3 5 3" xfId="26867" xr:uid="{00000000-0005-0000-0000-0000F6680000}"/>
    <cellStyle name="Normal 43 2 3 3 6" xfId="6748" xr:uid="{00000000-0005-0000-0000-00005F1A0000}"/>
    <cellStyle name="Normal 43 2 3 3 6 3" xfId="21850" xr:uid="{00000000-0005-0000-0000-00005D550000}"/>
    <cellStyle name="Normal 43 2 3 3 8" xfId="16837" xr:uid="{00000000-0005-0000-0000-0000C8410000}"/>
    <cellStyle name="Normal 43 2 3 4" xfId="2095" xr:uid="{00000000-0005-0000-0000-000032080000}"/>
    <cellStyle name="Normal 43 2 3 4 2" xfId="3785" xr:uid="{00000000-0005-0000-0000-0000CC0E0000}"/>
    <cellStyle name="Normal 43 2 3 4 2 2" xfId="13858" xr:uid="{00000000-0005-0000-0000-000025360000}"/>
    <cellStyle name="Normal 43 2 3 4 2 2 3" xfId="28956" xr:uid="{00000000-0005-0000-0000-00001F710000}"/>
    <cellStyle name="Normal 43 2 3 4 2 3" xfId="8838" xr:uid="{00000000-0005-0000-0000-000089220000}"/>
    <cellStyle name="Normal 43 2 3 4 2 3 3" xfId="23939" xr:uid="{00000000-0005-0000-0000-0000865D0000}"/>
    <cellStyle name="Normal 43 2 3 4 2 5" xfId="18926" xr:uid="{00000000-0005-0000-0000-0000F1490000}"/>
    <cellStyle name="Normal 43 2 3 4 3" xfId="5477" xr:uid="{00000000-0005-0000-0000-000068150000}"/>
    <cellStyle name="Normal 43 2 3 4 3 2" xfId="15529" xr:uid="{00000000-0005-0000-0000-0000AC3C0000}"/>
    <cellStyle name="Normal 43 2 3 4 3 2 3" xfId="30627" xr:uid="{00000000-0005-0000-0000-0000A6770000}"/>
    <cellStyle name="Normal 43 2 3 4 3 3" xfId="10509" xr:uid="{00000000-0005-0000-0000-000010290000}"/>
    <cellStyle name="Normal 43 2 3 4 3 3 3" xfId="25610" xr:uid="{00000000-0005-0000-0000-00000D640000}"/>
    <cellStyle name="Normal 43 2 3 4 3 5" xfId="20597" xr:uid="{00000000-0005-0000-0000-000078500000}"/>
    <cellStyle name="Normal 43 2 3 4 4" xfId="12187" xr:uid="{00000000-0005-0000-0000-00009E2F0000}"/>
    <cellStyle name="Normal 43 2 3 4 4 3" xfId="27285" xr:uid="{00000000-0005-0000-0000-0000986A0000}"/>
    <cellStyle name="Normal 43 2 3 4 5" xfId="7166" xr:uid="{00000000-0005-0000-0000-0000011C0000}"/>
    <cellStyle name="Normal 43 2 3 4 5 3" xfId="22268" xr:uid="{00000000-0005-0000-0000-0000FF560000}"/>
    <cellStyle name="Normal 43 2 3 4 7" xfId="17255" xr:uid="{00000000-0005-0000-0000-00006A430000}"/>
    <cellStyle name="Normal 43 2 3 5" xfId="2948" xr:uid="{00000000-0005-0000-0000-0000870B0000}"/>
    <cellStyle name="Normal 43 2 3 5 2" xfId="13022" xr:uid="{00000000-0005-0000-0000-0000E1320000}"/>
    <cellStyle name="Normal 43 2 3 5 2 3" xfId="28120" xr:uid="{00000000-0005-0000-0000-0000DB6D0000}"/>
    <cellStyle name="Normal 43 2 3 5 3" xfId="8002" xr:uid="{00000000-0005-0000-0000-0000451F0000}"/>
    <cellStyle name="Normal 43 2 3 5 3 3" xfId="23103" xr:uid="{00000000-0005-0000-0000-0000425A0000}"/>
    <cellStyle name="Normal 43 2 3 5 5" xfId="18090" xr:uid="{00000000-0005-0000-0000-0000AD460000}"/>
    <cellStyle name="Normal 43 2 3 6" xfId="4641" xr:uid="{00000000-0005-0000-0000-000024120000}"/>
    <cellStyle name="Normal 43 2 3 6 2" xfId="14693" xr:uid="{00000000-0005-0000-0000-000068390000}"/>
    <cellStyle name="Normal 43 2 3 6 2 3" xfId="29791" xr:uid="{00000000-0005-0000-0000-000062740000}"/>
    <cellStyle name="Normal 43 2 3 6 3" xfId="9673" xr:uid="{00000000-0005-0000-0000-0000CC250000}"/>
    <cellStyle name="Normal 43 2 3 6 3 3" xfId="24774" xr:uid="{00000000-0005-0000-0000-0000C9600000}"/>
    <cellStyle name="Normal 43 2 3 6 5" xfId="19761" xr:uid="{00000000-0005-0000-0000-0000344D0000}"/>
    <cellStyle name="Normal 43 2 3 7" xfId="11351" xr:uid="{00000000-0005-0000-0000-00005A2C0000}"/>
    <cellStyle name="Normal 43 2 3 7 3" xfId="26449" xr:uid="{00000000-0005-0000-0000-000054670000}"/>
    <cellStyle name="Normal 43 2 3 8" xfId="6330" xr:uid="{00000000-0005-0000-0000-0000BD180000}"/>
    <cellStyle name="Normal 43 2 3 8 3" xfId="21432" xr:uid="{00000000-0005-0000-0000-0000BB530000}"/>
    <cellStyle name="Normal 43 2 4" xfId="1355" xr:uid="{00000000-0005-0000-0000-00004E050000}"/>
    <cellStyle name="Normal 43 2 4 2" xfId="1778" xr:uid="{00000000-0005-0000-0000-0000F5060000}"/>
    <cellStyle name="Normal 43 2 4 2 2" xfId="2617" xr:uid="{00000000-0005-0000-0000-00003C0A0000}"/>
    <cellStyle name="Normal 43 2 4 2 2 2" xfId="4307" xr:uid="{00000000-0005-0000-0000-0000D6100000}"/>
    <cellStyle name="Normal 43 2 4 2 2 2 2" xfId="14380" xr:uid="{00000000-0005-0000-0000-00002F380000}"/>
    <cellStyle name="Normal 43 2 4 2 2 2 2 3" xfId="29478" xr:uid="{00000000-0005-0000-0000-000029730000}"/>
    <cellStyle name="Normal 43 2 4 2 2 2 3" xfId="9360" xr:uid="{00000000-0005-0000-0000-000093240000}"/>
    <cellStyle name="Normal 43 2 4 2 2 2 3 3" xfId="24461" xr:uid="{00000000-0005-0000-0000-0000905F0000}"/>
    <cellStyle name="Normal 43 2 4 2 2 2 5" xfId="19448" xr:uid="{00000000-0005-0000-0000-0000FB4B0000}"/>
    <cellStyle name="Normal 43 2 4 2 2 3" xfId="5999" xr:uid="{00000000-0005-0000-0000-000072170000}"/>
    <cellStyle name="Normal 43 2 4 2 2 3 2" xfId="16051" xr:uid="{00000000-0005-0000-0000-0000B63E0000}"/>
    <cellStyle name="Normal 43 2 4 2 2 3 2 3" xfId="31149" xr:uid="{00000000-0005-0000-0000-0000B0790000}"/>
    <cellStyle name="Normal 43 2 4 2 2 3 3" xfId="11031" xr:uid="{00000000-0005-0000-0000-00001A2B0000}"/>
    <cellStyle name="Normal 43 2 4 2 2 3 3 3" xfId="26132" xr:uid="{00000000-0005-0000-0000-000017660000}"/>
    <cellStyle name="Normal 43 2 4 2 2 3 5" xfId="21119" xr:uid="{00000000-0005-0000-0000-000082520000}"/>
    <cellStyle name="Normal 43 2 4 2 2 4" xfId="12709" xr:uid="{00000000-0005-0000-0000-0000A8310000}"/>
    <cellStyle name="Normal 43 2 4 2 2 4 3" xfId="27807" xr:uid="{00000000-0005-0000-0000-0000A26C0000}"/>
    <cellStyle name="Normal 43 2 4 2 2 5" xfId="7688" xr:uid="{00000000-0005-0000-0000-00000B1E0000}"/>
    <cellStyle name="Normal 43 2 4 2 2 5 3" xfId="22790" xr:uid="{00000000-0005-0000-0000-000009590000}"/>
    <cellStyle name="Normal 43 2 4 2 2 7" xfId="17777" xr:uid="{00000000-0005-0000-0000-000074450000}"/>
    <cellStyle name="Normal 43 2 4 2 3" xfId="3470" xr:uid="{00000000-0005-0000-0000-0000910D0000}"/>
    <cellStyle name="Normal 43 2 4 2 3 2" xfId="13544" xr:uid="{00000000-0005-0000-0000-0000EB340000}"/>
    <cellStyle name="Normal 43 2 4 2 3 2 3" xfId="28642" xr:uid="{00000000-0005-0000-0000-0000E56F0000}"/>
    <cellStyle name="Normal 43 2 4 2 3 3" xfId="8524" xr:uid="{00000000-0005-0000-0000-00004F210000}"/>
    <cellStyle name="Normal 43 2 4 2 3 3 3" xfId="23625" xr:uid="{00000000-0005-0000-0000-00004C5C0000}"/>
    <cellStyle name="Normal 43 2 4 2 3 5" xfId="18612" xr:uid="{00000000-0005-0000-0000-0000B7480000}"/>
    <cellStyle name="Normal 43 2 4 2 4" xfId="5163" xr:uid="{00000000-0005-0000-0000-00002E140000}"/>
    <cellStyle name="Normal 43 2 4 2 4 2" xfId="15215" xr:uid="{00000000-0005-0000-0000-0000723B0000}"/>
    <cellStyle name="Normal 43 2 4 2 4 2 3" xfId="30313" xr:uid="{00000000-0005-0000-0000-00006C760000}"/>
    <cellStyle name="Normal 43 2 4 2 4 3" xfId="10195" xr:uid="{00000000-0005-0000-0000-0000D6270000}"/>
    <cellStyle name="Normal 43 2 4 2 4 3 3" xfId="25296" xr:uid="{00000000-0005-0000-0000-0000D3620000}"/>
    <cellStyle name="Normal 43 2 4 2 4 5" xfId="20283" xr:uid="{00000000-0005-0000-0000-00003E4F0000}"/>
    <cellStyle name="Normal 43 2 4 2 5" xfId="11873" xr:uid="{00000000-0005-0000-0000-0000642E0000}"/>
    <cellStyle name="Normal 43 2 4 2 5 3" xfId="26971" xr:uid="{00000000-0005-0000-0000-00005E690000}"/>
    <cellStyle name="Normal 43 2 4 2 6" xfId="6852" xr:uid="{00000000-0005-0000-0000-0000C71A0000}"/>
    <cellStyle name="Normal 43 2 4 2 6 3" xfId="21954" xr:uid="{00000000-0005-0000-0000-0000C5550000}"/>
    <cellStyle name="Normal 43 2 4 2 8" xfId="16941" xr:uid="{00000000-0005-0000-0000-000030420000}"/>
    <cellStyle name="Normal 43 2 4 3" xfId="2199" xr:uid="{00000000-0005-0000-0000-00009A080000}"/>
    <cellStyle name="Normal 43 2 4 3 2" xfId="3889" xr:uid="{00000000-0005-0000-0000-0000340F0000}"/>
    <cellStyle name="Normal 43 2 4 3 2 2" xfId="13962" xr:uid="{00000000-0005-0000-0000-00008D360000}"/>
    <cellStyle name="Normal 43 2 4 3 2 2 3" xfId="29060" xr:uid="{00000000-0005-0000-0000-000087710000}"/>
    <cellStyle name="Normal 43 2 4 3 2 3" xfId="8942" xr:uid="{00000000-0005-0000-0000-0000F1220000}"/>
    <cellStyle name="Normal 43 2 4 3 2 3 3" xfId="24043" xr:uid="{00000000-0005-0000-0000-0000EE5D0000}"/>
    <cellStyle name="Normal 43 2 4 3 2 5" xfId="19030" xr:uid="{00000000-0005-0000-0000-0000594A0000}"/>
    <cellStyle name="Normal 43 2 4 3 3" xfId="5581" xr:uid="{00000000-0005-0000-0000-0000D0150000}"/>
    <cellStyle name="Normal 43 2 4 3 3 2" xfId="15633" xr:uid="{00000000-0005-0000-0000-0000143D0000}"/>
    <cellStyle name="Normal 43 2 4 3 3 2 3" xfId="30731" xr:uid="{00000000-0005-0000-0000-00000E780000}"/>
    <cellStyle name="Normal 43 2 4 3 3 3" xfId="10613" xr:uid="{00000000-0005-0000-0000-000078290000}"/>
    <cellStyle name="Normal 43 2 4 3 3 3 3" xfId="25714" xr:uid="{00000000-0005-0000-0000-000075640000}"/>
    <cellStyle name="Normal 43 2 4 3 3 5" xfId="20701" xr:uid="{00000000-0005-0000-0000-0000E0500000}"/>
    <cellStyle name="Normal 43 2 4 3 4" xfId="12291" xr:uid="{00000000-0005-0000-0000-000006300000}"/>
    <cellStyle name="Normal 43 2 4 3 4 3" xfId="27389" xr:uid="{00000000-0005-0000-0000-0000006B0000}"/>
    <cellStyle name="Normal 43 2 4 3 5" xfId="7270" xr:uid="{00000000-0005-0000-0000-0000691C0000}"/>
    <cellStyle name="Normal 43 2 4 3 5 3" xfId="22372" xr:uid="{00000000-0005-0000-0000-000067570000}"/>
    <cellStyle name="Normal 43 2 4 3 7" xfId="17359" xr:uid="{00000000-0005-0000-0000-0000D2430000}"/>
    <cellStyle name="Normal 43 2 4 4" xfId="3052" xr:uid="{00000000-0005-0000-0000-0000EF0B0000}"/>
    <cellStyle name="Normal 43 2 4 4 2" xfId="13126" xr:uid="{00000000-0005-0000-0000-000049330000}"/>
    <cellStyle name="Normal 43 2 4 4 2 3" xfId="28224" xr:uid="{00000000-0005-0000-0000-0000436E0000}"/>
    <cellStyle name="Normal 43 2 4 4 3" xfId="8106" xr:uid="{00000000-0005-0000-0000-0000AD1F0000}"/>
    <cellStyle name="Normal 43 2 4 4 3 3" xfId="23207" xr:uid="{00000000-0005-0000-0000-0000AA5A0000}"/>
    <cellStyle name="Normal 43 2 4 4 5" xfId="18194" xr:uid="{00000000-0005-0000-0000-000015470000}"/>
    <cellStyle name="Normal 43 2 4 5" xfId="4745" xr:uid="{00000000-0005-0000-0000-00008C120000}"/>
    <cellStyle name="Normal 43 2 4 5 2" xfId="14797" xr:uid="{00000000-0005-0000-0000-0000D0390000}"/>
    <cellStyle name="Normal 43 2 4 5 2 3" xfId="29895" xr:uid="{00000000-0005-0000-0000-0000CA740000}"/>
    <cellStyle name="Normal 43 2 4 5 3" xfId="9777" xr:uid="{00000000-0005-0000-0000-000034260000}"/>
    <cellStyle name="Normal 43 2 4 5 3 3" xfId="24878" xr:uid="{00000000-0005-0000-0000-000031610000}"/>
    <cellStyle name="Normal 43 2 4 5 5" xfId="19865" xr:uid="{00000000-0005-0000-0000-00009C4D0000}"/>
    <cellStyle name="Normal 43 2 4 6" xfId="11455" xr:uid="{00000000-0005-0000-0000-0000C22C0000}"/>
    <cellStyle name="Normal 43 2 4 6 3" xfId="26553" xr:uid="{00000000-0005-0000-0000-0000BC670000}"/>
    <cellStyle name="Normal 43 2 4 7" xfId="6434" xr:uid="{00000000-0005-0000-0000-000025190000}"/>
    <cellStyle name="Normal 43 2 4 7 3" xfId="21536" xr:uid="{00000000-0005-0000-0000-000023540000}"/>
    <cellStyle name="Normal 43 2 4 9" xfId="16523" xr:uid="{00000000-0005-0000-0000-00008E400000}"/>
    <cellStyle name="Normal 43 2 5" xfId="1568" xr:uid="{00000000-0005-0000-0000-000023060000}"/>
    <cellStyle name="Normal 43 2 5 2" xfId="2409" xr:uid="{00000000-0005-0000-0000-00006C090000}"/>
    <cellStyle name="Normal 43 2 5 2 2" xfId="4099" xr:uid="{00000000-0005-0000-0000-000006100000}"/>
    <cellStyle name="Normal 43 2 5 2 2 2" xfId="14172" xr:uid="{00000000-0005-0000-0000-00005F370000}"/>
    <cellStyle name="Normal 43 2 5 2 2 2 3" xfId="29270" xr:uid="{00000000-0005-0000-0000-000059720000}"/>
    <cellStyle name="Normal 43 2 5 2 2 3" xfId="9152" xr:uid="{00000000-0005-0000-0000-0000C3230000}"/>
    <cellStyle name="Normal 43 2 5 2 2 3 3" xfId="24253" xr:uid="{00000000-0005-0000-0000-0000C05E0000}"/>
    <cellStyle name="Normal 43 2 5 2 2 5" xfId="19240" xr:uid="{00000000-0005-0000-0000-00002B4B0000}"/>
    <cellStyle name="Normal 43 2 5 2 3" xfId="5791" xr:uid="{00000000-0005-0000-0000-0000A2160000}"/>
    <cellStyle name="Normal 43 2 5 2 3 2" xfId="15843" xr:uid="{00000000-0005-0000-0000-0000E63D0000}"/>
    <cellStyle name="Normal 43 2 5 2 3 2 3" xfId="30941" xr:uid="{00000000-0005-0000-0000-0000E0780000}"/>
    <cellStyle name="Normal 43 2 5 2 3 3" xfId="10823" xr:uid="{00000000-0005-0000-0000-00004A2A0000}"/>
    <cellStyle name="Normal 43 2 5 2 3 3 3" xfId="25924" xr:uid="{00000000-0005-0000-0000-000047650000}"/>
    <cellStyle name="Normal 43 2 5 2 3 5" xfId="20911" xr:uid="{00000000-0005-0000-0000-0000B2510000}"/>
    <cellStyle name="Normal 43 2 5 2 4" xfId="12501" xr:uid="{00000000-0005-0000-0000-0000D8300000}"/>
    <cellStyle name="Normal 43 2 5 2 4 3" xfId="27599" xr:uid="{00000000-0005-0000-0000-0000D26B0000}"/>
    <cellStyle name="Normal 43 2 5 2 5" xfId="7480" xr:uid="{00000000-0005-0000-0000-00003B1D0000}"/>
    <cellStyle name="Normal 43 2 5 2 5 3" xfId="22582" xr:uid="{00000000-0005-0000-0000-000039580000}"/>
    <cellStyle name="Normal 43 2 5 2 7" xfId="17569" xr:uid="{00000000-0005-0000-0000-0000A4440000}"/>
    <cellStyle name="Normal 43 2 5 3" xfId="3262" xr:uid="{00000000-0005-0000-0000-0000C10C0000}"/>
    <cellStyle name="Normal 43 2 5 3 2" xfId="13336" xr:uid="{00000000-0005-0000-0000-00001B340000}"/>
    <cellStyle name="Normal 43 2 5 3 2 3" xfId="28434" xr:uid="{00000000-0005-0000-0000-0000156F0000}"/>
    <cellStyle name="Normal 43 2 5 3 3" xfId="8316" xr:uid="{00000000-0005-0000-0000-00007F200000}"/>
    <cellStyle name="Normal 43 2 5 3 3 3" xfId="23417" xr:uid="{00000000-0005-0000-0000-00007C5B0000}"/>
    <cellStyle name="Normal 43 2 5 3 5" xfId="18404" xr:uid="{00000000-0005-0000-0000-0000E7470000}"/>
    <cellStyle name="Normal 43 2 5 4" xfId="4955" xr:uid="{00000000-0005-0000-0000-00005E130000}"/>
    <cellStyle name="Normal 43 2 5 4 2" xfId="15007" xr:uid="{00000000-0005-0000-0000-0000A23A0000}"/>
    <cellStyle name="Normal 43 2 5 4 2 3" xfId="30105" xr:uid="{00000000-0005-0000-0000-00009C750000}"/>
    <cellStyle name="Normal 43 2 5 4 3" xfId="9987" xr:uid="{00000000-0005-0000-0000-000006270000}"/>
    <cellStyle name="Normal 43 2 5 4 3 3" xfId="25088" xr:uid="{00000000-0005-0000-0000-000003620000}"/>
    <cellStyle name="Normal 43 2 5 4 5" xfId="20075" xr:uid="{00000000-0005-0000-0000-00006E4E0000}"/>
    <cellStyle name="Normal 43 2 5 5" xfId="11665" xr:uid="{00000000-0005-0000-0000-0000942D0000}"/>
    <cellStyle name="Normal 43 2 5 5 3" xfId="26763" xr:uid="{00000000-0005-0000-0000-00008E680000}"/>
    <cellStyle name="Normal 43 2 5 6" xfId="6644" xr:uid="{00000000-0005-0000-0000-0000F7190000}"/>
    <cellStyle name="Normal 43 2 5 6 3" xfId="21746" xr:uid="{00000000-0005-0000-0000-0000F5540000}"/>
    <cellStyle name="Normal 43 2 5 8" xfId="16733" xr:uid="{00000000-0005-0000-0000-000060410000}"/>
    <cellStyle name="Normal 43 2 6" xfId="1989" xr:uid="{00000000-0005-0000-0000-0000C8070000}"/>
    <cellStyle name="Normal 43 2 6 2" xfId="3681" xr:uid="{00000000-0005-0000-0000-0000640E0000}"/>
    <cellStyle name="Normal 43 2 6 2 2" xfId="13754" xr:uid="{00000000-0005-0000-0000-0000BD350000}"/>
    <cellStyle name="Normal 43 2 6 2 2 3" xfId="28852" xr:uid="{00000000-0005-0000-0000-0000B7700000}"/>
    <cellStyle name="Normal 43 2 6 2 3" xfId="8734" xr:uid="{00000000-0005-0000-0000-000021220000}"/>
    <cellStyle name="Normal 43 2 6 2 3 3" xfId="23835" xr:uid="{00000000-0005-0000-0000-00001E5D0000}"/>
    <cellStyle name="Normal 43 2 6 2 5" xfId="18822" xr:uid="{00000000-0005-0000-0000-000089490000}"/>
    <cellStyle name="Normal 43 2 6 3" xfId="5373" xr:uid="{00000000-0005-0000-0000-000000150000}"/>
    <cellStyle name="Normal 43 2 6 3 2" xfId="15425" xr:uid="{00000000-0005-0000-0000-0000443C0000}"/>
    <cellStyle name="Normal 43 2 6 3 2 3" xfId="30523" xr:uid="{00000000-0005-0000-0000-00003E770000}"/>
    <cellStyle name="Normal 43 2 6 3 3" xfId="10405" xr:uid="{00000000-0005-0000-0000-0000A8280000}"/>
    <cellStyle name="Normal 43 2 6 3 3 3" xfId="25506" xr:uid="{00000000-0005-0000-0000-0000A5630000}"/>
    <cellStyle name="Normal 43 2 6 3 5" xfId="20493" xr:uid="{00000000-0005-0000-0000-000010500000}"/>
    <cellStyle name="Normal 43 2 6 4" xfId="12083" xr:uid="{00000000-0005-0000-0000-0000362F0000}"/>
    <cellStyle name="Normal 43 2 6 4 3" xfId="27181" xr:uid="{00000000-0005-0000-0000-0000306A0000}"/>
    <cellStyle name="Normal 43 2 6 5" xfId="7062" xr:uid="{00000000-0005-0000-0000-0000991B0000}"/>
    <cellStyle name="Normal 43 2 6 5 3" xfId="22164" xr:uid="{00000000-0005-0000-0000-000097560000}"/>
    <cellStyle name="Normal 43 2 6 7" xfId="17151" xr:uid="{00000000-0005-0000-0000-000002430000}"/>
    <cellStyle name="Normal 43 2 7" xfId="2840" xr:uid="{00000000-0005-0000-0000-00001B0B0000}"/>
    <cellStyle name="Normal 43 2 7 2" xfId="12918" xr:uid="{00000000-0005-0000-0000-000079320000}"/>
    <cellStyle name="Normal 43 2 7 2 3" xfId="28016" xr:uid="{00000000-0005-0000-0000-0000736D0000}"/>
    <cellStyle name="Normal 43 2 7 3" xfId="7898" xr:uid="{00000000-0005-0000-0000-0000DD1E0000}"/>
    <cellStyle name="Normal 43 2 7 3 3" xfId="22999" xr:uid="{00000000-0005-0000-0000-0000DA590000}"/>
    <cellStyle name="Normal 43 2 7 5" xfId="17986" xr:uid="{00000000-0005-0000-0000-000045460000}"/>
    <cellStyle name="Normal 43 2 8" xfId="4534" xr:uid="{00000000-0005-0000-0000-0000B9110000}"/>
    <cellStyle name="Normal 43 2 8 2" xfId="14589" xr:uid="{00000000-0005-0000-0000-000000390000}"/>
    <cellStyle name="Normal 43 2 8 2 3" xfId="29687" xr:uid="{00000000-0005-0000-0000-0000FA730000}"/>
    <cellStyle name="Normal 43 2 8 3" xfId="9569" xr:uid="{00000000-0005-0000-0000-000064250000}"/>
    <cellStyle name="Normal 43 2 8 3 3" xfId="24670" xr:uid="{00000000-0005-0000-0000-000061600000}"/>
    <cellStyle name="Normal 43 2 8 5" xfId="19657" xr:uid="{00000000-0005-0000-0000-0000CC4C0000}"/>
    <cellStyle name="Normal 43 2 9" xfId="11245" xr:uid="{00000000-0005-0000-0000-0000F02B0000}"/>
    <cellStyle name="Normal 43 2 9 3" xfId="26345" xr:uid="{00000000-0005-0000-0000-0000EC660000}"/>
    <cellStyle name="Normal 44" xfId="174" xr:uid="{00000000-0005-0000-0000-0000AE000000}"/>
    <cellStyle name="Normal 44 2" xfId="863" xr:uid="{00000000-0005-0000-0000-000061030000}"/>
    <cellStyle name="Normal 44 2 10" xfId="6225" xr:uid="{00000000-0005-0000-0000-000054180000}"/>
    <cellStyle name="Normal 44 2 10 3" xfId="21329" xr:uid="{00000000-0005-0000-0000-000054530000}"/>
    <cellStyle name="Normal 44 2 12" xfId="16314" xr:uid="{00000000-0005-0000-0000-0000BD3F0000}"/>
    <cellStyle name="Normal 44 2 2" xfId="1189" xr:uid="{00000000-0005-0000-0000-0000A8040000}"/>
    <cellStyle name="Normal 44 2 2 11" xfId="16368" xr:uid="{00000000-0005-0000-0000-0000F33F0000}"/>
    <cellStyle name="Normal 44 2 2 2" xfId="1297" xr:uid="{00000000-0005-0000-0000-000014050000}"/>
    <cellStyle name="Normal 44 2 2 2 10" xfId="16472" xr:uid="{00000000-0005-0000-0000-00005B400000}"/>
    <cellStyle name="Normal 44 2 2 2 2" xfId="1514" xr:uid="{00000000-0005-0000-0000-0000ED050000}"/>
    <cellStyle name="Normal 44 2 2 2 2 2" xfId="1935" xr:uid="{00000000-0005-0000-0000-000092070000}"/>
    <cellStyle name="Normal 44 2 2 2 2 2 2" xfId="2774" xr:uid="{00000000-0005-0000-0000-0000D90A0000}"/>
    <cellStyle name="Normal 44 2 2 2 2 2 2 2" xfId="4464" xr:uid="{00000000-0005-0000-0000-000073110000}"/>
    <cellStyle name="Normal 44 2 2 2 2 2 2 2 2" xfId="14537" xr:uid="{00000000-0005-0000-0000-0000CC380000}"/>
    <cellStyle name="Normal 44 2 2 2 2 2 2 2 2 3" xfId="29635" xr:uid="{00000000-0005-0000-0000-0000C6730000}"/>
    <cellStyle name="Normal 44 2 2 2 2 2 2 2 3" xfId="9517" xr:uid="{00000000-0005-0000-0000-000030250000}"/>
    <cellStyle name="Normal 44 2 2 2 2 2 2 2 3 3" xfId="24618" xr:uid="{00000000-0005-0000-0000-00002D600000}"/>
    <cellStyle name="Normal 44 2 2 2 2 2 2 2 5" xfId="19605" xr:uid="{00000000-0005-0000-0000-0000984C0000}"/>
    <cellStyle name="Normal 44 2 2 2 2 2 2 3" xfId="6156" xr:uid="{00000000-0005-0000-0000-00000F180000}"/>
    <cellStyle name="Normal 44 2 2 2 2 2 2 3 2" xfId="16208" xr:uid="{00000000-0005-0000-0000-0000533F0000}"/>
    <cellStyle name="Normal 44 2 2 2 2 2 2 3 3" xfId="11188" xr:uid="{00000000-0005-0000-0000-0000B72B0000}"/>
    <cellStyle name="Normal 44 2 2 2 2 2 2 3 3 3" xfId="26289" xr:uid="{00000000-0005-0000-0000-0000B4660000}"/>
    <cellStyle name="Normal 44 2 2 2 2 2 2 3 5" xfId="21276" xr:uid="{00000000-0005-0000-0000-00001F530000}"/>
    <cellStyle name="Normal 44 2 2 2 2 2 2 4" xfId="12866" xr:uid="{00000000-0005-0000-0000-000045320000}"/>
    <cellStyle name="Normal 44 2 2 2 2 2 2 4 3" xfId="27964" xr:uid="{00000000-0005-0000-0000-00003F6D0000}"/>
    <cellStyle name="Normal 44 2 2 2 2 2 2 5" xfId="7845" xr:uid="{00000000-0005-0000-0000-0000A81E0000}"/>
    <cellStyle name="Normal 44 2 2 2 2 2 2 5 3" xfId="22947" xr:uid="{00000000-0005-0000-0000-0000A6590000}"/>
    <cellStyle name="Normal 44 2 2 2 2 2 2 7" xfId="17934" xr:uid="{00000000-0005-0000-0000-000011460000}"/>
    <cellStyle name="Normal 44 2 2 2 2 2 3" xfId="3627" xr:uid="{00000000-0005-0000-0000-00002E0E0000}"/>
    <cellStyle name="Normal 44 2 2 2 2 2 3 2" xfId="13701" xr:uid="{00000000-0005-0000-0000-000088350000}"/>
    <cellStyle name="Normal 44 2 2 2 2 2 3 2 3" xfId="28799" xr:uid="{00000000-0005-0000-0000-000082700000}"/>
    <cellStyle name="Normal 44 2 2 2 2 2 3 3" xfId="8681" xr:uid="{00000000-0005-0000-0000-0000EC210000}"/>
    <cellStyle name="Normal 44 2 2 2 2 2 3 3 3" xfId="23782" xr:uid="{00000000-0005-0000-0000-0000E95C0000}"/>
    <cellStyle name="Normal 44 2 2 2 2 2 3 5" xfId="18769" xr:uid="{00000000-0005-0000-0000-000054490000}"/>
    <cellStyle name="Normal 44 2 2 2 2 2 4" xfId="5320" xr:uid="{00000000-0005-0000-0000-0000CB140000}"/>
    <cellStyle name="Normal 44 2 2 2 2 2 4 2" xfId="15372" xr:uid="{00000000-0005-0000-0000-00000F3C0000}"/>
    <cellStyle name="Normal 44 2 2 2 2 2 4 2 3" xfId="30470" xr:uid="{00000000-0005-0000-0000-000009770000}"/>
    <cellStyle name="Normal 44 2 2 2 2 2 4 3" xfId="10352" xr:uid="{00000000-0005-0000-0000-000073280000}"/>
    <cellStyle name="Normal 44 2 2 2 2 2 4 3 3" xfId="25453" xr:uid="{00000000-0005-0000-0000-000070630000}"/>
    <cellStyle name="Normal 44 2 2 2 2 2 4 5" xfId="20440" xr:uid="{00000000-0005-0000-0000-0000DB4F0000}"/>
    <cellStyle name="Normal 44 2 2 2 2 2 5" xfId="12030" xr:uid="{00000000-0005-0000-0000-0000012F0000}"/>
    <cellStyle name="Normal 44 2 2 2 2 2 5 3" xfId="27128" xr:uid="{00000000-0005-0000-0000-0000FB690000}"/>
    <cellStyle name="Normal 44 2 2 2 2 2 6" xfId="7009" xr:uid="{00000000-0005-0000-0000-0000641B0000}"/>
    <cellStyle name="Normal 44 2 2 2 2 2 6 3" xfId="22111" xr:uid="{00000000-0005-0000-0000-000062560000}"/>
    <cellStyle name="Normal 44 2 2 2 2 2 8" xfId="17098" xr:uid="{00000000-0005-0000-0000-0000CD420000}"/>
    <cellStyle name="Normal 44 2 2 2 2 3" xfId="2356" xr:uid="{00000000-0005-0000-0000-000037090000}"/>
    <cellStyle name="Normal 44 2 2 2 2 3 2" xfId="4046" xr:uid="{00000000-0005-0000-0000-0000D10F0000}"/>
    <cellStyle name="Normal 44 2 2 2 2 3 2 2" xfId="14119" xr:uid="{00000000-0005-0000-0000-00002A370000}"/>
    <cellStyle name="Normal 44 2 2 2 2 3 2 2 3" xfId="29217" xr:uid="{00000000-0005-0000-0000-000024720000}"/>
    <cellStyle name="Normal 44 2 2 2 2 3 2 3" xfId="9099" xr:uid="{00000000-0005-0000-0000-00008E230000}"/>
    <cellStyle name="Normal 44 2 2 2 2 3 2 3 3" xfId="24200" xr:uid="{00000000-0005-0000-0000-00008B5E0000}"/>
    <cellStyle name="Normal 44 2 2 2 2 3 2 5" xfId="19187" xr:uid="{00000000-0005-0000-0000-0000F64A0000}"/>
    <cellStyle name="Normal 44 2 2 2 2 3 3" xfId="5738" xr:uid="{00000000-0005-0000-0000-00006D160000}"/>
    <cellStyle name="Normal 44 2 2 2 2 3 3 2" xfId="15790" xr:uid="{00000000-0005-0000-0000-0000B13D0000}"/>
    <cellStyle name="Normal 44 2 2 2 2 3 3 2 3" xfId="30888" xr:uid="{00000000-0005-0000-0000-0000AB780000}"/>
    <cellStyle name="Normal 44 2 2 2 2 3 3 3" xfId="10770" xr:uid="{00000000-0005-0000-0000-0000152A0000}"/>
    <cellStyle name="Normal 44 2 2 2 2 3 3 3 3" xfId="25871" xr:uid="{00000000-0005-0000-0000-000012650000}"/>
    <cellStyle name="Normal 44 2 2 2 2 3 3 5" xfId="20858" xr:uid="{00000000-0005-0000-0000-00007D510000}"/>
    <cellStyle name="Normal 44 2 2 2 2 3 4" xfId="12448" xr:uid="{00000000-0005-0000-0000-0000A3300000}"/>
    <cellStyle name="Normal 44 2 2 2 2 3 4 3" xfId="27546" xr:uid="{00000000-0005-0000-0000-00009D6B0000}"/>
    <cellStyle name="Normal 44 2 2 2 2 3 5" xfId="7427" xr:uid="{00000000-0005-0000-0000-0000061D0000}"/>
    <cellStyle name="Normal 44 2 2 2 2 3 5 3" xfId="22529" xr:uid="{00000000-0005-0000-0000-000004580000}"/>
    <cellStyle name="Normal 44 2 2 2 2 3 7" xfId="17516" xr:uid="{00000000-0005-0000-0000-00006F440000}"/>
    <cellStyle name="Normal 44 2 2 2 2 4" xfId="3209" xr:uid="{00000000-0005-0000-0000-00008C0C0000}"/>
    <cellStyle name="Normal 44 2 2 2 2 4 2" xfId="13283" xr:uid="{00000000-0005-0000-0000-0000E6330000}"/>
    <cellStyle name="Normal 44 2 2 2 2 4 2 3" xfId="28381" xr:uid="{00000000-0005-0000-0000-0000E06E0000}"/>
    <cellStyle name="Normal 44 2 2 2 2 4 3" xfId="8263" xr:uid="{00000000-0005-0000-0000-00004A200000}"/>
    <cellStyle name="Normal 44 2 2 2 2 4 3 3" xfId="23364" xr:uid="{00000000-0005-0000-0000-0000475B0000}"/>
    <cellStyle name="Normal 44 2 2 2 2 4 5" xfId="18351" xr:uid="{00000000-0005-0000-0000-0000B2470000}"/>
    <cellStyle name="Normal 44 2 2 2 2 5" xfId="4902" xr:uid="{00000000-0005-0000-0000-000029130000}"/>
    <cellStyle name="Normal 44 2 2 2 2 5 2" xfId="14954" xr:uid="{00000000-0005-0000-0000-00006D3A0000}"/>
    <cellStyle name="Normal 44 2 2 2 2 5 2 3" xfId="30052" xr:uid="{00000000-0005-0000-0000-000067750000}"/>
    <cellStyle name="Normal 44 2 2 2 2 5 3" xfId="9934" xr:uid="{00000000-0005-0000-0000-0000D1260000}"/>
    <cellStyle name="Normal 44 2 2 2 2 5 3 3" xfId="25035" xr:uid="{00000000-0005-0000-0000-0000CE610000}"/>
    <cellStyle name="Normal 44 2 2 2 2 5 5" xfId="20022" xr:uid="{00000000-0005-0000-0000-0000394E0000}"/>
    <cellStyle name="Normal 44 2 2 2 2 6" xfId="11612" xr:uid="{00000000-0005-0000-0000-00005F2D0000}"/>
    <cellStyle name="Normal 44 2 2 2 2 6 3" xfId="26710" xr:uid="{00000000-0005-0000-0000-000059680000}"/>
    <cellStyle name="Normal 44 2 2 2 2 7" xfId="6591" xr:uid="{00000000-0005-0000-0000-0000C2190000}"/>
    <cellStyle name="Normal 44 2 2 2 2 7 3" xfId="21693" xr:uid="{00000000-0005-0000-0000-0000C0540000}"/>
    <cellStyle name="Normal 44 2 2 2 2 9" xfId="16680" xr:uid="{00000000-0005-0000-0000-00002B410000}"/>
    <cellStyle name="Normal 44 2 2 2 3" xfId="1727" xr:uid="{00000000-0005-0000-0000-0000C2060000}"/>
    <cellStyle name="Normal 44 2 2 2 3 2" xfId="2566" xr:uid="{00000000-0005-0000-0000-0000090A0000}"/>
    <cellStyle name="Normal 44 2 2 2 3 2 2" xfId="4256" xr:uid="{00000000-0005-0000-0000-0000A3100000}"/>
    <cellStyle name="Normal 44 2 2 2 3 2 2 2" xfId="14329" xr:uid="{00000000-0005-0000-0000-0000FC370000}"/>
    <cellStyle name="Normal 44 2 2 2 3 2 2 2 3" xfId="29427" xr:uid="{00000000-0005-0000-0000-0000F6720000}"/>
    <cellStyle name="Normal 44 2 2 2 3 2 2 3" xfId="9309" xr:uid="{00000000-0005-0000-0000-000060240000}"/>
    <cellStyle name="Normal 44 2 2 2 3 2 2 3 3" xfId="24410" xr:uid="{00000000-0005-0000-0000-00005D5F0000}"/>
    <cellStyle name="Normal 44 2 2 2 3 2 2 5" xfId="19397" xr:uid="{00000000-0005-0000-0000-0000C84B0000}"/>
    <cellStyle name="Normal 44 2 2 2 3 2 3" xfId="5948" xr:uid="{00000000-0005-0000-0000-00003F170000}"/>
    <cellStyle name="Normal 44 2 2 2 3 2 3 2" xfId="16000" xr:uid="{00000000-0005-0000-0000-0000833E0000}"/>
    <cellStyle name="Normal 44 2 2 2 3 2 3 2 3" xfId="31098" xr:uid="{00000000-0005-0000-0000-00007D790000}"/>
    <cellStyle name="Normal 44 2 2 2 3 2 3 3" xfId="10980" xr:uid="{00000000-0005-0000-0000-0000E72A0000}"/>
    <cellStyle name="Normal 44 2 2 2 3 2 3 3 3" xfId="26081" xr:uid="{00000000-0005-0000-0000-0000E4650000}"/>
    <cellStyle name="Normal 44 2 2 2 3 2 3 5" xfId="21068" xr:uid="{00000000-0005-0000-0000-00004F520000}"/>
    <cellStyle name="Normal 44 2 2 2 3 2 4" xfId="12658" xr:uid="{00000000-0005-0000-0000-000075310000}"/>
    <cellStyle name="Normal 44 2 2 2 3 2 4 3" xfId="27756" xr:uid="{00000000-0005-0000-0000-00006F6C0000}"/>
    <cellStyle name="Normal 44 2 2 2 3 2 5" xfId="7637" xr:uid="{00000000-0005-0000-0000-0000D81D0000}"/>
    <cellStyle name="Normal 44 2 2 2 3 2 5 3" xfId="22739" xr:uid="{00000000-0005-0000-0000-0000D6580000}"/>
    <cellStyle name="Normal 44 2 2 2 3 2 7" xfId="17726" xr:uid="{00000000-0005-0000-0000-000041450000}"/>
    <cellStyle name="Normal 44 2 2 2 3 3" xfId="3419" xr:uid="{00000000-0005-0000-0000-00005E0D0000}"/>
    <cellStyle name="Normal 44 2 2 2 3 3 2" xfId="13493" xr:uid="{00000000-0005-0000-0000-0000B8340000}"/>
    <cellStyle name="Normal 44 2 2 2 3 3 2 3" xfId="28591" xr:uid="{00000000-0005-0000-0000-0000B26F0000}"/>
    <cellStyle name="Normal 44 2 2 2 3 3 3" xfId="8473" xr:uid="{00000000-0005-0000-0000-00001C210000}"/>
    <cellStyle name="Normal 44 2 2 2 3 3 3 3" xfId="23574" xr:uid="{00000000-0005-0000-0000-0000195C0000}"/>
    <cellStyle name="Normal 44 2 2 2 3 3 5" xfId="18561" xr:uid="{00000000-0005-0000-0000-000084480000}"/>
    <cellStyle name="Normal 44 2 2 2 3 4" xfId="5112" xr:uid="{00000000-0005-0000-0000-0000FB130000}"/>
    <cellStyle name="Normal 44 2 2 2 3 4 2" xfId="15164" xr:uid="{00000000-0005-0000-0000-00003F3B0000}"/>
    <cellStyle name="Normal 44 2 2 2 3 4 2 3" xfId="30262" xr:uid="{00000000-0005-0000-0000-000039760000}"/>
    <cellStyle name="Normal 44 2 2 2 3 4 3" xfId="10144" xr:uid="{00000000-0005-0000-0000-0000A3270000}"/>
    <cellStyle name="Normal 44 2 2 2 3 4 3 3" xfId="25245" xr:uid="{00000000-0005-0000-0000-0000A0620000}"/>
    <cellStyle name="Normal 44 2 2 2 3 4 5" xfId="20232" xr:uid="{00000000-0005-0000-0000-00000B4F0000}"/>
    <cellStyle name="Normal 44 2 2 2 3 5" xfId="11822" xr:uid="{00000000-0005-0000-0000-0000312E0000}"/>
    <cellStyle name="Normal 44 2 2 2 3 5 3" xfId="26920" xr:uid="{00000000-0005-0000-0000-00002B690000}"/>
    <cellStyle name="Normal 44 2 2 2 3 6" xfId="6801" xr:uid="{00000000-0005-0000-0000-0000941A0000}"/>
    <cellStyle name="Normal 44 2 2 2 3 6 3" xfId="21903" xr:uid="{00000000-0005-0000-0000-000092550000}"/>
    <cellStyle name="Normal 44 2 2 2 3 8" xfId="16890" xr:uid="{00000000-0005-0000-0000-0000FD410000}"/>
    <cellStyle name="Normal 44 2 2 2 4" xfId="2148" xr:uid="{00000000-0005-0000-0000-000067080000}"/>
    <cellStyle name="Normal 44 2 2 2 4 2" xfId="3838" xr:uid="{00000000-0005-0000-0000-0000010F0000}"/>
    <cellStyle name="Normal 44 2 2 2 4 2 2" xfId="13911" xr:uid="{00000000-0005-0000-0000-00005A360000}"/>
    <cellStyle name="Normal 44 2 2 2 4 2 2 3" xfId="29009" xr:uid="{00000000-0005-0000-0000-000054710000}"/>
    <cellStyle name="Normal 44 2 2 2 4 2 3" xfId="8891" xr:uid="{00000000-0005-0000-0000-0000BE220000}"/>
    <cellStyle name="Normal 44 2 2 2 4 2 3 3" xfId="23992" xr:uid="{00000000-0005-0000-0000-0000BB5D0000}"/>
    <cellStyle name="Normal 44 2 2 2 4 2 5" xfId="18979" xr:uid="{00000000-0005-0000-0000-0000264A0000}"/>
    <cellStyle name="Normal 44 2 2 2 4 3" xfId="5530" xr:uid="{00000000-0005-0000-0000-00009D150000}"/>
    <cellStyle name="Normal 44 2 2 2 4 3 2" xfId="15582" xr:uid="{00000000-0005-0000-0000-0000E13C0000}"/>
    <cellStyle name="Normal 44 2 2 2 4 3 2 3" xfId="30680" xr:uid="{00000000-0005-0000-0000-0000DB770000}"/>
    <cellStyle name="Normal 44 2 2 2 4 3 3" xfId="10562" xr:uid="{00000000-0005-0000-0000-000045290000}"/>
    <cellStyle name="Normal 44 2 2 2 4 3 3 3" xfId="25663" xr:uid="{00000000-0005-0000-0000-000042640000}"/>
    <cellStyle name="Normal 44 2 2 2 4 3 5" xfId="20650" xr:uid="{00000000-0005-0000-0000-0000AD500000}"/>
    <cellStyle name="Normal 44 2 2 2 4 4" xfId="12240" xr:uid="{00000000-0005-0000-0000-0000D32F0000}"/>
    <cellStyle name="Normal 44 2 2 2 4 4 3" xfId="27338" xr:uid="{00000000-0005-0000-0000-0000CD6A0000}"/>
    <cellStyle name="Normal 44 2 2 2 4 5" xfId="7219" xr:uid="{00000000-0005-0000-0000-0000361C0000}"/>
    <cellStyle name="Normal 44 2 2 2 4 5 3" xfId="22321" xr:uid="{00000000-0005-0000-0000-000034570000}"/>
    <cellStyle name="Normal 44 2 2 2 4 7" xfId="17308" xr:uid="{00000000-0005-0000-0000-00009F430000}"/>
    <cellStyle name="Normal 44 2 2 2 5" xfId="3001" xr:uid="{00000000-0005-0000-0000-0000BC0B0000}"/>
    <cellStyle name="Normal 44 2 2 2 5 2" xfId="13075" xr:uid="{00000000-0005-0000-0000-000016330000}"/>
    <cellStyle name="Normal 44 2 2 2 5 2 3" xfId="28173" xr:uid="{00000000-0005-0000-0000-0000106E0000}"/>
    <cellStyle name="Normal 44 2 2 2 5 3" xfId="8055" xr:uid="{00000000-0005-0000-0000-00007A1F0000}"/>
    <cellStyle name="Normal 44 2 2 2 5 3 3" xfId="23156" xr:uid="{00000000-0005-0000-0000-0000775A0000}"/>
    <cellStyle name="Normal 44 2 2 2 5 5" xfId="18143" xr:uid="{00000000-0005-0000-0000-0000E2460000}"/>
    <cellStyle name="Normal 44 2 2 2 6" xfId="4694" xr:uid="{00000000-0005-0000-0000-000059120000}"/>
    <cellStyle name="Normal 44 2 2 2 6 2" xfId="14746" xr:uid="{00000000-0005-0000-0000-00009D390000}"/>
    <cellStyle name="Normal 44 2 2 2 6 2 3" xfId="29844" xr:uid="{00000000-0005-0000-0000-000097740000}"/>
    <cellStyle name="Normal 44 2 2 2 6 3" xfId="9726" xr:uid="{00000000-0005-0000-0000-000001260000}"/>
    <cellStyle name="Normal 44 2 2 2 6 3 3" xfId="24827" xr:uid="{00000000-0005-0000-0000-0000FE600000}"/>
    <cellStyle name="Normal 44 2 2 2 6 5" xfId="19814" xr:uid="{00000000-0005-0000-0000-0000694D0000}"/>
    <cellStyle name="Normal 44 2 2 2 7" xfId="11404" xr:uid="{00000000-0005-0000-0000-00008F2C0000}"/>
    <cellStyle name="Normal 44 2 2 2 7 3" xfId="26502" xr:uid="{00000000-0005-0000-0000-000089670000}"/>
    <cellStyle name="Normal 44 2 2 2 8" xfId="6383" xr:uid="{00000000-0005-0000-0000-0000F2180000}"/>
    <cellStyle name="Normal 44 2 2 2 8 3" xfId="21485" xr:uid="{00000000-0005-0000-0000-0000F0530000}"/>
    <cellStyle name="Normal 44 2 2 3" xfId="1410" xr:uid="{00000000-0005-0000-0000-000085050000}"/>
    <cellStyle name="Normal 44 2 2 3 2" xfId="1831" xr:uid="{00000000-0005-0000-0000-00002A070000}"/>
    <cellStyle name="Normal 44 2 2 3 2 2" xfId="2670" xr:uid="{00000000-0005-0000-0000-0000710A0000}"/>
    <cellStyle name="Normal 44 2 2 3 2 2 2" xfId="4360" xr:uid="{00000000-0005-0000-0000-00000B110000}"/>
    <cellStyle name="Normal 44 2 2 3 2 2 2 2" xfId="14433" xr:uid="{00000000-0005-0000-0000-000064380000}"/>
    <cellStyle name="Normal 44 2 2 3 2 2 2 2 3" xfId="29531" xr:uid="{00000000-0005-0000-0000-00005E730000}"/>
    <cellStyle name="Normal 44 2 2 3 2 2 2 3" xfId="9413" xr:uid="{00000000-0005-0000-0000-0000C8240000}"/>
    <cellStyle name="Normal 44 2 2 3 2 2 2 3 3" xfId="24514" xr:uid="{00000000-0005-0000-0000-0000C55F0000}"/>
    <cellStyle name="Normal 44 2 2 3 2 2 2 5" xfId="19501" xr:uid="{00000000-0005-0000-0000-0000304C0000}"/>
    <cellStyle name="Normal 44 2 2 3 2 2 3" xfId="6052" xr:uid="{00000000-0005-0000-0000-0000A7170000}"/>
    <cellStyle name="Normal 44 2 2 3 2 2 3 2" xfId="16104" xr:uid="{00000000-0005-0000-0000-0000EB3E0000}"/>
    <cellStyle name="Normal 44 2 2 3 2 2 3 2 3" xfId="31202" xr:uid="{00000000-0005-0000-0000-0000E5790000}"/>
    <cellStyle name="Normal 44 2 2 3 2 2 3 3" xfId="11084" xr:uid="{00000000-0005-0000-0000-00004F2B0000}"/>
    <cellStyle name="Normal 44 2 2 3 2 2 3 3 3" xfId="26185" xr:uid="{00000000-0005-0000-0000-00004C660000}"/>
    <cellStyle name="Normal 44 2 2 3 2 2 3 5" xfId="21172" xr:uid="{00000000-0005-0000-0000-0000B7520000}"/>
    <cellStyle name="Normal 44 2 2 3 2 2 4" xfId="12762" xr:uid="{00000000-0005-0000-0000-0000DD310000}"/>
    <cellStyle name="Normal 44 2 2 3 2 2 4 3" xfId="27860" xr:uid="{00000000-0005-0000-0000-0000D76C0000}"/>
    <cellStyle name="Normal 44 2 2 3 2 2 5" xfId="7741" xr:uid="{00000000-0005-0000-0000-0000401E0000}"/>
    <cellStyle name="Normal 44 2 2 3 2 2 5 3" xfId="22843" xr:uid="{00000000-0005-0000-0000-00003E590000}"/>
    <cellStyle name="Normal 44 2 2 3 2 2 7" xfId="17830" xr:uid="{00000000-0005-0000-0000-0000A9450000}"/>
    <cellStyle name="Normal 44 2 2 3 2 3" xfId="3523" xr:uid="{00000000-0005-0000-0000-0000C60D0000}"/>
    <cellStyle name="Normal 44 2 2 3 2 3 2" xfId="13597" xr:uid="{00000000-0005-0000-0000-000020350000}"/>
    <cellStyle name="Normal 44 2 2 3 2 3 2 3" xfId="28695" xr:uid="{00000000-0005-0000-0000-00001A700000}"/>
    <cellStyle name="Normal 44 2 2 3 2 3 3" xfId="8577" xr:uid="{00000000-0005-0000-0000-000084210000}"/>
    <cellStyle name="Normal 44 2 2 3 2 3 3 3" xfId="23678" xr:uid="{00000000-0005-0000-0000-0000815C0000}"/>
    <cellStyle name="Normal 44 2 2 3 2 3 5" xfId="18665" xr:uid="{00000000-0005-0000-0000-0000EC480000}"/>
    <cellStyle name="Normal 44 2 2 3 2 4" xfId="5216" xr:uid="{00000000-0005-0000-0000-000063140000}"/>
    <cellStyle name="Normal 44 2 2 3 2 4 2" xfId="15268" xr:uid="{00000000-0005-0000-0000-0000A73B0000}"/>
    <cellStyle name="Normal 44 2 2 3 2 4 2 3" xfId="30366" xr:uid="{00000000-0005-0000-0000-0000A1760000}"/>
    <cellStyle name="Normal 44 2 2 3 2 4 3" xfId="10248" xr:uid="{00000000-0005-0000-0000-00000B280000}"/>
    <cellStyle name="Normal 44 2 2 3 2 4 3 3" xfId="25349" xr:uid="{00000000-0005-0000-0000-000008630000}"/>
    <cellStyle name="Normal 44 2 2 3 2 4 5" xfId="20336" xr:uid="{00000000-0005-0000-0000-0000734F0000}"/>
    <cellStyle name="Normal 44 2 2 3 2 5" xfId="11926" xr:uid="{00000000-0005-0000-0000-0000992E0000}"/>
    <cellStyle name="Normal 44 2 2 3 2 5 3" xfId="27024" xr:uid="{00000000-0005-0000-0000-000093690000}"/>
    <cellStyle name="Normal 44 2 2 3 2 6" xfId="6905" xr:uid="{00000000-0005-0000-0000-0000FC1A0000}"/>
    <cellStyle name="Normal 44 2 2 3 2 6 3" xfId="22007" xr:uid="{00000000-0005-0000-0000-0000FA550000}"/>
    <cellStyle name="Normal 44 2 2 3 2 8" xfId="16994" xr:uid="{00000000-0005-0000-0000-000065420000}"/>
    <cellStyle name="Normal 44 2 2 3 3" xfId="2252" xr:uid="{00000000-0005-0000-0000-0000CF080000}"/>
    <cellStyle name="Normal 44 2 2 3 3 2" xfId="3942" xr:uid="{00000000-0005-0000-0000-0000690F0000}"/>
    <cellStyle name="Normal 44 2 2 3 3 2 2" xfId="14015" xr:uid="{00000000-0005-0000-0000-0000C2360000}"/>
    <cellStyle name="Normal 44 2 2 3 3 2 2 3" xfId="29113" xr:uid="{00000000-0005-0000-0000-0000BC710000}"/>
    <cellStyle name="Normal 44 2 2 3 3 2 3" xfId="8995" xr:uid="{00000000-0005-0000-0000-000026230000}"/>
    <cellStyle name="Normal 44 2 2 3 3 2 3 3" xfId="24096" xr:uid="{00000000-0005-0000-0000-0000235E0000}"/>
    <cellStyle name="Normal 44 2 2 3 3 2 5" xfId="19083" xr:uid="{00000000-0005-0000-0000-00008E4A0000}"/>
    <cellStyle name="Normal 44 2 2 3 3 3" xfId="5634" xr:uid="{00000000-0005-0000-0000-000005160000}"/>
    <cellStyle name="Normal 44 2 2 3 3 3 2" xfId="15686" xr:uid="{00000000-0005-0000-0000-0000493D0000}"/>
    <cellStyle name="Normal 44 2 2 3 3 3 2 3" xfId="30784" xr:uid="{00000000-0005-0000-0000-000043780000}"/>
    <cellStyle name="Normal 44 2 2 3 3 3 3" xfId="10666" xr:uid="{00000000-0005-0000-0000-0000AD290000}"/>
    <cellStyle name="Normal 44 2 2 3 3 3 3 3" xfId="25767" xr:uid="{00000000-0005-0000-0000-0000AA640000}"/>
    <cellStyle name="Normal 44 2 2 3 3 3 5" xfId="20754" xr:uid="{00000000-0005-0000-0000-000015510000}"/>
    <cellStyle name="Normal 44 2 2 3 3 4" xfId="12344" xr:uid="{00000000-0005-0000-0000-00003B300000}"/>
    <cellStyle name="Normal 44 2 2 3 3 4 3" xfId="27442" xr:uid="{00000000-0005-0000-0000-0000356B0000}"/>
    <cellStyle name="Normal 44 2 2 3 3 5" xfId="7323" xr:uid="{00000000-0005-0000-0000-00009E1C0000}"/>
    <cellStyle name="Normal 44 2 2 3 3 5 3" xfId="22425" xr:uid="{00000000-0005-0000-0000-00009C570000}"/>
    <cellStyle name="Normal 44 2 2 3 3 7" xfId="17412" xr:uid="{00000000-0005-0000-0000-000007440000}"/>
    <cellStyle name="Normal 44 2 2 3 4" xfId="3105" xr:uid="{00000000-0005-0000-0000-0000240C0000}"/>
    <cellStyle name="Normal 44 2 2 3 4 2" xfId="13179" xr:uid="{00000000-0005-0000-0000-00007E330000}"/>
    <cellStyle name="Normal 44 2 2 3 4 2 3" xfId="28277" xr:uid="{00000000-0005-0000-0000-0000786E0000}"/>
    <cellStyle name="Normal 44 2 2 3 4 3" xfId="8159" xr:uid="{00000000-0005-0000-0000-0000E21F0000}"/>
    <cellStyle name="Normal 44 2 2 3 4 3 3" xfId="23260" xr:uid="{00000000-0005-0000-0000-0000DF5A0000}"/>
    <cellStyle name="Normal 44 2 2 3 4 5" xfId="18247" xr:uid="{00000000-0005-0000-0000-00004A470000}"/>
    <cellStyle name="Normal 44 2 2 3 5" xfId="4798" xr:uid="{00000000-0005-0000-0000-0000C1120000}"/>
    <cellStyle name="Normal 44 2 2 3 5 2" xfId="14850" xr:uid="{00000000-0005-0000-0000-0000053A0000}"/>
    <cellStyle name="Normal 44 2 2 3 5 2 3" xfId="29948" xr:uid="{00000000-0005-0000-0000-0000FF740000}"/>
    <cellStyle name="Normal 44 2 2 3 5 3" xfId="9830" xr:uid="{00000000-0005-0000-0000-000069260000}"/>
    <cellStyle name="Normal 44 2 2 3 5 3 3" xfId="24931" xr:uid="{00000000-0005-0000-0000-000066610000}"/>
    <cellStyle name="Normal 44 2 2 3 5 5" xfId="19918" xr:uid="{00000000-0005-0000-0000-0000D14D0000}"/>
    <cellStyle name="Normal 44 2 2 3 6" xfId="11508" xr:uid="{00000000-0005-0000-0000-0000F72C0000}"/>
    <cellStyle name="Normal 44 2 2 3 6 3" xfId="26606" xr:uid="{00000000-0005-0000-0000-0000F1670000}"/>
    <cellStyle name="Normal 44 2 2 3 7" xfId="6487" xr:uid="{00000000-0005-0000-0000-00005A190000}"/>
    <cellStyle name="Normal 44 2 2 3 7 3" xfId="21589" xr:uid="{00000000-0005-0000-0000-000058540000}"/>
    <cellStyle name="Normal 44 2 2 3 9" xfId="16576" xr:uid="{00000000-0005-0000-0000-0000C3400000}"/>
    <cellStyle name="Normal 44 2 2 4" xfId="1623" xr:uid="{00000000-0005-0000-0000-00005A060000}"/>
    <cellStyle name="Normal 44 2 2 4 2" xfId="2462" xr:uid="{00000000-0005-0000-0000-0000A1090000}"/>
    <cellStyle name="Normal 44 2 2 4 2 2" xfId="4152" xr:uid="{00000000-0005-0000-0000-00003B100000}"/>
    <cellStyle name="Normal 44 2 2 4 2 2 2" xfId="14225" xr:uid="{00000000-0005-0000-0000-000094370000}"/>
    <cellStyle name="Normal 44 2 2 4 2 2 2 3" xfId="29323" xr:uid="{00000000-0005-0000-0000-00008E720000}"/>
    <cellStyle name="Normal 44 2 2 4 2 2 3" xfId="9205" xr:uid="{00000000-0005-0000-0000-0000F8230000}"/>
    <cellStyle name="Normal 44 2 2 4 2 2 3 3" xfId="24306" xr:uid="{00000000-0005-0000-0000-0000F55E0000}"/>
    <cellStyle name="Normal 44 2 2 4 2 2 5" xfId="19293" xr:uid="{00000000-0005-0000-0000-0000604B0000}"/>
    <cellStyle name="Normal 44 2 2 4 2 3" xfId="5844" xr:uid="{00000000-0005-0000-0000-0000D7160000}"/>
    <cellStyle name="Normal 44 2 2 4 2 3 2" xfId="15896" xr:uid="{00000000-0005-0000-0000-00001B3E0000}"/>
    <cellStyle name="Normal 44 2 2 4 2 3 2 3" xfId="30994" xr:uid="{00000000-0005-0000-0000-000015790000}"/>
    <cellStyle name="Normal 44 2 2 4 2 3 3" xfId="10876" xr:uid="{00000000-0005-0000-0000-00007F2A0000}"/>
    <cellStyle name="Normal 44 2 2 4 2 3 3 3" xfId="25977" xr:uid="{00000000-0005-0000-0000-00007C650000}"/>
    <cellStyle name="Normal 44 2 2 4 2 3 5" xfId="20964" xr:uid="{00000000-0005-0000-0000-0000E7510000}"/>
    <cellStyle name="Normal 44 2 2 4 2 4" xfId="12554" xr:uid="{00000000-0005-0000-0000-00000D310000}"/>
    <cellStyle name="Normal 44 2 2 4 2 4 3" xfId="27652" xr:uid="{00000000-0005-0000-0000-0000076C0000}"/>
    <cellStyle name="Normal 44 2 2 4 2 5" xfId="7533" xr:uid="{00000000-0005-0000-0000-0000701D0000}"/>
    <cellStyle name="Normal 44 2 2 4 2 5 3" xfId="22635" xr:uid="{00000000-0005-0000-0000-00006E580000}"/>
    <cellStyle name="Normal 44 2 2 4 2 7" xfId="17622" xr:uid="{00000000-0005-0000-0000-0000D9440000}"/>
    <cellStyle name="Normal 44 2 2 4 3" xfId="3315" xr:uid="{00000000-0005-0000-0000-0000F60C0000}"/>
    <cellStyle name="Normal 44 2 2 4 3 2" xfId="13389" xr:uid="{00000000-0005-0000-0000-000050340000}"/>
    <cellStyle name="Normal 44 2 2 4 3 2 3" xfId="28487" xr:uid="{00000000-0005-0000-0000-00004A6F0000}"/>
    <cellStyle name="Normal 44 2 2 4 3 3" xfId="8369" xr:uid="{00000000-0005-0000-0000-0000B4200000}"/>
    <cellStyle name="Normal 44 2 2 4 3 3 3" xfId="23470" xr:uid="{00000000-0005-0000-0000-0000B15B0000}"/>
    <cellStyle name="Normal 44 2 2 4 3 5" xfId="18457" xr:uid="{00000000-0005-0000-0000-00001C480000}"/>
    <cellStyle name="Normal 44 2 2 4 4" xfId="5008" xr:uid="{00000000-0005-0000-0000-000093130000}"/>
    <cellStyle name="Normal 44 2 2 4 4 2" xfId="15060" xr:uid="{00000000-0005-0000-0000-0000D73A0000}"/>
    <cellStyle name="Normal 44 2 2 4 4 2 3" xfId="30158" xr:uid="{00000000-0005-0000-0000-0000D1750000}"/>
    <cellStyle name="Normal 44 2 2 4 4 3" xfId="10040" xr:uid="{00000000-0005-0000-0000-00003B270000}"/>
    <cellStyle name="Normal 44 2 2 4 4 3 3" xfId="25141" xr:uid="{00000000-0005-0000-0000-000038620000}"/>
    <cellStyle name="Normal 44 2 2 4 4 5" xfId="20128" xr:uid="{00000000-0005-0000-0000-0000A34E0000}"/>
    <cellStyle name="Normal 44 2 2 4 5" xfId="11718" xr:uid="{00000000-0005-0000-0000-0000C92D0000}"/>
    <cellStyle name="Normal 44 2 2 4 5 3" xfId="26816" xr:uid="{00000000-0005-0000-0000-0000C3680000}"/>
    <cellStyle name="Normal 44 2 2 4 6" xfId="6697" xr:uid="{00000000-0005-0000-0000-00002C1A0000}"/>
    <cellStyle name="Normal 44 2 2 4 6 3" xfId="21799" xr:uid="{00000000-0005-0000-0000-00002A550000}"/>
    <cellStyle name="Normal 44 2 2 4 8" xfId="16786" xr:uid="{00000000-0005-0000-0000-000095410000}"/>
    <cellStyle name="Normal 44 2 2 5" xfId="2044" xr:uid="{00000000-0005-0000-0000-0000FF070000}"/>
    <cellStyle name="Normal 44 2 2 5 2" xfId="3734" xr:uid="{00000000-0005-0000-0000-0000990E0000}"/>
    <cellStyle name="Normal 44 2 2 5 2 2" xfId="13807" xr:uid="{00000000-0005-0000-0000-0000F2350000}"/>
    <cellStyle name="Normal 44 2 2 5 2 2 3" xfId="28905" xr:uid="{00000000-0005-0000-0000-0000EC700000}"/>
    <cellStyle name="Normal 44 2 2 5 2 3" xfId="8787" xr:uid="{00000000-0005-0000-0000-000056220000}"/>
    <cellStyle name="Normal 44 2 2 5 2 3 3" xfId="23888" xr:uid="{00000000-0005-0000-0000-0000535D0000}"/>
    <cellStyle name="Normal 44 2 2 5 2 5" xfId="18875" xr:uid="{00000000-0005-0000-0000-0000BE490000}"/>
    <cellStyle name="Normal 44 2 2 5 3" xfId="5426" xr:uid="{00000000-0005-0000-0000-000035150000}"/>
    <cellStyle name="Normal 44 2 2 5 3 2" xfId="15478" xr:uid="{00000000-0005-0000-0000-0000793C0000}"/>
    <cellStyle name="Normal 44 2 2 5 3 2 3" xfId="30576" xr:uid="{00000000-0005-0000-0000-000073770000}"/>
    <cellStyle name="Normal 44 2 2 5 3 3" xfId="10458" xr:uid="{00000000-0005-0000-0000-0000DD280000}"/>
    <cellStyle name="Normal 44 2 2 5 3 3 3" xfId="25559" xr:uid="{00000000-0005-0000-0000-0000DA630000}"/>
    <cellStyle name="Normal 44 2 2 5 3 5" xfId="20546" xr:uid="{00000000-0005-0000-0000-000045500000}"/>
    <cellStyle name="Normal 44 2 2 5 4" xfId="12136" xr:uid="{00000000-0005-0000-0000-00006B2F0000}"/>
    <cellStyle name="Normal 44 2 2 5 4 3" xfId="27234" xr:uid="{00000000-0005-0000-0000-0000656A0000}"/>
    <cellStyle name="Normal 44 2 2 5 5" xfId="7115" xr:uid="{00000000-0005-0000-0000-0000CE1B0000}"/>
    <cellStyle name="Normal 44 2 2 5 5 3" xfId="22217" xr:uid="{00000000-0005-0000-0000-0000CC560000}"/>
    <cellStyle name="Normal 44 2 2 5 7" xfId="17204" xr:uid="{00000000-0005-0000-0000-000037430000}"/>
    <cellStyle name="Normal 44 2 2 6" xfId="2897" xr:uid="{00000000-0005-0000-0000-0000540B0000}"/>
    <cellStyle name="Normal 44 2 2 6 2" xfId="12971" xr:uid="{00000000-0005-0000-0000-0000AE320000}"/>
    <cellStyle name="Normal 44 2 2 6 2 3" xfId="28069" xr:uid="{00000000-0005-0000-0000-0000A86D0000}"/>
    <cellStyle name="Normal 44 2 2 6 3" xfId="7951" xr:uid="{00000000-0005-0000-0000-0000121F0000}"/>
    <cellStyle name="Normal 44 2 2 6 3 3" xfId="23052" xr:uid="{00000000-0005-0000-0000-00000F5A0000}"/>
    <cellStyle name="Normal 44 2 2 6 5" xfId="18039" xr:uid="{00000000-0005-0000-0000-00007A460000}"/>
    <cellStyle name="Normal 44 2 2 7" xfId="4590" xr:uid="{00000000-0005-0000-0000-0000F1110000}"/>
    <cellStyle name="Normal 44 2 2 7 2" xfId="14642" xr:uid="{00000000-0005-0000-0000-000035390000}"/>
    <cellStyle name="Normal 44 2 2 7 2 3" xfId="29740" xr:uid="{00000000-0005-0000-0000-00002F740000}"/>
    <cellStyle name="Normal 44 2 2 7 3" xfId="9622" xr:uid="{00000000-0005-0000-0000-000099250000}"/>
    <cellStyle name="Normal 44 2 2 7 3 3" xfId="24723" xr:uid="{00000000-0005-0000-0000-000096600000}"/>
    <cellStyle name="Normal 44 2 2 7 5" xfId="19710" xr:uid="{00000000-0005-0000-0000-0000014D0000}"/>
    <cellStyle name="Normal 44 2 2 8" xfId="11300" xr:uid="{00000000-0005-0000-0000-0000272C0000}"/>
    <cellStyle name="Normal 44 2 2 8 3" xfId="26398" xr:uid="{00000000-0005-0000-0000-000021670000}"/>
    <cellStyle name="Normal 44 2 2 9" xfId="6279" xr:uid="{00000000-0005-0000-0000-00008A180000}"/>
    <cellStyle name="Normal 44 2 2 9 3" xfId="21381" xr:uid="{00000000-0005-0000-0000-000088530000}"/>
    <cellStyle name="Normal 44 2 3" xfId="1243" xr:uid="{00000000-0005-0000-0000-0000DE040000}"/>
    <cellStyle name="Normal 44 2 3 10" xfId="16420" xr:uid="{00000000-0005-0000-0000-000027400000}"/>
    <cellStyle name="Normal 44 2 3 2" xfId="1462" xr:uid="{00000000-0005-0000-0000-0000B9050000}"/>
    <cellStyle name="Normal 44 2 3 2 2" xfId="1883" xr:uid="{00000000-0005-0000-0000-00005E070000}"/>
    <cellStyle name="Normal 44 2 3 2 2 2" xfId="2722" xr:uid="{00000000-0005-0000-0000-0000A50A0000}"/>
    <cellStyle name="Normal 44 2 3 2 2 2 2" xfId="4412" xr:uid="{00000000-0005-0000-0000-00003F110000}"/>
    <cellStyle name="Normal 44 2 3 2 2 2 2 2" xfId="14485" xr:uid="{00000000-0005-0000-0000-000098380000}"/>
    <cellStyle name="Normal 44 2 3 2 2 2 2 2 3" xfId="29583" xr:uid="{00000000-0005-0000-0000-000092730000}"/>
    <cellStyle name="Normal 44 2 3 2 2 2 2 3" xfId="9465" xr:uid="{00000000-0005-0000-0000-0000FC240000}"/>
    <cellStyle name="Normal 44 2 3 2 2 2 2 3 3" xfId="24566" xr:uid="{00000000-0005-0000-0000-0000F95F0000}"/>
    <cellStyle name="Normal 44 2 3 2 2 2 2 5" xfId="19553" xr:uid="{00000000-0005-0000-0000-0000644C0000}"/>
    <cellStyle name="Normal 44 2 3 2 2 2 3" xfId="6104" xr:uid="{00000000-0005-0000-0000-0000DB170000}"/>
    <cellStyle name="Normal 44 2 3 2 2 2 3 2" xfId="16156" xr:uid="{00000000-0005-0000-0000-00001F3F0000}"/>
    <cellStyle name="Normal 44 2 3 2 2 2 3 2 3" xfId="31254" xr:uid="{00000000-0005-0000-0000-0000197A0000}"/>
    <cellStyle name="Normal 44 2 3 2 2 2 3 3" xfId="11136" xr:uid="{00000000-0005-0000-0000-0000832B0000}"/>
    <cellStyle name="Normal 44 2 3 2 2 2 3 3 3" xfId="26237" xr:uid="{00000000-0005-0000-0000-000080660000}"/>
    <cellStyle name="Normal 44 2 3 2 2 2 3 5" xfId="21224" xr:uid="{00000000-0005-0000-0000-0000EB520000}"/>
    <cellStyle name="Normal 44 2 3 2 2 2 4" xfId="12814" xr:uid="{00000000-0005-0000-0000-000011320000}"/>
    <cellStyle name="Normal 44 2 3 2 2 2 4 3" xfId="27912" xr:uid="{00000000-0005-0000-0000-00000B6D0000}"/>
    <cellStyle name="Normal 44 2 3 2 2 2 5" xfId="7793" xr:uid="{00000000-0005-0000-0000-0000741E0000}"/>
    <cellStyle name="Normal 44 2 3 2 2 2 5 3" xfId="22895" xr:uid="{00000000-0005-0000-0000-000072590000}"/>
    <cellStyle name="Normal 44 2 3 2 2 2 7" xfId="17882" xr:uid="{00000000-0005-0000-0000-0000DD450000}"/>
    <cellStyle name="Normal 44 2 3 2 2 3" xfId="3575" xr:uid="{00000000-0005-0000-0000-0000FA0D0000}"/>
    <cellStyle name="Normal 44 2 3 2 2 3 2" xfId="13649" xr:uid="{00000000-0005-0000-0000-000054350000}"/>
    <cellStyle name="Normal 44 2 3 2 2 3 2 3" xfId="28747" xr:uid="{00000000-0005-0000-0000-00004E700000}"/>
    <cellStyle name="Normal 44 2 3 2 2 3 3" xfId="8629" xr:uid="{00000000-0005-0000-0000-0000B8210000}"/>
    <cellStyle name="Normal 44 2 3 2 2 3 3 3" xfId="23730" xr:uid="{00000000-0005-0000-0000-0000B55C0000}"/>
    <cellStyle name="Normal 44 2 3 2 2 3 5" xfId="18717" xr:uid="{00000000-0005-0000-0000-000020490000}"/>
    <cellStyle name="Normal 44 2 3 2 2 4" xfId="5268" xr:uid="{00000000-0005-0000-0000-000097140000}"/>
    <cellStyle name="Normal 44 2 3 2 2 4 2" xfId="15320" xr:uid="{00000000-0005-0000-0000-0000DB3B0000}"/>
    <cellStyle name="Normal 44 2 3 2 2 4 2 3" xfId="30418" xr:uid="{00000000-0005-0000-0000-0000D5760000}"/>
    <cellStyle name="Normal 44 2 3 2 2 4 3" xfId="10300" xr:uid="{00000000-0005-0000-0000-00003F280000}"/>
    <cellStyle name="Normal 44 2 3 2 2 4 3 3" xfId="25401" xr:uid="{00000000-0005-0000-0000-00003C630000}"/>
    <cellStyle name="Normal 44 2 3 2 2 4 5" xfId="20388" xr:uid="{00000000-0005-0000-0000-0000A74F0000}"/>
    <cellStyle name="Normal 44 2 3 2 2 5" xfId="11978" xr:uid="{00000000-0005-0000-0000-0000CD2E0000}"/>
    <cellStyle name="Normal 44 2 3 2 2 5 3" xfId="27076" xr:uid="{00000000-0005-0000-0000-0000C7690000}"/>
    <cellStyle name="Normal 44 2 3 2 2 6" xfId="6957" xr:uid="{00000000-0005-0000-0000-0000301B0000}"/>
    <cellStyle name="Normal 44 2 3 2 2 6 3" xfId="22059" xr:uid="{00000000-0005-0000-0000-00002E560000}"/>
    <cellStyle name="Normal 44 2 3 2 2 8" xfId="17046" xr:uid="{00000000-0005-0000-0000-000099420000}"/>
    <cellStyle name="Normal 44 2 3 2 3" xfId="2304" xr:uid="{00000000-0005-0000-0000-000003090000}"/>
    <cellStyle name="Normal 44 2 3 2 3 2" xfId="3994" xr:uid="{00000000-0005-0000-0000-00009D0F0000}"/>
    <cellStyle name="Normal 44 2 3 2 3 2 2" xfId="14067" xr:uid="{00000000-0005-0000-0000-0000F6360000}"/>
    <cellStyle name="Normal 44 2 3 2 3 2 2 3" xfId="29165" xr:uid="{00000000-0005-0000-0000-0000F0710000}"/>
    <cellStyle name="Normal 44 2 3 2 3 2 3" xfId="9047" xr:uid="{00000000-0005-0000-0000-00005A230000}"/>
    <cellStyle name="Normal 44 2 3 2 3 2 3 3" xfId="24148" xr:uid="{00000000-0005-0000-0000-0000575E0000}"/>
    <cellStyle name="Normal 44 2 3 2 3 2 5" xfId="19135" xr:uid="{00000000-0005-0000-0000-0000C24A0000}"/>
    <cellStyle name="Normal 44 2 3 2 3 3" xfId="5686" xr:uid="{00000000-0005-0000-0000-000039160000}"/>
    <cellStyle name="Normal 44 2 3 2 3 3 2" xfId="15738" xr:uid="{00000000-0005-0000-0000-00007D3D0000}"/>
    <cellStyle name="Normal 44 2 3 2 3 3 2 3" xfId="30836" xr:uid="{00000000-0005-0000-0000-000077780000}"/>
    <cellStyle name="Normal 44 2 3 2 3 3 3" xfId="10718" xr:uid="{00000000-0005-0000-0000-0000E1290000}"/>
    <cellStyle name="Normal 44 2 3 2 3 3 3 3" xfId="25819" xr:uid="{00000000-0005-0000-0000-0000DE640000}"/>
    <cellStyle name="Normal 44 2 3 2 3 3 5" xfId="20806" xr:uid="{00000000-0005-0000-0000-000049510000}"/>
    <cellStyle name="Normal 44 2 3 2 3 4" xfId="12396" xr:uid="{00000000-0005-0000-0000-00006F300000}"/>
    <cellStyle name="Normal 44 2 3 2 3 4 3" xfId="27494" xr:uid="{00000000-0005-0000-0000-0000696B0000}"/>
    <cellStyle name="Normal 44 2 3 2 3 5" xfId="7375" xr:uid="{00000000-0005-0000-0000-0000D21C0000}"/>
    <cellStyle name="Normal 44 2 3 2 3 5 3" xfId="22477" xr:uid="{00000000-0005-0000-0000-0000D0570000}"/>
    <cellStyle name="Normal 44 2 3 2 3 7" xfId="17464" xr:uid="{00000000-0005-0000-0000-00003B440000}"/>
    <cellStyle name="Normal 44 2 3 2 4" xfId="3157" xr:uid="{00000000-0005-0000-0000-0000580C0000}"/>
    <cellStyle name="Normal 44 2 3 2 4 2" xfId="13231" xr:uid="{00000000-0005-0000-0000-0000B2330000}"/>
    <cellStyle name="Normal 44 2 3 2 4 2 3" xfId="28329" xr:uid="{00000000-0005-0000-0000-0000AC6E0000}"/>
    <cellStyle name="Normal 44 2 3 2 4 3" xfId="8211" xr:uid="{00000000-0005-0000-0000-000016200000}"/>
    <cellStyle name="Normal 44 2 3 2 4 3 3" xfId="23312" xr:uid="{00000000-0005-0000-0000-0000135B0000}"/>
    <cellStyle name="Normal 44 2 3 2 4 5" xfId="18299" xr:uid="{00000000-0005-0000-0000-00007E470000}"/>
    <cellStyle name="Normal 44 2 3 2 5" xfId="4850" xr:uid="{00000000-0005-0000-0000-0000F5120000}"/>
    <cellStyle name="Normal 44 2 3 2 5 2" xfId="14902" xr:uid="{00000000-0005-0000-0000-0000393A0000}"/>
    <cellStyle name="Normal 44 2 3 2 5 2 3" xfId="30000" xr:uid="{00000000-0005-0000-0000-000033750000}"/>
    <cellStyle name="Normal 44 2 3 2 5 3" xfId="9882" xr:uid="{00000000-0005-0000-0000-00009D260000}"/>
    <cellStyle name="Normal 44 2 3 2 5 3 3" xfId="24983" xr:uid="{00000000-0005-0000-0000-00009A610000}"/>
    <cellStyle name="Normal 44 2 3 2 5 5" xfId="19970" xr:uid="{00000000-0005-0000-0000-0000054E0000}"/>
    <cellStyle name="Normal 44 2 3 2 6" xfId="11560" xr:uid="{00000000-0005-0000-0000-00002B2D0000}"/>
    <cellStyle name="Normal 44 2 3 2 6 3" xfId="26658" xr:uid="{00000000-0005-0000-0000-000025680000}"/>
    <cellStyle name="Normal 44 2 3 2 7" xfId="6539" xr:uid="{00000000-0005-0000-0000-00008E190000}"/>
    <cellStyle name="Normal 44 2 3 2 7 3" xfId="21641" xr:uid="{00000000-0005-0000-0000-00008C540000}"/>
    <cellStyle name="Normal 44 2 3 2 9" xfId="16628" xr:uid="{00000000-0005-0000-0000-0000F7400000}"/>
    <cellStyle name="Normal 44 2 3 3" xfId="1675" xr:uid="{00000000-0005-0000-0000-00008E060000}"/>
    <cellStyle name="Normal 44 2 3 3 2" xfId="2514" xr:uid="{00000000-0005-0000-0000-0000D5090000}"/>
    <cellStyle name="Normal 44 2 3 3 2 2" xfId="4204" xr:uid="{00000000-0005-0000-0000-00006F100000}"/>
    <cellStyle name="Normal 44 2 3 3 2 2 2" xfId="14277" xr:uid="{00000000-0005-0000-0000-0000C8370000}"/>
    <cellStyle name="Normal 44 2 3 3 2 2 2 3" xfId="29375" xr:uid="{00000000-0005-0000-0000-0000C2720000}"/>
    <cellStyle name="Normal 44 2 3 3 2 2 3" xfId="9257" xr:uid="{00000000-0005-0000-0000-00002C240000}"/>
    <cellStyle name="Normal 44 2 3 3 2 2 3 3" xfId="24358" xr:uid="{00000000-0005-0000-0000-0000295F0000}"/>
    <cellStyle name="Normal 44 2 3 3 2 2 5" xfId="19345" xr:uid="{00000000-0005-0000-0000-0000944B0000}"/>
    <cellStyle name="Normal 44 2 3 3 2 3" xfId="5896" xr:uid="{00000000-0005-0000-0000-00000B170000}"/>
    <cellStyle name="Normal 44 2 3 3 2 3 2" xfId="15948" xr:uid="{00000000-0005-0000-0000-00004F3E0000}"/>
    <cellStyle name="Normal 44 2 3 3 2 3 2 3" xfId="31046" xr:uid="{00000000-0005-0000-0000-000049790000}"/>
    <cellStyle name="Normal 44 2 3 3 2 3 3" xfId="10928" xr:uid="{00000000-0005-0000-0000-0000B32A0000}"/>
    <cellStyle name="Normal 44 2 3 3 2 3 3 3" xfId="26029" xr:uid="{00000000-0005-0000-0000-0000B0650000}"/>
    <cellStyle name="Normal 44 2 3 3 2 3 5" xfId="21016" xr:uid="{00000000-0005-0000-0000-00001B520000}"/>
    <cellStyle name="Normal 44 2 3 3 2 4" xfId="12606" xr:uid="{00000000-0005-0000-0000-000041310000}"/>
    <cellStyle name="Normal 44 2 3 3 2 4 3" xfId="27704" xr:uid="{00000000-0005-0000-0000-00003B6C0000}"/>
    <cellStyle name="Normal 44 2 3 3 2 5" xfId="7585" xr:uid="{00000000-0005-0000-0000-0000A41D0000}"/>
    <cellStyle name="Normal 44 2 3 3 2 5 3" xfId="22687" xr:uid="{00000000-0005-0000-0000-0000A2580000}"/>
    <cellStyle name="Normal 44 2 3 3 2 7" xfId="17674" xr:uid="{00000000-0005-0000-0000-00000D450000}"/>
    <cellStyle name="Normal 44 2 3 3 3" xfId="3367" xr:uid="{00000000-0005-0000-0000-00002A0D0000}"/>
    <cellStyle name="Normal 44 2 3 3 3 2" xfId="13441" xr:uid="{00000000-0005-0000-0000-000084340000}"/>
    <cellStyle name="Normal 44 2 3 3 3 2 3" xfId="28539" xr:uid="{00000000-0005-0000-0000-00007E6F0000}"/>
    <cellStyle name="Normal 44 2 3 3 3 3" xfId="8421" xr:uid="{00000000-0005-0000-0000-0000E8200000}"/>
    <cellStyle name="Normal 44 2 3 3 3 3 3" xfId="23522" xr:uid="{00000000-0005-0000-0000-0000E55B0000}"/>
    <cellStyle name="Normal 44 2 3 3 3 5" xfId="18509" xr:uid="{00000000-0005-0000-0000-000050480000}"/>
    <cellStyle name="Normal 44 2 3 3 4" xfId="5060" xr:uid="{00000000-0005-0000-0000-0000C7130000}"/>
    <cellStyle name="Normal 44 2 3 3 4 2" xfId="15112" xr:uid="{00000000-0005-0000-0000-00000B3B0000}"/>
    <cellStyle name="Normal 44 2 3 3 4 2 3" xfId="30210" xr:uid="{00000000-0005-0000-0000-000005760000}"/>
    <cellStyle name="Normal 44 2 3 3 4 3" xfId="10092" xr:uid="{00000000-0005-0000-0000-00006F270000}"/>
    <cellStyle name="Normal 44 2 3 3 4 3 3" xfId="25193" xr:uid="{00000000-0005-0000-0000-00006C620000}"/>
    <cellStyle name="Normal 44 2 3 3 4 5" xfId="20180" xr:uid="{00000000-0005-0000-0000-0000D74E0000}"/>
    <cellStyle name="Normal 44 2 3 3 5" xfId="11770" xr:uid="{00000000-0005-0000-0000-0000FD2D0000}"/>
    <cellStyle name="Normal 44 2 3 3 5 3" xfId="26868" xr:uid="{00000000-0005-0000-0000-0000F7680000}"/>
    <cellStyle name="Normal 44 2 3 3 6" xfId="6749" xr:uid="{00000000-0005-0000-0000-0000601A0000}"/>
    <cellStyle name="Normal 44 2 3 3 6 3" xfId="21851" xr:uid="{00000000-0005-0000-0000-00005E550000}"/>
    <cellStyle name="Normal 44 2 3 3 8" xfId="16838" xr:uid="{00000000-0005-0000-0000-0000C9410000}"/>
    <cellStyle name="Normal 44 2 3 4" xfId="2096" xr:uid="{00000000-0005-0000-0000-000033080000}"/>
    <cellStyle name="Normal 44 2 3 4 2" xfId="3786" xr:uid="{00000000-0005-0000-0000-0000CD0E0000}"/>
    <cellStyle name="Normal 44 2 3 4 2 2" xfId="13859" xr:uid="{00000000-0005-0000-0000-000026360000}"/>
    <cellStyle name="Normal 44 2 3 4 2 2 3" xfId="28957" xr:uid="{00000000-0005-0000-0000-000020710000}"/>
    <cellStyle name="Normal 44 2 3 4 2 3" xfId="8839" xr:uid="{00000000-0005-0000-0000-00008A220000}"/>
    <cellStyle name="Normal 44 2 3 4 2 3 3" xfId="23940" xr:uid="{00000000-0005-0000-0000-0000875D0000}"/>
    <cellStyle name="Normal 44 2 3 4 2 5" xfId="18927" xr:uid="{00000000-0005-0000-0000-0000F2490000}"/>
    <cellStyle name="Normal 44 2 3 4 3" xfId="5478" xr:uid="{00000000-0005-0000-0000-000069150000}"/>
    <cellStyle name="Normal 44 2 3 4 3 2" xfId="15530" xr:uid="{00000000-0005-0000-0000-0000AD3C0000}"/>
    <cellStyle name="Normal 44 2 3 4 3 2 3" xfId="30628" xr:uid="{00000000-0005-0000-0000-0000A7770000}"/>
    <cellStyle name="Normal 44 2 3 4 3 3" xfId="10510" xr:uid="{00000000-0005-0000-0000-000011290000}"/>
    <cellStyle name="Normal 44 2 3 4 3 3 3" xfId="25611" xr:uid="{00000000-0005-0000-0000-00000E640000}"/>
    <cellStyle name="Normal 44 2 3 4 3 5" xfId="20598" xr:uid="{00000000-0005-0000-0000-000079500000}"/>
    <cellStyle name="Normal 44 2 3 4 4" xfId="12188" xr:uid="{00000000-0005-0000-0000-00009F2F0000}"/>
    <cellStyle name="Normal 44 2 3 4 4 3" xfId="27286" xr:uid="{00000000-0005-0000-0000-0000996A0000}"/>
    <cellStyle name="Normal 44 2 3 4 5" xfId="7167" xr:uid="{00000000-0005-0000-0000-0000021C0000}"/>
    <cellStyle name="Normal 44 2 3 4 5 3" xfId="22269" xr:uid="{00000000-0005-0000-0000-000000570000}"/>
    <cellStyle name="Normal 44 2 3 4 7" xfId="17256" xr:uid="{00000000-0005-0000-0000-00006B430000}"/>
    <cellStyle name="Normal 44 2 3 5" xfId="2949" xr:uid="{00000000-0005-0000-0000-0000880B0000}"/>
    <cellStyle name="Normal 44 2 3 5 2" xfId="13023" xr:uid="{00000000-0005-0000-0000-0000E2320000}"/>
    <cellStyle name="Normal 44 2 3 5 2 3" xfId="28121" xr:uid="{00000000-0005-0000-0000-0000DC6D0000}"/>
    <cellStyle name="Normal 44 2 3 5 3" xfId="8003" xr:uid="{00000000-0005-0000-0000-0000461F0000}"/>
    <cellStyle name="Normal 44 2 3 5 3 3" xfId="23104" xr:uid="{00000000-0005-0000-0000-0000435A0000}"/>
    <cellStyle name="Normal 44 2 3 5 5" xfId="18091" xr:uid="{00000000-0005-0000-0000-0000AE460000}"/>
    <cellStyle name="Normal 44 2 3 6" xfId="4642" xr:uid="{00000000-0005-0000-0000-000025120000}"/>
    <cellStyle name="Normal 44 2 3 6 2" xfId="14694" xr:uid="{00000000-0005-0000-0000-000069390000}"/>
    <cellStyle name="Normal 44 2 3 6 2 3" xfId="29792" xr:uid="{00000000-0005-0000-0000-000063740000}"/>
    <cellStyle name="Normal 44 2 3 6 3" xfId="9674" xr:uid="{00000000-0005-0000-0000-0000CD250000}"/>
    <cellStyle name="Normal 44 2 3 6 3 3" xfId="24775" xr:uid="{00000000-0005-0000-0000-0000CA600000}"/>
    <cellStyle name="Normal 44 2 3 6 5" xfId="19762" xr:uid="{00000000-0005-0000-0000-0000354D0000}"/>
    <cellStyle name="Normal 44 2 3 7" xfId="11352" xr:uid="{00000000-0005-0000-0000-00005B2C0000}"/>
    <cellStyle name="Normal 44 2 3 7 3" xfId="26450" xr:uid="{00000000-0005-0000-0000-000055670000}"/>
    <cellStyle name="Normal 44 2 3 8" xfId="6331" xr:uid="{00000000-0005-0000-0000-0000BE180000}"/>
    <cellStyle name="Normal 44 2 3 8 3" xfId="21433" xr:uid="{00000000-0005-0000-0000-0000BC530000}"/>
    <cellStyle name="Normal 44 2 4" xfId="1356" xr:uid="{00000000-0005-0000-0000-00004F050000}"/>
    <cellStyle name="Normal 44 2 4 2" xfId="1779" xr:uid="{00000000-0005-0000-0000-0000F6060000}"/>
    <cellStyle name="Normal 44 2 4 2 2" xfId="2618" xr:uid="{00000000-0005-0000-0000-00003D0A0000}"/>
    <cellStyle name="Normal 44 2 4 2 2 2" xfId="4308" xr:uid="{00000000-0005-0000-0000-0000D7100000}"/>
    <cellStyle name="Normal 44 2 4 2 2 2 2" xfId="14381" xr:uid="{00000000-0005-0000-0000-000030380000}"/>
    <cellStyle name="Normal 44 2 4 2 2 2 2 3" xfId="29479" xr:uid="{00000000-0005-0000-0000-00002A730000}"/>
    <cellStyle name="Normal 44 2 4 2 2 2 3" xfId="9361" xr:uid="{00000000-0005-0000-0000-000094240000}"/>
    <cellStyle name="Normal 44 2 4 2 2 2 3 3" xfId="24462" xr:uid="{00000000-0005-0000-0000-0000915F0000}"/>
    <cellStyle name="Normal 44 2 4 2 2 2 5" xfId="19449" xr:uid="{00000000-0005-0000-0000-0000FC4B0000}"/>
    <cellStyle name="Normal 44 2 4 2 2 3" xfId="6000" xr:uid="{00000000-0005-0000-0000-000073170000}"/>
    <cellStyle name="Normal 44 2 4 2 2 3 2" xfId="16052" xr:uid="{00000000-0005-0000-0000-0000B73E0000}"/>
    <cellStyle name="Normal 44 2 4 2 2 3 2 3" xfId="31150" xr:uid="{00000000-0005-0000-0000-0000B1790000}"/>
    <cellStyle name="Normal 44 2 4 2 2 3 3" xfId="11032" xr:uid="{00000000-0005-0000-0000-00001B2B0000}"/>
    <cellStyle name="Normal 44 2 4 2 2 3 3 3" xfId="26133" xr:uid="{00000000-0005-0000-0000-000018660000}"/>
    <cellStyle name="Normal 44 2 4 2 2 3 5" xfId="21120" xr:uid="{00000000-0005-0000-0000-000083520000}"/>
    <cellStyle name="Normal 44 2 4 2 2 4" xfId="12710" xr:uid="{00000000-0005-0000-0000-0000A9310000}"/>
    <cellStyle name="Normal 44 2 4 2 2 4 3" xfId="27808" xr:uid="{00000000-0005-0000-0000-0000A36C0000}"/>
    <cellStyle name="Normal 44 2 4 2 2 5" xfId="7689" xr:uid="{00000000-0005-0000-0000-00000C1E0000}"/>
    <cellStyle name="Normal 44 2 4 2 2 5 3" xfId="22791" xr:uid="{00000000-0005-0000-0000-00000A590000}"/>
    <cellStyle name="Normal 44 2 4 2 2 7" xfId="17778" xr:uid="{00000000-0005-0000-0000-000075450000}"/>
    <cellStyle name="Normal 44 2 4 2 3" xfId="3471" xr:uid="{00000000-0005-0000-0000-0000920D0000}"/>
    <cellStyle name="Normal 44 2 4 2 3 2" xfId="13545" xr:uid="{00000000-0005-0000-0000-0000EC340000}"/>
    <cellStyle name="Normal 44 2 4 2 3 2 3" xfId="28643" xr:uid="{00000000-0005-0000-0000-0000E66F0000}"/>
    <cellStyle name="Normal 44 2 4 2 3 3" xfId="8525" xr:uid="{00000000-0005-0000-0000-000050210000}"/>
    <cellStyle name="Normal 44 2 4 2 3 3 3" xfId="23626" xr:uid="{00000000-0005-0000-0000-00004D5C0000}"/>
    <cellStyle name="Normal 44 2 4 2 3 5" xfId="18613" xr:uid="{00000000-0005-0000-0000-0000B8480000}"/>
    <cellStyle name="Normal 44 2 4 2 4" xfId="5164" xr:uid="{00000000-0005-0000-0000-00002F140000}"/>
    <cellStyle name="Normal 44 2 4 2 4 2" xfId="15216" xr:uid="{00000000-0005-0000-0000-0000733B0000}"/>
    <cellStyle name="Normal 44 2 4 2 4 2 3" xfId="30314" xr:uid="{00000000-0005-0000-0000-00006D760000}"/>
    <cellStyle name="Normal 44 2 4 2 4 3" xfId="10196" xr:uid="{00000000-0005-0000-0000-0000D7270000}"/>
    <cellStyle name="Normal 44 2 4 2 4 3 3" xfId="25297" xr:uid="{00000000-0005-0000-0000-0000D4620000}"/>
    <cellStyle name="Normal 44 2 4 2 4 5" xfId="20284" xr:uid="{00000000-0005-0000-0000-00003F4F0000}"/>
    <cellStyle name="Normal 44 2 4 2 5" xfId="11874" xr:uid="{00000000-0005-0000-0000-0000652E0000}"/>
    <cellStyle name="Normal 44 2 4 2 5 3" xfId="26972" xr:uid="{00000000-0005-0000-0000-00005F690000}"/>
    <cellStyle name="Normal 44 2 4 2 6" xfId="6853" xr:uid="{00000000-0005-0000-0000-0000C81A0000}"/>
    <cellStyle name="Normal 44 2 4 2 6 3" xfId="21955" xr:uid="{00000000-0005-0000-0000-0000C6550000}"/>
    <cellStyle name="Normal 44 2 4 2 8" xfId="16942" xr:uid="{00000000-0005-0000-0000-000031420000}"/>
    <cellStyle name="Normal 44 2 4 3" xfId="2200" xr:uid="{00000000-0005-0000-0000-00009B080000}"/>
    <cellStyle name="Normal 44 2 4 3 2" xfId="3890" xr:uid="{00000000-0005-0000-0000-0000350F0000}"/>
    <cellStyle name="Normal 44 2 4 3 2 2" xfId="13963" xr:uid="{00000000-0005-0000-0000-00008E360000}"/>
    <cellStyle name="Normal 44 2 4 3 2 2 3" xfId="29061" xr:uid="{00000000-0005-0000-0000-000088710000}"/>
    <cellStyle name="Normal 44 2 4 3 2 3" xfId="8943" xr:uid="{00000000-0005-0000-0000-0000F2220000}"/>
    <cellStyle name="Normal 44 2 4 3 2 3 3" xfId="24044" xr:uid="{00000000-0005-0000-0000-0000EF5D0000}"/>
    <cellStyle name="Normal 44 2 4 3 2 5" xfId="19031" xr:uid="{00000000-0005-0000-0000-00005A4A0000}"/>
    <cellStyle name="Normal 44 2 4 3 3" xfId="5582" xr:uid="{00000000-0005-0000-0000-0000D1150000}"/>
    <cellStyle name="Normal 44 2 4 3 3 2" xfId="15634" xr:uid="{00000000-0005-0000-0000-0000153D0000}"/>
    <cellStyle name="Normal 44 2 4 3 3 2 3" xfId="30732" xr:uid="{00000000-0005-0000-0000-00000F780000}"/>
    <cellStyle name="Normal 44 2 4 3 3 3" xfId="10614" xr:uid="{00000000-0005-0000-0000-000079290000}"/>
    <cellStyle name="Normal 44 2 4 3 3 3 3" xfId="25715" xr:uid="{00000000-0005-0000-0000-000076640000}"/>
    <cellStyle name="Normal 44 2 4 3 3 5" xfId="20702" xr:uid="{00000000-0005-0000-0000-0000E1500000}"/>
    <cellStyle name="Normal 44 2 4 3 4" xfId="12292" xr:uid="{00000000-0005-0000-0000-000007300000}"/>
    <cellStyle name="Normal 44 2 4 3 4 3" xfId="27390" xr:uid="{00000000-0005-0000-0000-0000016B0000}"/>
    <cellStyle name="Normal 44 2 4 3 5" xfId="7271" xr:uid="{00000000-0005-0000-0000-00006A1C0000}"/>
    <cellStyle name="Normal 44 2 4 3 5 3" xfId="22373" xr:uid="{00000000-0005-0000-0000-000068570000}"/>
    <cellStyle name="Normal 44 2 4 3 7" xfId="17360" xr:uid="{00000000-0005-0000-0000-0000D3430000}"/>
    <cellStyle name="Normal 44 2 4 4" xfId="3053" xr:uid="{00000000-0005-0000-0000-0000F00B0000}"/>
    <cellStyle name="Normal 44 2 4 4 2" xfId="13127" xr:uid="{00000000-0005-0000-0000-00004A330000}"/>
    <cellStyle name="Normal 44 2 4 4 2 3" xfId="28225" xr:uid="{00000000-0005-0000-0000-0000446E0000}"/>
    <cellStyle name="Normal 44 2 4 4 3" xfId="8107" xr:uid="{00000000-0005-0000-0000-0000AE1F0000}"/>
    <cellStyle name="Normal 44 2 4 4 3 3" xfId="23208" xr:uid="{00000000-0005-0000-0000-0000AB5A0000}"/>
    <cellStyle name="Normal 44 2 4 4 5" xfId="18195" xr:uid="{00000000-0005-0000-0000-000016470000}"/>
    <cellStyle name="Normal 44 2 4 5" xfId="4746" xr:uid="{00000000-0005-0000-0000-00008D120000}"/>
    <cellStyle name="Normal 44 2 4 5 2" xfId="14798" xr:uid="{00000000-0005-0000-0000-0000D1390000}"/>
    <cellStyle name="Normal 44 2 4 5 2 3" xfId="29896" xr:uid="{00000000-0005-0000-0000-0000CB740000}"/>
    <cellStyle name="Normal 44 2 4 5 3" xfId="9778" xr:uid="{00000000-0005-0000-0000-000035260000}"/>
    <cellStyle name="Normal 44 2 4 5 3 3" xfId="24879" xr:uid="{00000000-0005-0000-0000-000032610000}"/>
    <cellStyle name="Normal 44 2 4 5 5" xfId="19866" xr:uid="{00000000-0005-0000-0000-00009D4D0000}"/>
    <cellStyle name="Normal 44 2 4 6" xfId="11456" xr:uid="{00000000-0005-0000-0000-0000C32C0000}"/>
    <cellStyle name="Normal 44 2 4 6 3" xfId="26554" xr:uid="{00000000-0005-0000-0000-0000BD670000}"/>
    <cellStyle name="Normal 44 2 4 7" xfId="6435" xr:uid="{00000000-0005-0000-0000-000026190000}"/>
    <cellStyle name="Normal 44 2 4 7 3" xfId="21537" xr:uid="{00000000-0005-0000-0000-000024540000}"/>
    <cellStyle name="Normal 44 2 4 9" xfId="16524" xr:uid="{00000000-0005-0000-0000-00008F400000}"/>
    <cellStyle name="Normal 44 2 5" xfId="1569" xr:uid="{00000000-0005-0000-0000-000024060000}"/>
    <cellStyle name="Normal 44 2 5 2" xfId="2410" xr:uid="{00000000-0005-0000-0000-00006D090000}"/>
    <cellStyle name="Normal 44 2 5 2 2" xfId="4100" xr:uid="{00000000-0005-0000-0000-000007100000}"/>
    <cellStyle name="Normal 44 2 5 2 2 2" xfId="14173" xr:uid="{00000000-0005-0000-0000-000060370000}"/>
    <cellStyle name="Normal 44 2 5 2 2 2 3" xfId="29271" xr:uid="{00000000-0005-0000-0000-00005A720000}"/>
    <cellStyle name="Normal 44 2 5 2 2 3" xfId="9153" xr:uid="{00000000-0005-0000-0000-0000C4230000}"/>
    <cellStyle name="Normal 44 2 5 2 2 3 3" xfId="24254" xr:uid="{00000000-0005-0000-0000-0000C15E0000}"/>
    <cellStyle name="Normal 44 2 5 2 2 5" xfId="19241" xr:uid="{00000000-0005-0000-0000-00002C4B0000}"/>
    <cellStyle name="Normal 44 2 5 2 3" xfId="5792" xr:uid="{00000000-0005-0000-0000-0000A3160000}"/>
    <cellStyle name="Normal 44 2 5 2 3 2" xfId="15844" xr:uid="{00000000-0005-0000-0000-0000E73D0000}"/>
    <cellStyle name="Normal 44 2 5 2 3 2 3" xfId="30942" xr:uid="{00000000-0005-0000-0000-0000E1780000}"/>
    <cellStyle name="Normal 44 2 5 2 3 3" xfId="10824" xr:uid="{00000000-0005-0000-0000-00004B2A0000}"/>
    <cellStyle name="Normal 44 2 5 2 3 3 3" xfId="25925" xr:uid="{00000000-0005-0000-0000-000048650000}"/>
    <cellStyle name="Normal 44 2 5 2 3 5" xfId="20912" xr:uid="{00000000-0005-0000-0000-0000B3510000}"/>
    <cellStyle name="Normal 44 2 5 2 4" xfId="12502" xr:uid="{00000000-0005-0000-0000-0000D9300000}"/>
    <cellStyle name="Normal 44 2 5 2 4 3" xfId="27600" xr:uid="{00000000-0005-0000-0000-0000D36B0000}"/>
    <cellStyle name="Normal 44 2 5 2 5" xfId="7481" xr:uid="{00000000-0005-0000-0000-00003C1D0000}"/>
    <cellStyle name="Normal 44 2 5 2 5 3" xfId="22583" xr:uid="{00000000-0005-0000-0000-00003A580000}"/>
    <cellStyle name="Normal 44 2 5 2 7" xfId="17570" xr:uid="{00000000-0005-0000-0000-0000A5440000}"/>
    <cellStyle name="Normal 44 2 5 3" xfId="3263" xr:uid="{00000000-0005-0000-0000-0000C20C0000}"/>
    <cellStyle name="Normal 44 2 5 3 2" xfId="13337" xr:uid="{00000000-0005-0000-0000-00001C340000}"/>
    <cellStyle name="Normal 44 2 5 3 2 3" xfId="28435" xr:uid="{00000000-0005-0000-0000-0000166F0000}"/>
    <cellStyle name="Normal 44 2 5 3 3" xfId="8317" xr:uid="{00000000-0005-0000-0000-000080200000}"/>
    <cellStyle name="Normal 44 2 5 3 3 3" xfId="23418" xr:uid="{00000000-0005-0000-0000-00007D5B0000}"/>
    <cellStyle name="Normal 44 2 5 3 5" xfId="18405" xr:uid="{00000000-0005-0000-0000-0000E8470000}"/>
    <cellStyle name="Normal 44 2 5 4" xfId="4956" xr:uid="{00000000-0005-0000-0000-00005F130000}"/>
    <cellStyle name="Normal 44 2 5 4 2" xfId="15008" xr:uid="{00000000-0005-0000-0000-0000A33A0000}"/>
    <cellStyle name="Normal 44 2 5 4 2 3" xfId="30106" xr:uid="{00000000-0005-0000-0000-00009D750000}"/>
    <cellStyle name="Normal 44 2 5 4 3" xfId="9988" xr:uid="{00000000-0005-0000-0000-000007270000}"/>
    <cellStyle name="Normal 44 2 5 4 3 3" xfId="25089" xr:uid="{00000000-0005-0000-0000-000004620000}"/>
    <cellStyle name="Normal 44 2 5 4 5" xfId="20076" xr:uid="{00000000-0005-0000-0000-00006F4E0000}"/>
    <cellStyle name="Normal 44 2 5 5" xfId="11666" xr:uid="{00000000-0005-0000-0000-0000952D0000}"/>
    <cellStyle name="Normal 44 2 5 5 3" xfId="26764" xr:uid="{00000000-0005-0000-0000-00008F680000}"/>
    <cellStyle name="Normal 44 2 5 6" xfId="6645" xr:uid="{00000000-0005-0000-0000-0000F8190000}"/>
    <cellStyle name="Normal 44 2 5 6 3" xfId="21747" xr:uid="{00000000-0005-0000-0000-0000F6540000}"/>
    <cellStyle name="Normal 44 2 5 8" xfId="16734" xr:uid="{00000000-0005-0000-0000-000061410000}"/>
    <cellStyle name="Normal 44 2 6" xfId="1990" xr:uid="{00000000-0005-0000-0000-0000C9070000}"/>
    <cellStyle name="Normal 44 2 6 2" xfId="3682" xr:uid="{00000000-0005-0000-0000-0000650E0000}"/>
    <cellStyle name="Normal 44 2 6 2 2" xfId="13755" xr:uid="{00000000-0005-0000-0000-0000BE350000}"/>
    <cellStyle name="Normal 44 2 6 2 2 3" xfId="28853" xr:uid="{00000000-0005-0000-0000-0000B8700000}"/>
    <cellStyle name="Normal 44 2 6 2 3" xfId="8735" xr:uid="{00000000-0005-0000-0000-000022220000}"/>
    <cellStyle name="Normal 44 2 6 2 3 3" xfId="23836" xr:uid="{00000000-0005-0000-0000-00001F5D0000}"/>
    <cellStyle name="Normal 44 2 6 2 5" xfId="18823" xr:uid="{00000000-0005-0000-0000-00008A490000}"/>
    <cellStyle name="Normal 44 2 6 3" xfId="5374" xr:uid="{00000000-0005-0000-0000-000001150000}"/>
    <cellStyle name="Normal 44 2 6 3 2" xfId="15426" xr:uid="{00000000-0005-0000-0000-0000453C0000}"/>
    <cellStyle name="Normal 44 2 6 3 2 3" xfId="30524" xr:uid="{00000000-0005-0000-0000-00003F770000}"/>
    <cellStyle name="Normal 44 2 6 3 3" xfId="10406" xr:uid="{00000000-0005-0000-0000-0000A9280000}"/>
    <cellStyle name="Normal 44 2 6 3 3 3" xfId="25507" xr:uid="{00000000-0005-0000-0000-0000A6630000}"/>
    <cellStyle name="Normal 44 2 6 3 5" xfId="20494" xr:uid="{00000000-0005-0000-0000-000011500000}"/>
    <cellStyle name="Normal 44 2 6 4" xfId="12084" xr:uid="{00000000-0005-0000-0000-0000372F0000}"/>
    <cellStyle name="Normal 44 2 6 4 3" xfId="27182" xr:uid="{00000000-0005-0000-0000-0000316A0000}"/>
    <cellStyle name="Normal 44 2 6 5" xfId="7063" xr:uid="{00000000-0005-0000-0000-00009A1B0000}"/>
    <cellStyle name="Normal 44 2 6 5 3" xfId="22165" xr:uid="{00000000-0005-0000-0000-000098560000}"/>
    <cellStyle name="Normal 44 2 6 7" xfId="17152" xr:uid="{00000000-0005-0000-0000-000003430000}"/>
    <cellStyle name="Normal 44 2 7" xfId="2841" xr:uid="{00000000-0005-0000-0000-00001C0B0000}"/>
    <cellStyle name="Normal 44 2 7 2" xfId="12919" xr:uid="{00000000-0005-0000-0000-00007A320000}"/>
    <cellStyle name="Normal 44 2 7 2 3" xfId="28017" xr:uid="{00000000-0005-0000-0000-0000746D0000}"/>
    <cellStyle name="Normal 44 2 7 3" xfId="7899" xr:uid="{00000000-0005-0000-0000-0000DE1E0000}"/>
    <cellStyle name="Normal 44 2 7 3 3" xfId="23000" xr:uid="{00000000-0005-0000-0000-0000DB590000}"/>
    <cellStyle name="Normal 44 2 7 5" xfId="17987" xr:uid="{00000000-0005-0000-0000-000046460000}"/>
    <cellStyle name="Normal 44 2 8" xfId="4535" xr:uid="{00000000-0005-0000-0000-0000BA110000}"/>
    <cellStyle name="Normal 44 2 8 2" xfId="14590" xr:uid="{00000000-0005-0000-0000-000001390000}"/>
    <cellStyle name="Normal 44 2 8 2 3" xfId="29688" xr:uid="{00000000-0005-0000-0000-0000FB730000}"/>
    <cellStyle name="Normal 44 2 8 3" xfId="9570" xr:uid="{00000000-0005-0000-0000-000065250000}"/>
    <cellStyle name="Normal 44 2 8 3 3" xfId="24671" xr:uid="{00000000-0005-0000-0000-000062600000}"/>
    <cellStyle name="Normal 44 2 8 5" xfId="19658" xr:uid="{00000000-0005-0000-0000-0000CD4C0000}"/>
    <cellStyle name="Normal 44 2 9" xfId="11246" xr:uid="{00000000-0005-0000-0000-0000F12B0000}"/>
    <cellStyle name="Normal 44 2 9 3" xfId="26346" xr:uid="{00000000-0005-0000-0000-0000ED660000}"/>
    <cellStyle name="Normal 45" xfId="175" xr:uid="{00000000-0005-0000-0000-0000AF000000}"/>
    <cellStyle name="Normal 45 2" xfId="864" xr:uid="{00000000-0005-0000-0000-000062030000}"/>
    <cellStyle name="Normal 45 2 10" xfId="6226" xr:uid="{00000000-0005-0000-0000-000055180000}"/>
    <cellStyle name="Normal 45 2 10 3" xfId="21330" xr:uid="{00000000-0005-0000-0000-000055530000}"/>
    <cellStyle name="Normal 45 2 12" xfId="16315" xr:uid="{00000000-0005-0000-0000-0000BE3F0000}"/>
    <cellStyle name="Normal 45 2 2" xfId="1190" xr:uid="{00000000-0005-0000-0000-0000A9040000}"/>
    <cellStyle name="Normal 45 2 2 11" xfId="16369" xr:uid="{00000000-0005-0000-0000-0000F43F0000}"/>
    <cellStyle name="Normal 45 2 2 2" xfId="1298" xr:uid="{00000000-0005-0000-0000-000015050000}"/>
    <cellStyle name="Normal 45 2 2 2 10" xfId="16473" xr:uid="{00000000-0005-0000-0000-00005C400000}"/>
    <cellStyle name="Normal 45 2 2 2 2" xfId="1515" xr:uid="{00000000-0005-0000-0000-0000EE050000}"/>
    <cellStyle name="Normal 45 2 2 2 2 2" xfId="1936" xr:uid="{00000000-0005-0000-0000-000093070000}"/>
    <cellStyle name="Normal 45 2 2 2 2 2 2" xfId="2775" xr:uid="{00000000-0005-0000-0000-0000DA0A0000}"/>
    <cellStyle name="Normal 45 2 2 2 2 2 2 2" xfId="4465" xr:uid="{00000000-0005-0000-0000-000074110000}"/>
    <cellStyle name="Normal 45 2 2 2 2 2 2 2 2" xfId="14538" xr:uid="{00000000-0005-0000-0000-0000CD380000}"/>
    <cellStyle name="Normal 45 2 2 2 2 2 2 2 2 3" xfId="29636" xr:uid="{00000000-0005-0000-0000-0000C7730000}"/>
    <cellStyle name="Normal 45 2 2 2 2 2 2 2 3" xfId="9518" xr:uid="{00000000-0005-0000-0000-000031250000}"/>
    <cellStyle name="Normal 45 2 2 2 2 2 2 2 3 3" xfId="24619" xr:uid="{00000000-0005-0000-0000-00002E600000}"/>
    <cellStyle name="Normal 45 2 2 2 2 2 2 2 5" xfId="19606" xr:uid="{00000000-0005-0000-0000-0000994C0000}"/>
    <cellStyle name="Normal 45 2 2 2 2 2 2 3" xfId="6157" xr:uid="{00000000-0005-0000-0000-000010180000}"/>
    <cellStyle name="Normal 45 2 2 2 2 2 2 3 2" xfId="16209" xr:uid="{00000000-0005-0000-0000-0000543F0000}"/>
    <cellStyle name="Normal 45 2 2 2 2 2 2 3 3" xfId="11189" xr:uid="{00000000-0005-0000-0000-0000B82B0000}"/>
    <cellStyle name="Normal 45 2 2 2 2 2 2 3 3 3" xfId="26290" xr:uid="{00000000-0005-0000-0000-0000B5660000}"/>
    <cellStyle name="Normal 45 2 2 2 2 2 2 3 5" xfId="21277" xr:uid="{00000000-0005-0000-0000-000020530000}"/>
    <cellStyle name="Normal 45 2 2 2 2 2 2 4" xfId="12867" xr:uid="{00000000-0005-0000-0000-000046320000}"/>
    <cellStyle name="Normal 45 2 2 2 2 2 2 4 3" xfId="27965" xr:uid="{00000000-0005-0000-0000-0000406D0000}"/>
    <cellStyle name="Normal 45 2 2 2 2 2 2 5" xfId="7846" xr:uid="{00000000-0005-0000-0000-0000A91E0000}"/>
    <cellStyle name="Normal 45 2 2 2 2 2 2 5 3" xfId="22948" xr:uid="{00000000-0005-0000-0000-0000A7590000}"/>
    <cellStyle name="Normal 45 2 2 2 2 2 2 7" xfId="17935" xr:uid="{00000000-0005-0000-0000-000012460000}"/>
    <cellStyle name="Normal 45 2 2 2 2 2 3" xfId="3628" xr:uid="{00000000-0005-0000-0000-00002F0E0000}"/>
    <cellStyle name="Normal 45 2 2 2 2 2 3 2" xfId="13702" xr:uid="{00000000-0005-0000-0000-000089350000}"/>
    <cellStyle name="Normal 45 2 2 2 2 2 3 2 3" xfId="28800" xr:uid="{00000000-0005-0000-0000-000083700000}"/>
    <cellStyle name="Normal 45 2 2 2 2 2 3 3" xfId="8682" xr:uid="{00000000-0005-0000-0000-0000ED210000}"/>
    <cellStyle name="Normal 45 2 2 2 2 2 3 3 3" xfId="23783" xr:uid="{00000000-0005-0000-0000-0000EA5C0000}"/>
    <cellStyle name="Normal 45 2 2 2 2 2 3 5" xfId="18770" xr:uid="{00000000-0005-0000-0000-000055490000}"/>
    <cellStyle name="Normal 45 2 2 2 2 2 4" xfId="5321" xr:uid="{00000000-0005-0000-0000-0000CC140000}"/>
    <cellStyle name="Normal 45 2 2 2 2 2 4 2" xfId="15373" xr:uid="{00000000-0005-0000-0000-0000103C0000}"/>
    <cellStyle name="Normal 45 2 2 2 2 2 4 2 3" xfId="30471" xr:uid="{00000000-0005-0000-0000-00000A770000}"/>
    <cellStyle name="Normal 45 2 2 2 2 2 4 3" xfId="10353" xr:uid="{00000000-0005-0000-0000-000074280000}"/>
    <cellStyle name="Normal 45 2 2 2 2 2 4 3 3" xfId="25454" xr:uid="{00000000-0005-0000-0000-000071630000}"/>
    <cellStyle name="Normal 45 2 2 2 2 2 4 5" xfId="20441" xr:uid="{00000000-0005-0000-0000-0000DC4F0000}"/>
    <cellStyle name="Normal 45 2 2 2 2 2 5" xfId="12031" xr:uid="{00000000-0005-0000-0000-0000022F0000}"/>
    <cellStyle name="Normal 45 2 2 2 2 2 5 3" xfId="27129" xr:uid="{00000000-0005-0000-0000-0000FC690000}"/>
    <cellStyle name="Normal 45 2 2 2 2 2 6" xfId="7010" xr:uid="{00000000-0005-0000-0000-0000651B0000}"/>
    <cellStyle name="Normal 45 2 2 2 2 2 6 3" xfId="22112" xr:uid="{00000000-0005-0000-0000-000063560000}"/>
    <cellStyle name="Normal 45 2 2 2 2 2 8" xfId="17099" xr:uid="{00000000-0005-0000-0000-0000CE420000}"/>
    <cellStyle name="Normal 45 2 2 2 2 3" xfId="2357" xr:uid="{00000000-0005-0000-0000-000038090000}"/>
    <cellStyle name="Normal 45 2 2 2 2 3 2" xfId="4047" xr:uid="{00000000-0005-0000-0000-0000D20F0000}"/>
    <cellStyle name="Normal 45 2 2 2 2 3 2 2" xfId="14120" xr:uid="{00000000-0005-0000-0000-00002B370000}"/>
    <cellStyle name="Normal 45 2 2 2 2 3 2 2 3" xfId="29218" xr:uid="{00000000-0005-0000-0000-000025720000}"/>
    <cellStyle name="Normal 45 2 2 2 2 3 2 3" xfId="9100" xr:uid="{00000000-0005-0000-0000-00008F230000}"/>
    <cellStyle name="Normal 45 2 2 2 2 3 2 3 3" xfId="24201" xr:uid="{00000000-0005-0000-0000-00008C5E0000}"/>
    <cellStyle name="Normal 45 2 2 2 2 3 2 5" xfId="19188" xr:uid="{00000000-0005-0000-0000-0000F74A0000}"/>
    <cellStyle name="Normal 45 2 2 2 2 3 3" xfId="5739" xr:uid="{00000000-0005-0000-0000-00006E160000}"/>
    <cellStyle name="Normal 45 2 2 2 2 3 3 2" xfId="15791" xr:uid="{00000000-0005-0000-0000-0000B23D0000}"/>
    <cellStyle name="Normal 45 2 2 2 2 3 3 2 3" xfId="30889" xr:uid="{00000000-0005-0000-0000-0000AC780000}"/>
    <cellStyle name="Normal 45 2 2 2 2 3 3 3" xfId="10771" xr:uid="{00000000-0005-0000-0000-0000162A0000}"/>
    <cellStyle name="Normal 45 2 2 2 2 3 3 3 3" xfId="25872" xr:uid="{00000000-0005-0000-0000-000013650000}"/>
    <cellStyle name="Normal 45 2 2 2 2 3 3 5" xfId="20859" xr:uid="{00000000-0005-0000-0000-00007E510000}"/>
    <cellStyle name="Normal 45 2 2 2 2 3 4" xfId="12449" xr:uid="{00000000-0005-0000-0000-0000A4300000}"/>
    <cellStyle name="Normal 45 2 2 2 2 3 4 3" xfId="27547" xr:uid="{00000000-0005-0000-0000-00009E6B0000}"/>
    <cellStyle name="Normal 45 2 2 2 2 3 5" xfId="7428" xr:uid="{00000000-0005-0000-0000-0000071D0000}"/>
    <cellStyle name="Normal 45 2 2 2 2 3 5 3" xfId="22530" xr:uid="{00000000-0005-0000-0000-000005580000}"/>
    <cellStyle name="Normal 45 2 2 2 2 3 7" xfId="17517" xr:uid="{00000000-0005-0000-0000-000070440000}"/>
    <cellStyle name="Normal 45 2 2 2 2 4" xfId="3210" xr:uid="{00000000-0005-0000-0000-00008D0C0000}"/>
    <cellStyle name="Normal 45 2 2 2 2 4 2" xfId="13284" xr:uid="{00000000-0005-0000-0000-0000E7330000}"/>
    <cellStyle name="Normal 45 2 2 2 2 4 2 3" xfId="28382" xr:uid="{00000000-0005-0000-0000-0000E16E0000}"/>
    <cellStyle name="Normal 45 2 2 2 2 4 3" xfId="8264" xr:uid="{00000000-0005-0000-0000-00004B200000}"/>
    <cellStyle name="Normal 45 2 2 2 2 4 3 3" xfId="23365" xr:uid="{00000000-0005-0000-0000-0000485B0000}"/>
    <cellStyle name="Normal 45 2 2 2 2 4 5" xfId="18352" xr:uid="{00000000-0005-0000-0000-0000B3470000}"/>
    <cellStyle name="Normal 45 2 2 2 2 5" xfId="4903" xr:uid="{00000000-0005-0000-0000-00002A130000}"/>
    <cellStyle name="Normal 45 2 2 2 2 5 2" xfId="14955" xr:uid="{00000000-0005-0000-0000-00006E3A0000}"/>
    <cellStyle name="Normal 45 2 2 2 2 5 2 3" xfId="30053" xr:uid="{00000000-0005-0000-0000-000068750000}"/>
    <cellStyle name="Normal 45 2 2 2 2 5 3" xfId="9935" xr:uid="{00000000-0005-0000-0000-0000D2260000}"/>
    <cellStyle name="Normal 45 2 2 2 2 5 3 3" xfId="25036" xr:uid="{00000000-0005-0000-0000-0000CF610000}"/>
    <cellStyle name="Normal 45 2 2 2 2 5 5" xfId="20023" xr:uid="{00000000-0005-0000-0000-00003A4E0000}"/>
    <cellStyle name="Normal 45 2 2 2 2 6" xfId="11613" xr:uid="{00000000-0005-0000-0000-0000602D0000}"/>
    <cellStyle name="Normal 45 2 2 2 2 6 3" xfId="26711" xr:uid="{00000000-0005-0000-0000-00005A680000}"/>
    <cellStyle name="Normal 45 2 2 2 2 7" xfId="6592" xr:uid="{00000000-0005-0000-0000-0000C3190000}"/>
    <cellStyle name="Normal 45 2 2 2 2 7 3" xfId="21694" xr:uid="{00000000-0005-0000-0000-0000C1540000}"/>
    <cellStyle name="Normal 45 2 2 2 2 9" xfId="16681" xr:uid="{00000000-0005-0000-0000-00002C410000}"/>
    <cellStyle name="Normal 45 2 2 2 3" xfId="1728" xr:uid="{00000000-0005-0000-0000-0000C3060000}"/>
    <cellStyle name="Normal 45 2 2 2 3 2" xfId="2567" xr:uid="{00000000-0005-0000-0000-00000A0A0000}"/>
    <cellStyle name="Normal 45 2 2 2 3 2 2" xfId="4257" xr:uid="{00000000-0005-0000-0000-0000A4100000}"/>
    <cellStyle name="Normal 45 2 2 2 3 2 2 2" xfId="14330" xr:uid="{00000000-0005-0000-0000-0000FD370000}"/>
    <cellStyle name="Normal 45 2 2 2 3 2 2 2 3" xfId="29428" xr:uid="{00000000-0005-0000-0000-0000F7720000}"/>
    <cellStyle name="Normal 45 2 2 2 3 2 2 3" xfId="9310" xr:uid="{00000000-0005-0000-0000-000061240000}"/>
    <cellStyle name="Normal 45 2 2 2 3 2 2 3 3" xfId="24411" xr:uid="{00000000-0005-0000-0000-00005E5F0000}"/>
    <cellStyle name="Normal 45 2 2 2 3 2 2 5" xfId="19398" xr:uid="{00000000-0005-0000-0000-0000C94B0000}"/>
    <cellStyle name="Normal 45 2 2 2 3 2 3" xfId="5949" xr:uid="{00000000-0005-0000-0000-000040170000}"/>
    <cellStyle name="Normal 45 2 2 2 3 2 3 2" xfId="16001" xr:uid="{00000000-0005-0000-0000-0000843E0000}"/>
    <cellStyle name="Normal 45 2 2 2 3 2 3 2 3" xfId="31099" xr:uid="{00000000-0005-0000-0000-00007E790000}"/>
    <cellStyle name="Normal 45 2 2 2 3 2 3 3" xfId="10981" xr:uid="{00000000-0005-0000-0000-0000E82A0000}"/>
    <cellStyle name="Normal 45 2 2 2 3 2 3 3 3" xfId="26082" xr:uid="{00000000-0005-0000-0000-0000E5650000}"/>
    <cellStyle name="Normal 45 2 2 2 3 2 3 5" xfId="21069" xr:uid="{00000000-0005-0000-0000-000050520000}"/>
    <cellStyle name="Normal 45 2 2 2 3 2 4" xfId="12659" xr:uid="{00000000-0005-0000-0000-000076310000}"/>
    <cellStyle name="Normal 45 2 2 2 3 2 4 3" xfId="27757" xr:uid="{00000000-0005-0000-0000-0000706C0000}"/>
    <cellStyle name="Normal 45 2 2 2 3 2 5" xfId="7638" xr:uid="{00000000-0005-0000-0000-0000D91D0000}"/>
    <cellStyle name="Normal 45 2 2 2 3 2 5 3" xfId="22740" xr:uid="{00000000-0005-0000-0000-0000D7580000}"/>
    <cellStyle name="Normal 45 2 2 2 3 2 7" xfId="17727" xr:uid="{00000000-0005-0000-0000-000042450000}"/>
    <cellStyle name="Normal 45 2 2 2 3 3" xfId="3420" xr:uid="{00000000-0005-0000-0000-00005F0D0000}"/>
    <cellStyle name="Normal 45 2 2 2 3 3 2" xfId="13494" xr:uid="{00000000-0005-0000-0000-0000B9340000}"/>
    <cellStyle name="Normal 45 2 2 2 3 3 2 3" xfId="28592" xr:uid="{00000000-0005-0000-0000-0000B36F0000}"/>
    <cellStyle name="Normal 45 2 2 2 3 3 3" xfId="8474" xr:uid="{00000000-0005-0000-0000-00001D210000}"/>
    <cellStyle name="Normal 45 2 2 2 3 3 3 3" xfId="23575" xr:uid="{00000000-0005-0000-0000-00001A5C0000}"/>
    <cellStyle name="Normal 45 2 2 2 3 3 5" xfId="18562" xr:uid="{00000000-0005-0000-0000-000085480000}"/>
    <cellStyle name="Normal 45 2 2 2 3 4" xfId="5113" xr:uid="{00000000-0005-0000-0000-0000FC130000}"/>
    <cellStyle name="Normal 45 2 2 2 3 4 2" xfId="15165" xr:uid="{00000000-0005-0000-0000-0000403B0000}"/>
    <cellStyle name="Normal 45 2 2 2 3 4 2 3" xfId="30263" xr:uid="{00000000-0005-0000-0000-00003A760000}"/>
    <cellStyle name="Normal 45 2 2 2 3 4 3" xfId="10145" xr:uid="{00000000-0005-0000-0000-0000A4270000}"/>
    <cellStyle name="Normal 45 2 2 2 3 4 3 3" xfId="25246" xr:uid="{00000000-0005-0000-0000-0000A1620000}"/>
    <cellStyle name="Normal 45 2 2 2 3 4 5" xfId="20233" xr:uid="{00000000-0005-0000-0000-00000C4F0000}"/>
    <cellStyle name="Normal 45 2 2 2 3 5" xfId="11823" xr:uid="{00000000-0005-0000-0000-0000322E0000}"/>
    <cellStyle name="Normal 45 2 2 2 3 5 3" xfId="26921" xr:uid="{00000000-0005-0000-0000-00002C690000}"/>
    <cellStyle name="Normal 45 2 2 2 3 6" xfId="6802" xr:uid="{00000000-0005-0000-0000-0000951A0000}"/>
    <cellStyle name="Normal 45 2 2 2 3 6 3" xfId="21904" xr:uid="{00000000-0005-0000-0000-000093550000}"/>
    <cellStyle name="Normal 45 2 2 2 3 8" xfId="16891" xr:uid="{00000000-0005-0000-0000-0000FE410000}"/>
    <cellStyle name="Normal 45 2 2 2 4" xfId="2149" xr:uid="{00000000-0005-0000-0000-000068080000}"/>
    <cellStyle name="Normal 45 2 2 2 4 2" xfId="3839" xr:uid="{00000000-0005-0000-0000-0000020F0000}"/>
    <cellStyle name="Normal 45 2 2 2 4 2 2" xfId="13912" xr:uid="{00000000-0005-0000-0000-00005B360000}"/>
    <cellStyle name="Normal 45 2 2 2 4 2 2 3" xfId="29010" xr:uid="{00000000-0005-0000-0000-000055710000}"/>
    <cellStyle name="Normal 45 2 2 2 4 2 3" xfId="8892" xr:uid="{00000000-0005-0000-0000-0000BF220000}"/>
    <cellStyle name="Normal 45 2 2 2 4 2 3 3" xfId="23993" xr:uid="{00000000-0005-0000-0000-0000BC5D0000}"/>
    <cellStyle name="Normal 45 2 2 2 4 2 5" xfId="18980" xr:uid="{00000000-0005-0000-0000-0000274A0000}"/>
    <cellStyle name="Normal 45 2 2 2 4 3" xfId="5531" xr:uid="{00000000-0005-0000-0000-00009E150000}"/>
    <cellStyle name="Normal 45 2 2 2 4 3 2" xfId="15583" xr:uid="{00000000-0005-0000-0000-0000E23C0000}"/>
    <cellStyle name="Normal 45 2 2 2 4 3 2 3" xfId="30681" xr:uid="{00000000-0005-0000-0000-0000DC770000}"/>
    <cellStyle name="Normal 45 2 2 2 4 3 3" xfId="10563" xr:uid="{00000000-0005-0000-0000-000046290000}"/>
    <cellStyle name="Normal 45 2 2 2 4 3 3 3" xfId="25664" xr:uid="{00000000-0005-0000-0000-000043640000}"/>
    <cellStyle name="Normal 45 2 2 2 4 3 5" xfId="20651" xr:uid="{00000000-0005-0000-0000-0000AE500000}"/>
    <cellStyle name="Normal 45 2 2 2 4 4" xfId="12241" xr:uid="{00000000-0005-0000-0000-0000D42F0000}"/>
    <cellStyle name="Normal 45 2 2 2 4 4 3" xfId="27339" xr:uid="{00000000-0005-0000-0000-0000CE6A0000}"/>
    <cellStyle name="Normal 45 2 2 2 4 5" xfId="7220" xr:uid="{00000000-0005-0000-0000-0000371C0000}"/>
    <cellStyle name="Normal 45 2 2 2 4 5 3" xfId="22322" xr:uid="{00000000-0005-0000-0000-000035570000}"/>
    <cellStyle name="Normal 45 2 2 2 4 7" xfId="17309" xr:uid="{00000000-0005-0000-0000-0000A0430000}"/>
    <cellStyle name="Normal 45 2 2 2 5" xfId="3002" xr:uid="{00000000-0005-0000-0000-0000BD0B0000}"/>
    <cellStyle name="Normal 45 2 2 2 5 2" xfId="13076" xr:uid="{00000000-0005-0000-0000-000017330000}"/>
    <cellStyle name="Normal 45 2 2 2 5 2 3" xfId="28174" xr:uid="{00000000-0005-0000-0000-0000116E0000}"/>
    <cellStyle name="Normal 45 2 2 2 5 3" xfId="8056" xr:uid="{00000000-0005-0000-0000-00007B1F0000}"/>
    <cellStyle name="Normal 45 2 2 2 5 3 3" xfId="23157" xr:uid="{00000000-0005-0000-0000-0000785A0000}"/>
    <cellStyle name="Normal 45 2 2 2 5 5" xfId="18144" xr:uid="{00000000-0005-0000-0000-0000E3460000}"/>
    <cellStyle name="Normal 45 2 2 2 6" xfId="4695" xr:uid="{00000000-0005-0000-0000-00005A120000}"/>
    <cellStyle name="Normal 45 2 2 2 6 2" xfId="14747" xr:uid="{00000000-0005-0000-0000-00009E390000}"/>
    <cellStyle name="Normal 45 2 2 2 6 2 3" xfId="29845" xr:uid="{00000000-0005-0000-0000-000098740000}"/>
    <cellStyle name="Normal 45 2 2 2 6 3" xfId="9727" xr:uid="{00000000-0005-0000-0000-000002260000}"/>
    <cellStyle name="Normal 45 2 2 2 6 3 3" xfId="24828" xr:uid="{00000000-0005-0000-0000-0000FF600000}"/>
    <cellStyle name="Normal 45 2 2 2 6 5" xfId="19815" xr:uid="{00000000-0005-0000-0000-00006A4D0000}"/>
    <cellStyle name="Normal 45 2 2 2 7" xfId="11405" xr:uid="{00000000-0005-0000-0000-0000902C0000}"/>
    <cellStyle name="Normal 45 2 2 2 7 3" xfId="26503" xr:uid="{00000000-0005-0000-0000-00008A670000}"/>
    <cellStyle name="Normal 45 2 2 2 8" xfId="6384" xr:uid="{00000000-0005-0000-0000-0000F3180000}"/>
    <cellStyle name="Normal 45 2 2 2 8 3" xfId="21486" xr:uid="{00000000-0005-0000-0000-0000F1530000}"/>
    <cellStyle name="Normal 45 2 2 3" xfId="1411" xr:uid="{00000000-0005-0000-0000-000086050000}"/>
    <cellStyle name="Normal 45 2 2 3 2" xfId="1832" xr:uid="{00000000-0005-0000-0000-00002B070000}"/>
    <cellStyle name="Normal 45 2 2 3 2 2" xfId="2671" xr:uid="{00000000-0005-0000-0000-0000720A0000}"/>
    <cellStyle name="Normal 45 2 2 3 2 2 2" xfId="4361" xr:uid="{00000000-0005-0000-0000-00000C110000}"/>
    <cellStyle name="Normal 45 2 2 3 2 2 2 2" xfId="14434" xr:uid="{00000000-0005-0000-0000-000065380000}"/>
    <cellStyle name="Normal 45 2 2 3 2 2 2 2 3" xfId="29532" xr:uid="{00000000-0005-0000-0000-00005F730000}"/>
    <cellStyle name="Normal 45 2 2 3 2 2 2 3" xfId="9414" xr:uid="{00000000-0005-0000-0000-0000C9240000}"/>
    <cellStyle name="Normal 45 2 2 3 2 2 2 3 3" xfId="24515" xr:uid="{00000000-0005-0000-0000-0000C65F0000}"/>
    <cellStyle name="Normal 45 2 2 3 2 2 2 5" xfId="19502" xr:uid="{00000000-0005-0000-0000-0000314C0000}"/>
    <cellStyle name="Normal 45 2 2 3 2 2 3" xfId="6053" xr:uid="{00000000-0005-0000-0000-0000A8170000}"/>
    <cellStyle name="Normal 45 2 2 3 2 2 3 2" xfId="16105" xr:uid="{00000000-0005-0000-0000-0000EC3E0000}"/>
    <cellStyle name="Normal 45 2 2 3 2 2 3 2 3" xfId="31203" xr:uid="{00000000-0005-0000-0000-0000E6790000}"/>
    <cellStyle name="Normal 45 2 2 3 2 2 3 3" xfId="11085" xr:uid="{00000000-0005-0000-0000-0000502B0000}"/>
    <cellStyle name="Normal 45 2 2 3 2 2 3 3 3" xfId="26186" xr:uid="{00000000-0005-0000-0000-00004D660000}"/>
    <cellStyle name="Normal 45 2 2 3 2 2 3 5" xfId="21173" xr:uid="{00000000-0005-0000-0000-0000B8520000}"/>
    <cellStyle name="Normal 45 2 2 3 2 2 4" xfId="12763" xr:uid="{00000000-0005-0000-0000-0000DE310000}"/>
    <cellStyle name="Normal 45 2 2 3 2 2 4 3" xfId="27861" xr:uid="{00000000-0005-0000-0000-0000D86C0000}"/>
    <cellStyle name="Normal 45 2 2 3 2 2 5" xfId="7742" xr:uid="{00000000-0005-0000-0000-0000411E0000}"/>
    <cellStyle name="Normal 45 2 2 3 2 2 5 3" xfId="22844" xr:uid="{00000000-0005-0000-0000-00003F590000}"/>
    <cellStyle name="Normal 45 2 2 3 2 2 7" xfId="17831" xr:uid="{00000000-0005-0000-0000-0000AA450000}"/>
    <cellStyle name="Normal 45 2 2 3 2 3" xfId="3524" xr:uid="{00000000-0005-0000-0000-0000C70D0000}"/>
    <cellStyle name="Normal 45 2 2 3 2 3 2" xfId="13598" xr:uid="{00000000-0005-0000-0000-000021350000}"/>
    <cellStyle name="Normal 45 2 2 3 2 3 2 3" xfId="28696" xr:uid="{00000000-0005-0000-0000-00001B700000}"/>
    <cellStyle name="Normal 45 2 2 3 2 3 3" xfId="8578" xr:uid="{00000000-0005-0000-0000-000085210000}"/>
    <cellStyle name="Normal 45 2 2 3 2 3 3 3" xfId="23679" xr:uid="{00000000-0005-0000-0000-0000825C0000}"/>
    <cellStyle name="Normal 45 2 2 3 2 3 5" xfId="18666" xr:uid="{00000000-0005-0000-0000-0000ED480000}"/>
    <cellStyle name="Normal 45 2 2 3 2 4" xfId="5217" xr:uid="{00000000-0005-0000-0000-000064140000}"/>
    <cellStyle name="Normal 45 2 2 3 2 4 2" xfId="15269" xr:uid="{00000000-0005-0000-0000-0000A83B0000}"/>
    <cellStyle name="Normal 45 2 2 3 2 4 2 3" xfId="30367" xr:uid="{00000000-0005-0000-0000-0000A2760000}"/>
    <cellStyle name="Normal 45 2 2 3 2 4 3" xfId="10249" xr:uid="{00000000-0005-0000-0000-00000C280000}"/>
    <cellStyle name="Normal 45 2 2 3 2 4 3 3" xfId="25350" xr:uid="{00000000-0005-0000-0000-000009630000}"/>
    <cellStyle name="Normal 45 2 2 3 2 4 5" xfId="20337" xr:uid="{00000000-0005-0000-0000-0000744F0000}"/>
    <cellStyle name="Normal 45 2 2 3 2 5" xfId="11927" xr:uid="{00000000-0005-0000-0000-00009A2E0000}"/>
    <cellStyle name="Normal 45 2 2 3 2 5 3" xfId="27025" xr:uid="{00000000-0005-0000-0000-000094690000}"/>
    <cellStyle name="Normal 45 2 2 3 2 6" xfId="6906" xr:uid="{00000000-0005-0000-0000-0000FD1A0000}"/>
    <cellStyle name="Normal 45 2 2 3 2 6 3" xfId="22008" xr:uid="{00000000-0005-0000-0000-0000FB550000}"/>
    <cellStyle name="Normal 45 2 2 3 2 8" xfId="16995" xr:uid="{00000000-0005-0000-0000-000066420000}"/>
    <cellStyle name="Normal 45 2 2 3 3" xfId="2253" xr:uid="{00000000-0005-0000-0000-0000D0080000}"/>
    <cellStyle name="Normal 45 2 2 3 3 2" xfId="3943" xr:uid="{00000000-0005-0000-0000-00006A0F0000}"/>
    <cellStyle name="Normal 45 2 2 3 3 2 2" xfId="14016" xr:uid="{00000000-0005-0000-0000-0000C3360000}"/>
    <cellStyle name="Normal 45 2 2 3 3 2 2 3" xfId="29114" xr:uid="{00000000-0005-0000-0000-0000BD710000}"/>
    <cellStyle name="Normal 45 2 2 3 3 2 3" xfId="8996" xr:uid="{00000000-0005-0000-0000-000027230000}"/>
    <cellStyle name="Normal 45 2 2 3 3 2 3 3" xfId="24097" xr:uid="{00000000-0005-0000-0000-0000245E0000}"/>
    <cellStyle name="Normal 45 2 2 3 3 2 5" xfId="19084" xr:uid="{00000000-0005-0000-0000-00008F4A0000}"/>
    <cellStyle name="Normal 45 2 2 3 3 3" xfId="5635" xr:uid="{00000000-0005-0000-0000-000006160000}"/>
    <cellStyle name="Normal 45 2 2 3 3 3 2" xfId="15687" xr:uid="{00000000-0005-0000-0000-00004A3D0000}"/>
    <cellStyle name="Normal 45 2 2 3 3 3 2 3" xfId="30785" xr:uid="{00000000-0005-0000-0000-000044780000}"/>
    <cellStyle name="Normal 45 2 2 3 3 3 3" xfId="10667" xr:uid="{00000000-0005-0000-0000-0000AE290000}"/>
    <cellStyle name="Normal 45 2 2 3 3 3 3 3" xfId="25768" xr:uid="{00000000-0005-0000-0000-0000AB640000}"/>
    <cellStyle name="Normal 45 2 2 3 3 3 5" xfId="20755" xr:uid="{00000000-0005-0000-0000-000016510000}"/>
    <cellStyle name="Normal 45 2 2 3 3 4" xfId="12345" xr:uid="{00000000-0005-0000-0000-00003C300000}"/>
    <cellStyle name="Normal 45 2 2 3 3 4 3" xfId="27443" xr:uid="{00000000-0005-0000-0000-0000366B0000}"/>
    <cellStyle name="Normal 45 2 2 3 3 5" xfId="7324" xr:uid="{00000000-0005-0000-0000-00009F1C0000}"/>
    <cellStyle name="Normal 45 2 2 3 3 5 3" xfId="22426" xr:uid="{00000000-0005-0000-0000-00009D570000}"/>
    <cellStyle name="Normal 45 2 2 3 3 7" xfId="17413" xr:uid="{00000000-0005-0000-0000-000008440000}"/>
    <cellStyle name="Normal 45 2 2 3 4" xfId="3106" xr:uid="{00000000-0005-0000-0000-0000250C0000}"/>
    <cellStyle name="Normal 45 2 2 3 4 2" xfId="13180" xr:uid="{00000000-0005-0000-0000-00007F330000}"/>
    <cellStyle name="Normal 45 2 2 3 4 2 3" xfId="28278" xr:uid="{00000000-0005-0000-0000-0000796E0000}"/>
    <cellStyle name="Normal 45 2 2 3 4 3" xfId="8160" xr:uid="{00000000-0005-0000-0000-0000E31F0000}"/>
    <cellStyle name="Normal 45 2 2 3 4 3 3" xfId="23261" xr:uid="{00000000-0005-0000-0000-0000E05A0000}"/>
    <cellStyle name="Normal 45 2 2 3 4 5" xfId="18248" xr:uid="{00000000-0005-0000-0000-00004B470000}"/>
    <cellStyle name="Normal 45 2 2 3 5" xfId="4799" xr:uid="{00000000-0005-0000-0000-0000C2120000}"/>
    <cellStyle name="Normal 45 2 2 3 5 2" xfId="14851" xr:uid="{00000000-0005-0000-0000-0000063A0000}"/>
    <cellStyle name="Normal 45 2 2 3 5 2 3" xfId="29949" xr:uid="{00000000-0005-0000-0000-000000750000}"/>
    <cellStyle name="Normal 45 2 2 3 5 3" xfId="9831" xr:uid="{00000000-0005-0000-0000-00006A260000}"/>
    <cellStyle name="Normal 45 2 2 3 5 3 3" xfId="24932" xr:uid="{00000000-0005-0000-0000-000067610000}"/>
    <cellStyle name="Normal 45 2 2 3 5 5" xfId="19919" xr:uid="{00000000-0005-0000-0000-0000D24D0000}"/>
    <cellStyle name="Normal 45 2 2 3 6" xfId="11509" xr:uid="{00000000-0005-0000-0000-0000F82C0000}"/>
    <cellStyle name="Normal 45 2 2 3 6 3" xfId="26607" xr:uid="{00000000-0005-0000-0000-0000F2670000}"/>
    <cellStyle name="Normal 45 2 2 3 7" xfId="6488" xr:uid="{00000000-0005-0000-0000-00005B190000}"/>
    <cellStyle name="Normal 45 2 2 3 7 3" xfId="21590" xr:uid="{00000000-0005-0000-0000-000059540000}"/>
    <cellStyle name="Normal 45 2 2 3 9" xfId="16577" xr:uid="{00000000-0005-0000-0000-0000C4400000}"/>
    <cellStyle name="Normal 45 2 2 4" xfId="1624" xr:uid="{00000000-0005-0000-0000-00005B060000}"/>
    <cellStyle name="Normal 45 2 2 4 2" xfId="2463" xr:uid="{00000000-0005-0000-0000-0000A2090000}"/>
    <cellStyle name="Normal 45 2 2 4 2 2" xfId="4153" xr:uid="{00000000-0005-0000-0000-00003C100000}"/>
    <cellStyle name="Normal 45 2 2 4 2 2 2" xfId="14226" xr:uid="{00000000-0005-0000-0000-000095370000}"/>
    <cellStyle name="Normal 45 2 2 4 2 2 2 3" xfId="29324" xr:uid="{00000000-0005-0000-0000-00008F720000}"/>
    <cellStyle name="Normal 45 2 2 4 2 2 3" xfId="9206" xr:uid="{00000000-0005-0000-0000-0000F9230000}"/>
    <cellStyle name="Normal 45 2 2 4 2 2 3 3" xfId="24307" xr:uid="{00000000-0005-0000-0000-0000F65E0000}"/>
    <cellStyle name="Normal 45 2 2 4 2 2 5" xfId="19294" xr:uid="{00000000-0005-0000-0000-0000614B0000}"/>
    <cellStyle name="Normal 45 2 2 4 2 3" xfId="5845" xr:uid="{00000000-0005-0000-0000-0000D8160000}"/>
    <cellStyle name="Normal 45 2 2 4 2 3 2" xfId="15897" xr:uid="{00000000-0005-0000-0000-00001C3E0000}"/>
    <cellStyle name="Normal 45 2 2 4 2 3 2 3" xfId="30995" xr:uid="{00000000-0005-0000-0000-000016790000}"/>
    <cellStyle name="Normal 45 2 2 4 2 3 3" xfId="10877" xr:uid="{00000000-0005-0000-0000-0000802A0000}"/>
    <cellStyle name="Normal 45 2 2 4 2 3 3 3" xfId="25978" xr:uid="{00000000-0005-0000-0000-00007D650000}"/>
    <cellStyle name="Normal 45 2 2 4 2 3 5" xfId="20965" xr:uid="{00000000-0005-0000-0000-0000E8510000}"/>
    <cellStyle name="Normal 45 2 2 4 2 4" xfId="12555" xr:uid="{00000000-0005-0000-0000-00000E310000}"/>
    <cellStyle name="Normal 45 2 2 4 2 4 3" xfId="27653" xr:uid="{00000000-0005-0000-0000-0000086C0000}"/>
    <cellStyle name="Normal 45 2 2 4 2 5" xfId="7534" xr:uid="{00000000-0005-0000-0000-0000711D0000}"/>
    <cellStyle name="Normal 45 2 2 4 2 5 3" xfId="22636" xr:uid="{00000000-0005-0000-0000-00006F580000}"/>
    <cellStyle name="Normal 45 2 2 4 2 7" xfId="17623" xr:uid="{00000000-0005-0000-0000-0000DA440000}"/>
    <cellStyle name="Normal 45 2 2 4 3" xfId="3316" xr:uid="{00000000-0005-0000-0000-0000F70C0000}"/>
    <cellStyle name="Normal 45 2 2 4 3 2" xfId="13390" xr:uid="{00000000-0005-0000-0000-000051340000}"/>
    <cellStyle name="Normal 45 2 2 4 3 2 3" xfId="28488" xr:uid="{00000000-0005-0000-0000-00004B6F0000}"/>
    <cellStyle name="Normal 45 2 2 4 3 3" xfId="8370" xr:uid="{00000000-0005-0000-0000-0000B5200000}"/>
    <cellStyle name="Normal 45 2 2 4 3 3 3" xfId="23471" xr:uid="{00000000-0005-0000-0000-0000B25B0000}"/>
    <cellStyle name="Normal 45 2 2 4 3 5" xfId="18458" xr:uid="{00000000-0005-0000-0000-00001D480000}"/>
    <cellStyle name="Normal 45 2 2 4 4" xfId="5009" xr:uid="{00000000-0005-0000-0000-000094130000}"/>
    <cellStyle name="Normal 45 2 2 4 4 2" xfId="15061" xr:uid="{00000000-0005-0000-0000-0000D83A0000}"/>
    <cellStyle name="Normal 45 2 2 4 4 2 3" xfId="30159" xr:uid="{00000000-0005-0000-0000-0000D2750000}"/>
    <cellStyle name="Normal 45 2 2 4 4 3" xfId="10041" xr:uid="{00000000-0005-0000-0000-00003C270000}"/>
    <cellStyle name="Normal 45 2 2 4 4 3 3" xfId="25142" xr:uid="{00000000-0005-0000-0000-000039620000}"/>
    <cellStyle name="Normal 45 2 2 4 4 5" xfId="20129" xr:uid="{00000000-0005-0000-0000-0000A44E0000}"/>
    <cellStyle name="Normal 45 2 2 4 5" xfId="11719" xr:uid="{00000000-0005-0000-0000-0000CA2D0000}"/>
    <cellStyle name="Normal 45 2 2 4 5 3" xfId="26817" xr:uid="{00000000-0005-0000-0000-0000C4680000}"/>
    <cellStyle name="Normal 45 2 2 4 6" xfId="6698" xr:uid="{00000000-0005-0000-0000-00002D1A0000}"/>
    <cellStyle name="Normal 45 2 2 4 6 3" xfId="21800" xr:uid="{00000000-0005-0000-0000-00002B550000}"/>
    <cellStyle name="Normal 45 2 2 4 8" xfId="16787" xr:uid="{00000000-0005-0000-0000-000096410000}"/>
    <cellStyle name="Normal 45 2 2 5" xfId="2045" xr:uid="{00000000-0005-0000-0000-000000080000}"/>
    <cellStyle name="Normal 45 2 2 5 2" xfId="3735" xr:uid="{00000000-0005-0000-0000-00009A0E0000}"/>
    <cellStyle name="Normal 45 2 2 5 2 2" xfId="13808" xr:uid="{00000000-0005-0000-0000-0000F3350000}"/>
    <cellStyle name="Normal 45 2 2 5 2 2 3" xfId="28906" xr:uid="{00000000-0005-0000-0000-0000ED700000}"/>
    <cellStyle name="Normal 45 2 2 5 2 3" xfId="8788" xr:uid="{00000000-0005-0000-0000-000057220000}"/>
    <cellStyle name="Normal 45 2 2 5 2 3 3" xfId="23889" xr:uid="{00000000-0005-0000-0000-0000545D0000}"/>
    <cellStyle name="Normal 45 2 2 5 2 5" xfId="18876" xr:uid="{00000000-0005-0000-0000-0000BF490000}"/>
    <cellStyle name="Normal 45 2 2 5 3" xfId="5427" xr:uid="{00000000-0005-0000-0000-000036150000}"/>
    <cellStyle name="Normal 45 2 2 5 3 2" xfId="15479" xr:uid="{00000000-0005-0000-0000-00007A3C0000}"/>
    <cellStyle name="Normal 45 2 2 5 3 2 3" xfId="30577" xr:uid="{00000000-0005-0000-0000-000074770000}"/>
    <cellStyle name="Normal 45 2 2 5 3 3" xfId="10459" xr:uid="{00000000-0005-0000-0000-0000DE280000}"/>
    <cellStyle name="Normal 45 2 2 5 3 3 3" xfId="25560" xr:uid="{00000000-0005-0000-0000-0000DB630000}"/>
    <cellStyle name="Normal 45 2 2 5 3 5" xfId="20547" xr:uid="{00000000-0005-0000-0000-000046500000}"/>
    <cellStyle name="Normal 45 2 2 5 4" xfId="12137" xr:uid="{00000000-0005-0000-0000-00006C2F0000}"/>
    <cellStyle name="Normal 45 2 2 5 4 3" xfId="27235" xr:uid="{00000000-0005-0000-0000-0000666A0000}"/>
    <cellStyle name="Normal 45 2 2 5 5" xfId="7116" xr:uid="{00000000-0005-0000-0000-0000CF1B0000}"/>
    <cellStyle name="Normal 45 2 2 5 5 3" xfId="22218" xr:uid="{00000000-0005-0000-0000-0000CD560000}"/>
    <cellStyle name="Normal 45 2 2 5 7" xfId="17205" xr:uid="{00000000-0005-0000-0000-000038430000}"/>
    <cellStyle name="Normal 45 2 2 6" xfId="2898" xr:uid="{00000000-0005-0000-0000-0000550B0000}"/>
    <cellStyle name="Normal 45 2 2 6 2" xfId="12972" xr:uid="{00000000-0005-0000-0000-0000AF320000}"/>
    <cellStyle name="Normal 45 2 2 6 2 3" xfId="28070" xr:uid="{00000000-0005-0000-0000-0000A96D0000}"/>
    <cellStyle name="Normal 45 2 2 6 3" xfId="7952" xr:uid="{00000000-0005-0000-0000-0000131F0000}"/>
    <cellStyle name="Normal 45 2 2 6 3 3" xfId="23053" xr:uid="{00000000-0005-0000-0000-0000105A0000}"/>
    <cellStyle name="Normal 45 2 2 6 5" xfId="18040" xr:uid="{00000000-0005-0000-0000-00007B460000}"/>
    <cellStyle name="Normal 45 2 2 7" xfId="4591" xr:uid="{00000000-0005-0000-0000-0000F2110000}"/>
    <cellStyle name="Normal 45 2 2 7 2" xfId="14643" xr:uid="{00000000-0005-0000-0000-000036390000}"/>
    <cellStyle name="Normal 45 2 2 7 2 3" xfId="29741" xr:uid="{00000000-0005-0000-0000-000030740000}"/>
    <cellStyle name="Normal 45 2 2 7 3" xfId="9623" xr:uid="{00000000-0005-0000-0000-00009A250000}"/>
    <cellStyle name="Normal 45 2 2 7 3 3" xfId="24724" xr:uid="{00000000-0005-0000-0000-000097600000}"/>
    <cellStyle name="Normal 45 2 2 7 5" xfId="19711" xr:uid="{00000000-0005-0000-0000-0000024D0000}"/>
    <cellStyle name="Normal 45 2 2 8" xfId="11301" xr:uid="{00000000-0005-0000-0000-0000282C0000}"/>
    <cellStyle name="Normal 45 2 2 8 3" xfId="26399" xr:uid="{00000000-0005-0000-0000-000022670000}"/>
    <cellStyle name="Normal 45 2 2 9" xfId="6280" xr:uid="{00000000-0005-0000-0000-00008B180000}"/>
    <cellStyle name="Normal 45 2 2 9 3" xfId="21382" xr:uid="{00000000-0005-0000-0000-000089530000}"/>
    <cellStyle name="Normal 45 2 3" xfId="1244" xr:uid="{00000000-0005-0000-0000-0000DF040000}"/>
    <cellStyle name="Normal 45 2 3 10" xfId="16421" xr:uid="{00000000-0005-0000-0000-000028400000}"/>
    <cellStyle name="Normal 45 2 3 2" xfId="1463" xr:uid="{00000000-0005-0000-0000-0000BA050000}"/>
    <cellStyle name="Normal 45 2 3 2 2" xfId="1884" xr:uid="{00000000-0005-0000-0000-00005F070000}"/>
    <cellStyle name="Normal 45 2 3 2 2 2" xfId="2723" xr:uid="{00000000-0005-0000-0000-0000A60A0000}"/>
    <cellStyle name="Normal 45 2 3 2 2 2 2" xfId="4413" xr:uid="{00000000-0005-0000-0000-000040110000}"/>
    <cellStyle name="Normal 45 2 3 2 2 2 2 2" xfId="14486" xr:uid="{00000000-0005-0000-0000-000099380000}"/>
    <cellStyle name="Normal 45 2 3 2 2 2 2 2 3" xfId="29584" xr:uid="{00000000-0005-0000-0000-000093730000}"/>
    <cellStyle name="Normal 45 2 3 2 2 2 2 3" xfId="9466" xr:uid="{00000000-0005-0000-0000-0000FD240000}"/>
    <cellStyle name="Normal 45 2 3 2 2 2 2 3 3" xfId="24567" xr:uid="{00000000-0005-0000-0000-0000FA5F0000}"/>
    <cellStyle name="Normal 45 2 3 2 2 2 2 5" xfId="19554" xr:uid="{00000000-0005-0000-0000-0000654C0000}"/>
    <cellStyle name="Normal 45 2 3 2 2 2 3" xfId="6105" xr:uid="{00000000-0005-0000-0000-0000DC170000}"/>
    <cellStyle name="Normal 45 2 3 2 2 2 3 2" xfId="16157" xr:uid="{00000000-0005-0000-0000-0000203F0000}"/>
    <cellStyle name="Normal 45 2 3 2 2 2 3 2 3" xfId="31255" xr:uid="{00000000-0005-0000-0000-00001A7A0000}"/>
    <cellStyle name="Normal 45 2 3 2 2 2 3 3" xfId="11137" xr:uid="{00000000-0005-0000-0000-0000842B0000}"/>
    <cellStyle name="Normal 45 2 3 2 2 2 3 3 3" xfId="26238" xr:uid="{00000000-0005-0000-0000-000081660000}"/>
    <cellStyle name="Normal 45 2 3 2 2 2 3 5" xfId="21225" xr:uid="{00000000-0005-0000-0000-0000EC520000}"/>
    <cellStyle name="Normal 45 2 3 2 2 2 4" xfId="12815" xr:uid="{00000000-0005-0000-0000-000012320000}"/>
    <cellStyle name="Normal 45 2 3 2 2 2 4 3" xfId="27913" xr:uid="{00000000-0005-0000-0000-00000C6D0000}"/>
    <cellStyle name="Normal 45 2 3 2 2 2 5" xfId="7794" xr:uid="{00000000-0005-0000-0000-0000751E0000}"/>
    <cellStyle name="Normal 45 2 3 2 2 2 5 3" xfId="22896" xr:uid="{00000000-0005-0000-0000-000073590000}"/>
    <cellStyle name="Normal 45 2 3 2 2 2 7" xfId="17883" xr:uid="{00000000-0005-0000-0000-0000DE450000}"/>
    <cellStyle name="Normal 45 2 3 2 2 3" xfId="3576" xr:uid="{00000000-0005-0000-0000-0000FB0D0000}"/>
    <cellStyle name="Normal 45 2 3 2 2 3 2" xfId="13650" xr:uid="{00000000-0005-0000-0000-000055350000}"/>
    <cellStyle name="Normal 45 2 3 2 2 3 2 3" xfId="28748" xr:uid="{00000000-0005-0000-0000-00004F700000}"/>
    <cellStyle name="Normal 45 2 3 2 2 3 3" xfId="8630" xr:uid="{00000000-0005-0000-0000-0000B9210000}"/>
    <cellStyle name="Normal 45 2 3 2 2 3 3 3" xfId="23731" xr:uid="{00000000-0005-0000-0000-0000B65C0000}"/>
    <cellStyle name="Normal 45 2 3 2 2 3 5" xfId="18718" xr:uid="{00000000-0005-0000-0000-000021490000}"/>
    <cellStyle name="Normal 45 2 3 2 2 4" xfId="5269" xr:uid="{00000000-0005-0000-0000-000098140000}"/>
    <cellStyle name="Normal 45 2 3 2 2 4 2" xfId="15321" xr:uid="{00000000-0005-0000-0000-0000DC3B0000}"/>
    <cellStyle name="Normal 45 2 3 2 2 4 2 3" xfId="30419" xr:uid="{00000000-0005-0000-0000-0000D6760000}"/>
    <cellStyle name="Normal 45 2 3 2 2 4 3" xfId="10301" xr:uid="{00000000-0005-0000-0000-000040280000}"/>
    <cellStyle name="Normal 45 2 3 2 2 4 3 3" xfId="25402" xr:uid="{00000000-0005-0000-0000-00003D630000}"/>
    <cellStyle name="Normal 45 2 3 2 2 4 5" xfId="20389" xr:uid="{00000000-0005-0000-0000-0000A84F0000}"/>
    <cellStyle name="Normal 45 2 3 2 2 5" xfId="11979" xr:uid="{00000000-0005-0000-0000-0000CE2E0000}"/>
    <cellStyle name="Normal 45 2 3 2 2 5 3" xfId="27077" xr:uid="{00000000-0005-0000-0000-0000C8690000}"/>
    <cellStyle name="Normal 45 2 3 2 2 6" xfId="6958" xr:uid="{00000000-0005-0000-0000-0000311B0000}"/>
    <cellStyle name="Normal 45 2 3 2 2 6 3" xfId="22060" xr:uid="{00000000-0005-0000-0000-00002F560000}"/>
    <cellStyle name="Normal 45 2 3 2 2 8" xfId="17047" xr:uid="{00000000-0005-0000-0000-00009A420000}"/>
    <cellStyle name="Normal 45 2 3 2 3" xfId="2305" xr:uid="{00000000-0005-0000-0000-000004090000}"/>
    <cellStyle name="Normal 45 2 3 2 3 2" xfId="3995" xr:uid="{00000000-0005-0000-0000-00009E0F0000}"/>
    <cellStyle name="Normal 45 2 3 2 3 2 2" xfId="14068" xr:uid="{00000000-0005-0000-0000-0000F7360000}"/>
    <cellStyle name="Normal 45 2 3 2 3 2 2 3" xfId="29166" xr:uid="{00000000-0005-0000-0000-0000F1710000}"/>
    <cellStyle name="Normal 45 2 3 2 3 2 3" xfId="9048" xr:uid="{00000000-0005-0000-0000-00005B230000}"/>
    <cellStyle name="Normal 45 2 3 2 3 2 3 3" xfId="24149" xr:uid="{00000000-0005-0000-0000-0000585E0000}"/>
    <cellStyle name="Normal 45 2 3 2 3 2 5" xfId="19136" xr:uid="{00000000-0005-0000-0000-0000C34A0000}"/>
    <cellStyle name="Normal 45 2 3 2 3 3" xfId="5687" xr:uid="{00000000-0005-0000-0000-00003A160000}"/>
    <cellStyle name="Normal 45 2 3 2 3 3 2" xfId="15739" xr:uid="{00000000-0005-0000-0000-00007E3D0000}"/>
    <cellStyle name="Normal 45 2 3 2 3 3 2 3" xfId="30837" xr:uid="{00000000-0005-0000-0000-000078780000}"/>
    <cellStyle name="Normal 45 2 3 2 3 3 3" xfId="10719" xr:uid="{00000000-0005-0000-0000-0000E2290000}"/>
    <cellStyle name="Normal 45 2 3 2 3 3 3 3" xfId="25820" xr:uid="{00000000-0005-0000-0000-0000DF640000}"/>
    <cellStyle name="Normal 45 2 3 2 3 3 5" xfId="20807" xr:uid="{00000000-0005-0000-0000-00004A510000}"/>
    <cellStyle name="Normal 45 2 3 2 3 4" xfId="12397" xr:uid="{00000000-0005-0000-0000-000070300000}"/>
    <cellStyle name="Normal 45 2 3 2 3 4 3" xfId="27495" xr:uid="{00000000-0005-0000-0000-00006A6B0000}"/>
    <cellStyle name="Normal 45 2 3 2 3 5" xfId="7376" xr:uid="{00000000-0005-0000-0000-0000D31C0000}"/>
    <cellStyle name="Normal 45 2 3 2 3 5 3" xfId="22478" xr:uid="{00000000-0005-0000-0000-0000D1570000}"/>
    <cellStyle name="Normal 45 2 3 2 3 7" xfId="17465" xr:uid="{00000000-0005-0000-0000-00003C440000}"/>
    <cellStyle name="Normal 45 2 3 2 4" xfId="3158" xr:uid="{00000000-0005-0000-0000-0000590C0000}"/>
    <cellStyle name="Normal 45 2 3 2 4 2" xfId="13232" xr:uid="{00000000-0005-0000-0000-0000B3330000}"/>
    <cellStyle name="Normal 45 2 3 2 4 2 3" xfId="28330" xr:uid="{00000000-0005-0000-0000-0000AD6E0000}"/>
    <cellStyle name="Normal 45 2 3 2 4 3" xfId="8212" xr:uid="{00000000-0005-0000-0000-000017200000}"/>
    <cellStyle name="Normal 45 2 3 2 4 3 3" xfId="23313" xr:uid="{00000000-0005-0000-0000-0000145B0000}"/>
    <cellStyle name="Normal 45 2 3 2 4 5" xfId="18300" xr:uid="{00000000-0005-0000-0000-00007F470000}"/>
    <cellStyle name="Normal 45 2 3 2 5" xfId="4851" xr:uid="{00000000-0005-0000-0000-0000F6120000}"/>
    <cellStyle name="Normal 45 2 3 2 5 2" xfId="14903" xr:uid="{00000000-0005-0000-0000-00003A3A0000}"/>
    <cellStyle name="Normal 45 2 3 2 5 2 3" xfId="30001" xr:uid="{00000000-0005-0000-0000-000034750000}"/>
    <cellStyle name="Normal 45 2 3 2 5 3" xfId="9883" xr:uid="{00000000-0005-0000-0000-00009E260000}"/>
    <cellStyle name="Normal 45 2 3 2 5 3 3" xfId="24984" xr:uid="{00000000-0005-0000-0000-00009B610000}"/>
    <cellStyle name="Normal 45 2 3 2 5 5" xfId="19971" xr:uid="{00000000-0005-0000-0000-0000064E0000}"/>
    <cellStyle name="Normal 45 2 3 2 6" xfId="11561" xr:uid="{00000000-0005-0000-0000-00002C2D0000}"/>
    <cellStyle name="Normal 45 2 3 2 6 3" xfId="26659" xr:uid="{00000000-0005-0000-0000-000026680000}"/>
    <cellStyle name="Normal 45 2 3 2 7" xfId="6540" xr:uid="{00000000-0005-0000-0000-00008F190000}"/>
    <cellStyle name="Normal 45 2 3 2 7 3" xfId="21642" xr:uid="{00000000-0005-0000-0000-00008D540000}"/>
    <cellStyle name="Normal 45 2 3 2 9" xfId="16629" xr:uid="{00000000-0005-0000-0000-0000F8400000}"/>
    <cellStyle name="Normal 45 2 3 3" xfId="1676" xr:uid="{00000000-0005-0000-0000-00008F060000}"/>
    <cellStyle name="Normal 45 2 3 3 2" xfId="2515" xr:uid="{00000000-0005-0000-0000-0000D6090000}"/>
    <cellStyle name="Normal 45 2 3 3 2 2" xfId="4205" xr:uid="{00000000-0005-0000-0000-000070100000}"/>
    <cellStyle name="Normal 45 2 3 3 2 2 2" xfId="14278" xr:uid="{00000000-0005-0000-0000-0000C9370000}"/>
    <cellStyle name="Normal 45 2 3 3 2 2 2 3" xfId="29376" xr:uid="{00000000-0005-0000-0000-0000C3720000}"/>
    <cellStyle name="Normal 45 2 3 3 2 2 3" xfId="9258" xr:uid="{00000000-0005-0000-0000-00002D240000}"/>
    <cellStyle name="Normal 45 2 3 3 2 2 3 3" xfId="24359" xr:uid="{00000000-0005-0000-0000-00002A5F0000}"/>
    <cellStyle name="Normal 45 2 3 3 2 2 5" xfId="19346" xr:uid="{00000000-0005-0000-0000-0000954B0000}"/>
    <cellStyle name="Normal 45 2 3 3 2 3" xfId="5897" xr:uid="{00000000-0005-0000-0000-00000C170000}"/>
    <cellStyle name="Normal 45 2 3 3 2 3 2" xfId="15949" xr:uid="{00000000-0005-0000-0000-0000503E0000}"/>
    <cellStyle name="Normal 45 2 3 3 2 3 2 3" xfId="31047" xr:uid="{00000000-0005-0000-0000-00004A790000}"/>
    <cellStyle name="Normal 45 2 3 3 2 3 3" xfId="10929" xr:uid="{00000000-0005-0000-0000-0000B42A0000}"/>
    <cellStyle name="Normal 45 2 3 3 2 3 3 3" xfId="26030" xr:uid="{00000000-0005-0000-0000-0000B1650000}"/>
    <cellStyle name="Normal 45 2 3 3 2 3 5" xfId="21017" xr:uid="{00000000-0005-0000-0000-00001C520000}"/>
    <cellStyle name="Normal 45 2 3 3 2 4" xfId="12607" xr:uid="{00000000-0005-0000-0000-000042310000}"/>
    <cellStyle name="Normal 45 2 3 3 2 4 3" xfId="27705" xr:uid="{00000000-0005-0000-0000-00003C6C0000}"/>
    <cellStyle name="Normal 45 2 3 3 2 5" xfId="7586" xr:uid="{00000000-0005-0000-0000-0000A51D0000}"/>
    <cellStyle name="Normal 45 2 3 3 2 5 3" xfId="22688" xr:uid="{00000000-0005-0000-0000-0000A3580000}"/>
    <cellStyle name="Normal 45 2 3 3 2 7" xfId="17675" xr:uid="{00000000-0005-0000-0000-00000E450000}"/>
    <cellStyle name="Normal 45 2 3 3 3" xfId="3368" xr:uid="{00000000-0005-0000-0000-00002B0D0000}"/>
    <cellStyle name="Normal 45 2 3 3 3 2" xfId="13442" xr:uid="{00000000-0005-0000-0000-000085340000}"/>
    <cellStyle name="Normal 45 2 3 3 3 2 3" xfId="28540" xr:uid="{00000000-0005-0000-0000-00007F6F0000}"/>
    <cellStyle name="Normal 45 2 3 3 3 3" xfId="8422" xr:uid="{00000000-0005-0000-0000-0000E9200000}"/>
    <cellStyle name="Normal 45 2 3 3 3 3 3" xfId="23523" xr:uid="{00000000-0005-0000-0000-0000E65B0000}"/>
    <cellStyle name="Normal 45 2 3 3 3 5" xfId="18510" xr:uid="{00000000-0005-0000-0000-000051480000}"/>
    <cellStyle name="Normal 45 2 3 3 4" xfId="5061" xr:uid="{00000000-0005-0000-0000-0000C8130000}"/>
    <cellStyle name="Normal 45 2 3 3 4 2" xfId="15113" xr:uid="{00000000-0005-0000-0000-00000C3B0000}"/>
    <cellStyle name="Normal 45 2 3 3 4 2 3" xfId="30211" xr:uid="{00000000-0005-0000-0000-000006760000}"/>
    <cellStyle name="Normal 45 2 3 3 4 3" xfId="10093" xr:uid="{00000000-0005-0000-0000-000070270000}"/>
    <cellStyle name="Normal 45 2 3 3 4 3 3" xfId="25194" xr:uid="{00000000-0005-0000-0000-00006D620000}"/>
    <cellStyle name="Normal 45 2 3 3 4 5" xfId="20181" xr:uid="{00000000-0005-0000-0000-0000D84E0000}"/>
    <cellStyle name="Normal 45 2 3 3 5" xfId="11771" xr:uid="{00000000-0005-0000-0000-0000FE2D0000}"/>
    <cellStyle name="Normal 45 2 3 3 5 3" xfId="26869" xr:uid="{00000000-0005-0000-0000-0000F8680000}"/>
    <cellStyle name="Normal 45 2 3 3 6" xfId="6750" xr:uid="{00000000-0005-0000-0000-0000611A0000}"/>
    <cellStyle name="Normal 45 2 3 3 6 3" xfId="21852" xr:uid="{00000000-0005-0000-0000-00005F550000}"/>
    <cellStyle name="Normal 45 2 3 3 8" xfId="16839" xr:uid="{00000000-0005-0000-0000-0000CA410000}"/>
    <cellStyle name="Normal 45 2 3 4" xfId="2097" xr:uid="{00000000-0005-0000-0000-000034080000}"/>
    <cellStyle name="Normal 45 2 3 4 2" xfId="3787" xr:uid="{00000000-0005-0000-0000-0000CE0E0000}"/>
    <cellStyle name="Normal 45 2 3 4 2 2" xfId="13860" xr:uid="{00000000-0005-0000-0000-000027360000}"/>
    <cellStyle name="Normal 45 2 3 4 2 2 3" xfId="28958" xr:uid="{00000000-0005-0000-0000-000021710000}"/>
    <cellStyle name="Normal 45 2 3 4 2 3" xfId="8840" xr:uid="{00000000-0005-0000-0000-00008B220000}"/>
    <cellStyle name="Normal 45 2 3 4 2 3 3" xfId="23941" xr:uid="{00000000-0005-0000-0000-0000885D0000}"/>
    <cellStyle name="Normal 45 2 3 4 2 5" xfId="18928" xr:uid="{00000000-0005-0000-0000-0000F3490000}"/>
    <cellStyle name="Normal 45 2 3 4 3" xfId="5479" xr:uid="{00000000-0005-0000-0000-00006A150000}"/>
    <cellStyle name="Normal 45 2 3 4 3 2" xfId="15531" xr:uid="{00000000-0005-0000-0000-0000AE3C0000}"/>
    <cellStyle name="Normal 45 2 3 4 3 2 3" xfId="30629" xr:uid="{00000000-0005-0000-0000-0000A8770000}"/>
    <cellStyle name="Normal 45 2 3 4 3 3" xfId="10511" xr:uid="{00000000-0005-0000-0000-000012290000}"/>
    <cellStyle name="Normal 45 2 3 4 3 3 3" xfId="25612" xr:uid="{00000000-0005-0000-0000-00000F640000}"/>
    <cellStyle name="Normal 45 2 3 4 3 5" xfId="20599" xr:uid="{00000000-0005-0000-0000-00007A500000}"/>
    <cellStyle name="Normal 45 2 3 4 4" xfId="12189" xr:uid="{00000000-0005-0000-0000-0000A02F0000}"/>
    <cellStyle name="Normal 45 2 3 4 4 3" xfId="27287" xr:uid="{00000000-0005-0000-0000-00009A6A0000}"/>
    <cellStyle name="Normal 45 2 3 4 5" xfId="7168" xr:uid="{00000000-0005-0000-0000-0000031C0000}"/>
    <cellStyle name="Normal 45 2 3 4 5 3" xfId="22270" xr:uid="{00000000-0005-0000-0000-000001570000}"/>
    <cellStyle name="Normal 45 2 3 4 7" xfId="17257" xr:uid="{00000000-0005-0000-0000-00006C430000}"/>
    <cellStyle name="Normal 45 2 3 5" xfId="2950" xr:uid="{00000000-0005-0000-0000-0000890B0000}"/>
    <cellStyle name="Normal 45 2 3 5 2" xfId="13024" xr:uid="{00000000-0005-0000-0000-0000E3320000}"/>
    <cellStyle name="Normal 45 2 3 5 2 3" xfId="28122" xr:uid="{00000000-0005-0000-0000-0000DD6D0000}"/>
    <cellStyle name="Normal 45 2 3 5 3" xfId="8004" xr:uid="{00000000-0005-0000-0000-0000471F0000}"/>
    <cellStyle name="Normal 45 2 3 5 3 3" xfId="23105" xr:uid="{00000000-0005-0000-0000-0000445A0000}"/>
    <cellStyle name="Normal 45 2 3 5 5" xfId="18092" xr:uid="{00000000-0005-0000-0000-0000AF460000}"/>
    <cellStyle name="Normal 45 2 3 6" xfId="4643" xr:uid="{00000000-0005-0000-0000-000026120000}"/>
    <cellStyle name="Normal 45 2 3 6 2" xfId="14695" xr:uid="{00000000-0005-0000-0000-00006A390000}"/>
    <cellStyle name="Normal 45 2 3 6 2 3" xfId="29793" xr:uid="{00000000-0005-0000-0000-000064740000}"/>
    <cellStyle name="Normal 45 2 3 6 3" xfId="9675" xr:uid="{00000000-0005-0000-0000-0000CE250000}"/>
    <cellStyle name="Normal 45 2 3 6 3 3" xfId="24776" xr:uid="{00000000-0005-0000-0000-0000CB600000}"/>
    <cellStyle name="Normal 45 2 3 6 5" xfId="19763" xr:uid="{00000000-0005-0000-0000-0000364D0000}"/>
    <cellStyle name="Normal 45 2 3 7" xfId="11353" xr:uid="{00000000-0005-0000-0000-00005C2C0000}"/>
    <cellStyle name="Normal 45 2 3 7 3" xfId="26451" xr:uid="{00000000-0005-0000-0000-000056670000}"/>
    <cellStyle name="Normal 45 2 3 8" xfId="6332" xr:uid="{00000000-0005-0000-0000-0000BF180000}"/>
    <cellStyle name="Normal 45 2 3 8 3" xfId="21434" xr:uid="{00000000-0005-0000-0000-0000BD530000}"/>
    <cellStyle name="Normal 45 2 4" xfId="1357" xr:uid="{00000000-0005-0000-0000-000050050000}"/>
    <cellStyle name="Normal 45 2 4 2" xfId="1780" xr:uid="{00000000-0005-0000-0000-0000F7060000}"/>
    <cellStyle name="Normal 45 2 4 2 2" xfId="2619" xr:uid="{00000000-0005-0000-0000-00003E0A0000}"/>
    <cellStyle name="Normal 45 2 4 2 2 2" xfId="4309" xr:uid="{00000000-0005-0000-0000-0000D8100000}"/>
    <cellStyle name="Normal 45 2 4 2 2 2 2" xfId="14382" xr:uid="{00000000-0005-0000-0000-000031380000}"/>
    <cellStyle name="Normal 45 2 4 2 2 2 2 3" xfId="29480" xr:uid="{00000000-0005-0000-0000-00002B730000}"/>
    <cellStyle name="Normal 45 2 4 2 2 2 3" xfId="9362" xr:uid="{00000000-0005-0000-0000-000095240000}"/>
    <cellStyle name="Normal 45 2 4 2 2 2 3 3" xfId="24463" xr:uid="{00000000-0005-0000-0000-0000925F0000}"/>
    <cellStyle name="Normal 45 2 4 2 2 2 5" xfId="19450" xr:uid="{00000000-0005-0000-0000-0000FD4B0000}"/>
    <cellStyle name="Normal 45 2 4 2 2 3" xfId="6001" xr:uid="{00000000-0005-0000-0000-000074170000}"/>
    <cellStyle name="Normal 45 2 4 2 2 3 2" xfId="16053" xr:uid="{00000000-0005-0000-0000-0000B83E0000}"/>
    <cellStyle name="Normal 45 2 4 2 2 3 2 3" xfId="31151" xr:uid="{00000000-0005-0000-0000-0000B2790000}"/>
    <cellStyle name="Normal 45 2 4 2 2 3 3" xfId="11033" xr:uid="{00000000-0005-0000-0000-00001C2B0000}"/>
    <cellStyle name="Normal 45 2 4 2 2 3 3 3" xfId="26134" xr:uid="{00000000-0005-0000-0000-000019660000}"/>
    <cellStyle name="Normal 45 2 4 2 2 3 5" xfId="21121" xr:uid="{00000000-0005-0000-0000-000084520000}"/>
    <cellStyle name="Normal 45 2 4 2 2 4" xfId="12711" xr:uid="{00000000-0005-0000-0000-0000AA310000}"/>
    <cellStyle name="Normal 45 2 4 2 2 4 3" xfId="27809" xr:uid="{00000000-0005-0000-0000-0000A46C0000}"/>
    <cellStyle name="Normal 45 2 4 2 2 5" xfId="7690" xr:uid="{00000000-0005-0000-0000-00000D1E0000}"/>
    <cellStyle name="Normal 45 2 4 2 2 5 3" xfId="22792" xr:uid="{00000000-0005-0000-0000-00000B590000}"/>
    <cellStyle name="Normal 45 2 4 2 2 7" xfId="17779" xr:uid="{00000000-0005-0000-0000-000076450000}"/>
    <cellStyle name="Normal 45 2 4 2 3" xfId="3472" xr:uid="{00000000-0005-0000-0000-0000930D0000}"/>
    <cellStyle name="Normal 45 2 4 2 3 2" xfId="13546" xr:uid="{00000000-0005-0000-0000-0000ED340000}"/>
    <cellStyle name="Normal 45 2 4 2 3 2 3" xfId="28644" xr:uid="{00000000-0005-0000-0000-0000E76F0000}"/>
    <cellStyle name="Normal 45 2 4 2 3 3" xfId="8526" xr:uid="{00000000-0005-0000-0000-000051210000}"/>
    <cellStyle name="Normal 45 2 4 2 3 3 3" xfId="23627" xr:uid="{00000000-0005-0000-0000-00004E5C0000}"/>
    <cellStyle name="Normal 45 2 4 2 3 5" xfId="18614" xr:uid="{00000000-0005-0000-0000-0000B9480000}"/>
    <cellStyle name="Normal 45 2 4 2 4" xfId="5165" xr:uid="{00000000-0005-0000-0000-000030140000}"/>
    <cellStyle name="Normal 45 2 4 2 4 2" xfId="15217" xr:uid="{00000000-0005-0000-0000-0000743B0000}"/>
    <cellStyle name="Normal 45 2 4 2 4 2 3" xfId="30315" xr:uid="{00000000-0005-0000-0000-00006E760000}"/>
    <cellStyle name="Normal 45 2 4 2 4 3" xfId="10197" xr:uid="{00000000-0005-0000-0000-0000D8270000}"/>
    <cellStyle name="Normal 45 2 4 2 4 3 3" xfId="25298" xr:uid="{00000000-0005-0000-0000-0000D5620000}"/>
    <cellStyle name="Normal 45 2 4 2 4 5" xfId="20285" xr:uid="{00000000-0005-0000-0000-0000404F0000}"/>
    <cellStyle name="Normal 45 2 4 2 5" xfId="11875" xr:uid="{00000000-0005-0000-0000-0000662E0000}"/>
    <cellStyle name="Normal 45 2 4 2 5 3" xfId="26973" xr:uid="{00000000-0005-0000-0000-000060690000}"/>
    <cellStyle name="Normal 45 2 4 2 6" xfId="6854" xr:uid="{00000000-0005-0000-0000-0000C91A0000}"/>
    <cellStyle name="Normal 45 2 4 2 6 3" xfId="21956" xr:uid="{00000000-0005-0000-0000-0000C7550000}"/>
    <cellStyle name="Normal 45 2 4 2 8" xfId="16943" xr:uid="{00000000-0005-0000-0000-000032420000}"/>
    <cellStyle name="Normal 45 2 4 3" xfId="2201" xr:uid="{00000000-0005-0000-0000-00009C080000}"/>
    <cellStyle name="Normal 45 2 4 3 2" xfId="3891" xr:uid="{00000000-0005-0000-0000-0000360F0000}"/>
    <cellStyle name="Normal 45 2 4 3 2 2" xfId="13964" xr:uid="{00000000-0005-0000-0000-00008F360000}"/>
    <cellStyle name="Normal 45 2 4 3 2 2 3" xfId="29062" xr:uid="{00000000-0005-0000-0000-000089710000}"/>
    <cellStyle name="Normal 45 2 4 3 2 3" xfId="8944" xr:uid="{00000000-0005-0000-0000-0000F3220000}"/>
    <cellStyle name="Normal 45 2 4 3 2 3 3" xfId="24045" xr:uid="{00000000-0005-0000-0000-0000F05D0000}"/>
    <cellStyle name="Normal 45 2 4 3 2 5" xfId="19032" xr:uid="{00000000-0005-0000-0000-00005B4A0000}"/>
    <cellStyle name="Normal 45 2 4 3 3" xfId="5583" xr:uid="{00000000-0005-0000-0000-0000D2150000}"/>
    <cellStyle name="Normal 45 2 4 3 3 2" xfId="15635" xr:uid="{00000000-0005-0000-0000-0000163D0000}"/>
    <cellStyle name="Normal 45 2 4 3 3 2 3" xfId="30733" xr:uid="{00000000-0005-0000-0000-000010780000}"/>
    <cellStyle name="Normal 45 2 4 3 3 3" xfId="10615" xr:uid="{00000000-0005-0000-0000-00007A290000}"/>
    <cellStyle name="Normal 45 2 4 3 3 3 3" xfId="25716" xr:uid="{00000000-0005-0000-0000-000077640000}"/>
    <cellStyle name="Normal 45 2 4 3 3 5" xfId="20703" xr:uid="{00000000-0005-0000-0000-0000E2500000}"/>
    <cellStyle name="Normal 45 2 4 3 4" xfId="12293" xr:uid="{00000000-0005-0000-0000-000008300000}"/>
    <cellStyle name="Normal 45 2 4 3 4 3" xfId="27391" xr:uid="{00000000-0005-0000-0000-0000026B0000}"/>
    <cellStyle name="Normal 45 2 4 3 5" xfId="7272" xr:uid="{00000000-0005-0000-0000-00006B1C0000}"/>
    <cellStyle name="Normal 45 2 4 3 5 3" xfId="22374" xr:uid="{00000000-0005-0000-0000-000069570000}"/>
    <cellStyle name="Normal 45 2 4 3 7" xfId="17361" xr:uid="{00000000-0005-0000-0000-0000D4430000}"/>
    <cellStyle name="Normal 45 2 4 4" xfId="3054" xr:uid="{00000000-0005-0000-0000-0000F10B0000}"/>
    <cellStyle name="Normal 45 2 4 4 2" xfId="13128" xr:uid="{00000000-0005-0000-0000-00004B330000}"/>
    <cellStyle name="Normal 45 2 4 4 2 3" xfId="28226" xr:uid="{00000000-0005-0000-0000-0000456E0000}"/>
    <cellStyle name="Normal 45 2 4 4 3" xfId="8108" xr:uid="{00000000-0005-0000-0000-0000AF1F0000}"/>
    <cellStyle name="Normal 45 2 4 4 3 3" xfId="23209" xr:uid="{00000000-0005-0000-0000-0000AC5A0000}"/>
    <cellStyle name="Normal 45 2 4 4 5" xfId="18196" xr:uid="{00000000-0005-0000-0000-000017470000}"/>
    <cellStyle name="Normal 45 2 4 5" xfId="4747" xr:uid="{00000000-0005-0000-0000-00008E120000}"/>
    <cellStyle name="Normal 45 2 4 5 2" xfId="14799" xr:uid="{00000000-0005-0000-0000-0000D2390000}"/>
    <cellStyle name="Normal 45 2 4 5 2 3" xfId="29897" xr:uid="{00000000-0005-0000-0000-0000CC740000}"/>
    <cellStyle name="Normal 45 2 4 5 3" xfId="9779" xr:uid="{00000000-0005-0000-0000-000036260000}"/>
    <cellStyle name="Normal 45 2 4 5 3 3" xfId="24880" xr:uid="{00000000-0005-0000-0000-000033610000}"/>
    <cellStyle name="Normal 45 2 4 5 5" xfId="19867" xr:uid="{00000000-0005-0000-0000-00009E4D0000}"/>
    <cellStyle name="Normal 45 2 4 6" xfId="11457" xr:uid="{00000000-0005-0000-0000-0000C42C0000}"/>
    <cellStyle name="Normal 45 2 4 6 3" xfId="26555" xr:uid="{00000000-0005-0000-0000-0000BE670000}"/>
    <cellStyle name="Normal 45 2 4 7" xfId="6436" xr:uid="{00000000-0005-0000-0000-000027190000}"/>
    <cellStyle name="Normal 45 2 4 7 3" xfId="21538" xr:uid="{00000000-0005-0000-0000-000025540000}"/>
    <cellStyle name="Normal 45 2 4 9" xfId="16525" xr:uid="{00000000-0005-0000-0000-000090400000}"/>
    <cellStyle name="Normal 45 2 5" xfId="1570" xr:uid="{00000000-0005-0000-0000-000025060000}"/>
    <cellStyle name="Normal 45 2 5 2" xfId="2411" xr:uid="{00000000-0005-0000-0000-00006E090000}"/>
    <cellStyle name="Normal 45 2 5 2 2" xfId="4101" xr:uid="{00000000-0005-0000-0000-000008100000}"/>
    <cellStyle name="Normal 45 2 5 2 2 2" xfId="14174" xr:uid="{00000000-0005-0000-0000-000061370000}"/>
    <cellStyle name="Normal 45 2 5 2 2 2 3" xfId="29272" xr:uid="{00000000-0005-0000-0000-00005B720000}"/>
    <cellStyle name="Normal 45 2 5 2 2 3" xfId="9154" xr:uid="{00000000-0005-0000-0000-0000C5230000}"/>
    <cellStyle name="Normal 45 2 5 2 2 3 3" xfId="24255" xr:uid="{00000000-0005-0000-0000-0000C25E0000}"/>
    <cellStyle name="Normal 45 2 5 2 2 5" xfId="19242" xr:uid="{00000000-0005-0000-0000-00002D4B0000}"/>
    <cellStyle name="Normal 45 2 5 2 3" xfId="5793" xr:uid="{00000000-0005-0000-0000-0000A4160000}"/>
    <cellStyle name="Normal 45 2 5 2 3 2" xfId="15845" xr:uid="{00000000-0005-0000-0000-0000E83D0000}"/>
    <cellStyle name="Normal 45 2 5 2 3 2 3" xfId="30943" xr:uid="{00000000-0005-0000-0000-0000E2780000}"/>
    <cellStyle name="Normal 45 2 5 2 3 3" xfId="10825" xr:uid="{00000000-0005-0000-0000-00004C2A0000}"/>
    <cellStyle name="Normal 45 2 5 2 3 3 3" xfId="25926" xr:uid="{00000000-0005-0000-0000-000049650000}"/>
    <cellStyle name="Normal 45 2 5 2 3 5" xfId="20913" xr:uid="{00000000-0005-0000-0000-0000B4510000}"/>
    <cellStyle name="Normal 45 2 5 2 4" xfId="12503" xr:uid="{00000000-0005-0000-0000-0000DA300000}"/>
    <cellStyle name="Normal 45 2 5 2 4 3" xfId="27601" xr:uid="{00000000-0005-0000-0000-0000D46B0000}"/>
    <cellStyle name="Normal 45 2 5 2 5" xfId="7482" xr:uid="{00000000-0005-0000-0000-00003D1D0000}"/>
    <cellStyle name="Normal 45 2 5 2 5 3" xfId="22584" xr:uid="{00000000-0005-0000-0000-00003B580000}"/>
    <cellStyle name="Normal 45 2 5 2 7" xfId="17571" xr:uid="{00000000-0005-0000-0000-0000A6440000}"/>
    <cellStyle name="Normal 45 2 5 3" xfId="3264" xr:uid="{00000000-0005-0000-0000-0000C30C0000}"/>
    <cellStyle name="Normal 45 2 5 3 2" xfId="13338" xr:uid="{00000000-0005-0000-0000-00001D340000}"/>
    <cellStyle name="Normal 45 2 5 3 2 3" xfId="28436" xr:uid="{00000000-0005-0000-0000-0000176F0000}"/>
    <cellStyle name="Normal 45 2 5 3 3" xfId="8318" xr:uid="{00000000-0005-0000-0000-000081200000}"/>
    <cellStyle name="Normal 45 2 5 3 3 3" xfId="23419" xr:uid="{00000000-0005-0000-0000-00007E5B0000}"/>
    <cellStyle name="Normal 45 2 5 3 5" xfId="18406" xr:uid="{00000000-0005-0000-0000-0000E9470000}"/>
    <cellStyle name="Normal 45 2 5 4" xfId="4957" xr:uid="{00000000-0005-0000-0000-000060130000}"/>
    <cellStyle name="Normal 45 2 5 4 2" xfId="15009" xr:uid="{00000000-0005-0000-0000-0000A43A0000}"/>
    <cellStyle name="Normal 45 2 5 4 2 3" xfId="30107" xr:uid="{00000000-0005-0000-0000-00009E750000}"/>
    <cellStyle name="Normal 45 2 5 4 3" xfId="9989" xr:uid="{00000000-0005-0000-0000-000008270000}"/>
    <cellStyle name="Normal 45 2 5 4 3 3" xfId="25090" xr:uid="{00000000-0005-0000-0000-000005620000}"/>
    <cellStyle name="Normal 45 2 5 4 5" xfId="20077" xr:uid="{00000000-0005-0000-0000-0000704E0000}"/>
    <cellStyle name="Normal 45 2 5 5" xfId="11667" xr:uid="{00000000-0005-0000-0000-0000962D0000}"/>
    <cellStyle name="Normal 45 2 5 5 3" xfId="26765" xr:uid="{00000000-0005-0000-0000-000090680000}"/>
    <cellStyle name="Normal 45 2 5 6" xfId="6646" xr:uid="{00000000-0005-0000-0000-0000F9190000}"/>
    <cellStyle name="Normal 45 2 5 6 3" xfId="21748" xr:uid="{00000000-0005-0000-0000-0000F7540000}"/>
    <cellStyle name="Normal 45 2 5 8" xfId="16735" xr:uid="{00000000-0005-0000-0000-000062410000}"/>
    <cellStyle name="Normal 45 2 6" xfId="1991" xr:uid="{00000000-0005-0000-0000-0000CA070000}"/>
    <cellStyle name="Normal 45 2 6 2" xfId="3683" xr:uid="{00000000-0005-0000-0000-0000660E0000}"/>
    <cellStyle name="Normal 45 2 6 2 2" xfId="13756" xr:uid="{00000000-0005-0000-0000-0000BF350000}"/>
    <cellStyle name="Normal 45 2 6 2 2 3" xfId="28854" xr:uid="{00000000-0005-0000-0000-0000B9700000}"/>
    <cellStyle name="Normal 45 2 6 2 3" xfId="8736" xr:uid="{00000000-0005-0000-0000-000023220000}"/>
    <cellStyle name="Normal 45 2 6 2 3 3" xfId="23837" xr:uid="{00000000-0005-0000-0000-0000205D0000}"/>
    <cellStyle name="Normal 45 2 6 2 5" xfId="18824" xr:uid="{00000000-0005-0000-0000-00008B490000}"/>
    <cellStyle name="Normal 45 2 6 3" xfId="5375" xr:uid="{00000000-0005-0000-0000-000002150000}"/>
    <cellStyle name="Normal 45 2 6 3 2" xfId="15427" xr:uid="{00000000-0005-0000-0000-0000463C0000}"/>
    <cellStyle name="Normal 45 2 6 3 2 3" xfId="30525" xr:uid="{00000000-0005-0000-0000-000040770000}"/>
    <cellStyle name="Normal 45 2 6 3 3" xfId="10407" xr:uid="{00000000-0005-0000-0000-0000AA280000}"/>
    <cellStyle name="Normal 45 2 6 3 3 3" xfId="25508" xr:uid="{00000000-0005-0000-0000-0000A7630000}"/>
    <cellStyle name="Normal 45 2 6 3 5" xfId="20495" xr:uid="{00000000-0005-0000-0000-000012500000}"/>
    <cellStyle name="Normal 45 2 6 4" xfId="12085" xr:uid="{00000000-0005-0000-0000-0000382F0000}"/>
    <cellStyle name="Normal 45 2 6 4 3" xfId="27183" xr:uid="{00000000-0005-0000-0000-0000326A0000}"/>
    <cellStyle name="Normal 45 2 6 5" xfId="7064" xr:uid="{00000000-0005-0000-0000-00009B1B0000}"/>
    <cellStyle name="Normal 45 2 6 5 3" xfId="22166" xr:uid="{00000000-0005-0000-0000-000099560000}"/>
    <cellStyle name="Normal 45 2 6 7" xfId="17153" xr:uid="{00000000-0005-0000-0000-000004430000}"/>
    <cellStyle name="Normal 45 2 7" xfId="2842" xr:uid="{00000000-0005-0000-0000-00001D0B0000}"/>
    <cellStyle name="Normal 45 2 7 2" xfId="12920" xr:uid="{00000000-0005-0000-0000-00007B320000}"/>
    <cellStyle name="Normal 45 2 7 2 3" xfId="28018" xr:uid="{00000000-0005-0000-0000-0000756D0000}"/>
    <cellStyle name="Normal 45 2 7 3" xfId="7900" xr:uid="{00000000-0005-0000-0000-0000DF1E0000}"/>
    <cellStyle name="Normal 45 2 7 3 3" xfId="23001" xr:uid="{00000000-0005-0000-0000-0000DC590000}"/>
    <cellStyle name="Normal 45 2 7 5" xfId="17988" xr:uid="{00000000-0005-0000-0000-000047460000}"/>
    <cellStyle name="Normal 45 2 8" xfId="4536" xr:uid="{00000000-0005-0000-0000-0000BB110000}"/>
    <cellStyle name="Normal 45 2 8 2" xfId="14591" xr:uid="{00000000-0005-0000-0000-000002390000}"/>
    <cellStyle name="Normal 45 2 8 2 3" xfId="29689" xr:uid="{00000000-0005-0000-0000-0000FC730000}"/>
    <cellStyle name="Normal 45 2 8 3" xfId="9571" xr:uid="{00000000-0005-0000-0000-000066250000}"/>
    <cellStyle name="Normal 45 2 8 3 3" xfId="24672" xr:uid="{00000000-0005-0000-0000-000063600000}"/>
    <cellStyle name="Normal 45 2 8 5" xfId="19659" xr:uid="{00000000-0005-0000-0000-0000CE4C0000}"/>
    <cellStyle name="Normal 45 2 9" xfId="11247" xr:uid="{00000000-0005-0000-0000-0000F22B0000}"/>
    <cellStyle name="Normal 45 2 9 3" xfId="26347" xr:uid="{00000000-0005-0000-0000-0000EE660000}"/>
    <cellStyle name="Normal 46" xfId="358" xr:uid="{00000000-0005-0000-0000-000066010000}"/>
    <cellStyle name="Normal 46 2" xfId="865" xr:uid="{00000000-0005-0000-0000-000063030000}"/>
    <cellStyle name="Normal 46 2 10" xfId="6227" xr:uid="{00000000-0005-0000-0000-000056180000}"/>
    <cellStyle name="Normal 46 2 10 3" xfId="21331" xr:uid="{00000000-0005-0000-0000-000056530000}"/>
    <cellStyle name="Normal 46 2 12" xfId="16316" xr:uid="{00000000-0005-0000-0000-0000BF3F0000}"/>
    <cellStyle name="Normal 46 2 2" xfId="1191" xr:uid="{00000000-0005-0000-0000-0000AA040000}"/>
    <cellStyle name="Normal 46 2 2 11" xfId="16370" xr:uid="{00000000-0005-0000-0000-0000F53F0000}"/>
    <cellStyle name="Normal 46 2 2 2" xfId="1299" xr:uid="{00000000-0005-0000-0000-000016050000}"/>
    <cellStyle name="Normal 46 2 2 2 10" xfId="16474" xr:uid="{00000000-0005-0000-0000-00005D400000}"/>
    <cellStyle name="Normal 46 2 2 2 2" xfId="1516" xr:uid="{00000000-0005-0000-0000-0000EF050000}"/>
    <cellStyle name="Normal 46 2 2 2 2 2" xfId="1937" xr:uid="{00000000-0005-0000-0000-000094070000}"/>
    <cellStyle name="Normal 46 2 2 2 2 2 2" xfId="2776" xr:uid="{00000000-0005-0000-0000-0000DB0A0000}"/>
    <cellStyle name="Normal 46 2 2 2 2 2 2 2" xfId="4466" xr:uid="{00000000-0005-0000-0000-000075110000}"/>
    <cellStyle name="Normal 46 2 2 2 2 2 2 2 2" xfId="14539" xr:uid="{00000000-0005-0000-0000-0000CE380000}"/>
    <cellStyle name="Normal 46 2 2 2 2 2 2 2 2 3" xfId="29637" xr:uid="{00000000-0005-0000-0000-0000C8730000}"/>
    <cellStyle name="Normal 46 2 2 2 2 2 2 2 3" xfId="9519" xr:uid="{00000000-0005-0000-0000-000032250000}"/>
    <cellStyle name="Normal 46 2 2 2 2 2 2 2 3 3" xfId="24620" xr:uid="{00000000-0005-0000-0000-00002F600000}"/>
    <cellStyle name="Normal 46 2 2 2 2 2 2 2 5" xfId="19607" xr:uid="{00000000-0005-0000-0000-00009A4C0000}"/>
    <cellStyle name="Normal 46 2 2 2 2 2 2 3" xfId="6158" xr:uid="{00000000-0005-0000-0000-000011180000}"/>
    <cellStyle name="Normal 46 2 2 2 2 2 2 3 2" xfId="16210" xr:uid="{00000000-0005-0000-0000-0000553F0000}"/>
    <cellStyle name="Normal 46 2 2 2 2 2 2 3 3" xfId="11190" xr:uid="{00000000-0005-0000-0000-0000B92B0000}"/>
    <cellStyle name="Normal 46 2 2 2 2 2 2 3 3 3" xfId="26291" xr:uid="{00000000-0005-0000-0000-0000B6660000}"/>
    <cellStyle name="Normal 46 2 2 2 2 2 2 3 5" xfId="21278" xr:uid="{00000000-0005-0000-0000-000021530000}"/>
    <cellStyle name="Normal 46 2 2 2 2 2 2 4" xfId="12868" xr:uid="{00000000-0005-0000-0000-000047320000}"/>
    <cellStyle name="Normal 46 2 2 2 2 2 2 4 3" xfId="27966" xr:uid="{00000000-0005-0000-0000-0000416D0000}"/>
    <cellStyle name="Normal 46 2 2 2 2 2 2 5" xfId="7847" xr:uid="{00000000-0005-0000-0000-0000AA1E0000}"/>
    <cellStyle name="Normal 46 2 2 2 2 2 2 5 3" xfId="22949" xr:uid="{00000000-0005-0000-0000-0000A8590000}"/>
    <cellStyle name="Normal 46 2 2 2 2 2 2 7" xfId="17936" xr:uid="{00000000-0005-0000-0000-000013460000}"/>
    <cellStyle name="Normal 46 2 2 2 2 2 3" xfId="3629" xr:uid="{00000000-0005-0000-0000-0000300E0000}"/>
    <cellStyle name="Normal 46 2 2 2 2 2 3 2" xfId="13703" xr:uid="{00000000-0005-0000-0000-00008A350000}"/>
    <cellStyle name="Normal 46 2 2 2 2 2 3 2 3" xfId="28801" xr:uid="{00000000-0005-0000-0000-000084700000}"/>
    <cellStyle name="Normal 46 2 2 2 2 2 3 3" xfId="8683" xr:uid="{00000000-0005-0000-0000-0000EE210000}"/>
    <cellStyle name="Normal 46 2 2 2 2 2 3 3 3" xfId="23784" xr:uid="{00000000-0005-0000-0000-0000EB5C0000}"/>
    <cellStyle name="Normal 46 2 2 2 2 2 3 5" xfId="18771" xr:uid="{00000000-0005-0000-0000-000056490000}"/>
    <cellStyle name="Normal 46 2 2 2 2 2 4" xfId="5322" xr:uid="{00000000-0005-0000-0000-0000CD140000}"/>
    <cellStyle name="Normal 46 2 2 2 2 2 4 2" xfId="15374" xr:uid="{00000000-0005-0000-0000-0000113C0000}"/>
    <cellStyle name="Normal 46 2 2 2 2 2 4 2 3" xfId="30472" xr:uid="{00000000-0005-0000-0000-00000B770000}"/>
    <cellStyle name="Normal 46 2 2 2 2 2 4 3" xfId="10354" xr:uid="{00000000-0005-0000-0000-000075280000}"/>
    <cellStyle name="Normal 46 2 2 2 2 2 4 3 3" xfId="25455" xr:uid="{00000000-0005-0000-0000-000072630000}"/>
    <cellStyle name="Normal 46 2 2 2 2 2 4 5" xfId="20442" xr:uid="{00000000-0005-0000-0000-0000DD4F0000}"/>
    <cellStyle name="Normal 46 2 2 2 2 2 5" xfId="12032" xr:uid="{00000000-0005-0000-0000-0000032F0000}"/>
    <cellStyle name="Normal 46 2 2 2 2 2 5 3" xfId="27130" xr:uid="{00000000-0005-0000-0000-0000FD690000}"/>
    <cellStyle name="Normal 46 2 2 2 2 2 6" xfId="7011" xr:uid="{00000000-0005-0000-0000-0000661B0000}"/>
    <cellStyle name="Normal 46 2 2 2 2 2 6 3" xfId="22113" xr:uid="{00000000-0005-0000-0000-000064560000}"/>
    <cellStyle name="Normal 46 2 2 2 2 2 8" xfId="17100" xr:uid="{00000000-0005-0000-0000-0000CF420000}"/>
    <cellStyle name="Normal 46 2 2 2 2 3" xfId="2358" xr:uid="{00000000-0005-0000-0000-000039090000}"/>
    <cellStyle name="Normal 46 2 2 2 2 3 2" xfId="4048" xr:uid="{00000000-0005-0000-0000-0000D30F0000}"/>
    <cellStyle name="Normal 46 2 2 2 2 3 2 2" xfId="14121" xr:uid="{00000000-0005-0000-0000-00002C370000}"/>
    <cellStyle name="Normal 46 2 2 2 2 3 2 2 3" xfId="29219" xr:uid="{00000000-0005-0000-0000-000026720000}"/>
    <cellStyle name="Normal 46 2 2 2 2 3 2 3" xfId="9101" xr:uid="{00000000-0005-0000-0000-000090230000}"/>
    <cellStyle name="Normal 46 2 2 2 2 3 2 3 3" xfId="24202" xr:uid="{00000000-0005-0000-0000-00008D5E0000}"/>
    <cellStyle name="Normal 46 2 2 2 2 3 2 5" xfId="19189" xr:uid="{00000000-0005-0000-0000-0000F84A0000}"/>
    <cellStyle name="Normal 46 2 2 2 2 3 3" xfId="5740" xr:uid="{00000000-0005-0000-0000-00006F160000}"/>
    <cellStyle name="Normal 46 2 2 2 2 3 3 2" xfId="15792" xr:uid="{00000000-0005-0000-0000-0000B33D0000}"/>
    <cellStyle name="Normal 46 2 2 2 2 3 3 2 3" xfId="30890" xr:uid="{00000000-0005-0000-0000-0000AD780000}"/>
    <cellStyle name="Normal 46 2 2 2 2 3 3 3" xfId="10772" xr:uid="{00000000-0005-0000-0000-0000172A0000}"/>
    <cellStyle name="Normal 46 2 2 2 2 3 3 3 3" xfId="25873" xr:uid="{00000000-0005-0000-0000-000014650000}"/>
    <cellStyle name="Normal 46 2 2 2 2 3 3 5" xfId="20860" xr:uid="{00000000-0005-0000-0000-00007F510000}"/>
    <cellStyle name="Normal 46 2 2 2 2 3 4" xfId="12450" xr:uid="{00000000-0005-0000-0000-0000A5300000}"/>
    <cellStyle name="Normal 46 2 2 2 2 3 4 3" xfId="27548" xr:uid="{00000000-0005-0000-0000-00009F6B0000}"/>
    <cellStyle name="Normal 46 2 2 2 2 3 5" xfId="7429" xr:uid="{00000000-0005-0000-0000-0000081D0000}"/>
    <cellStyle name="Normal 46 2 2 2 2 3 5 3" xfId="22531" xr:uid="{00000000-0005-0000-0000-000006580000}"/>
    <cellStyle name="Normal 46 2 2 2 2 3 7" xfId="17518" xr:uid="{00000000-0005-0000-0000-000071440000}"/>
    <cellStyle name="Normal 46 2 2 2 2 4" xfId="3211" xr:uid="{00000000-0005-0000-0000-00008E0C0000}"/>
    <cellStyle name="Normal 46 2 2 2 2 4 2" xfId="13285" xr:uid="{00000000-0005-0000-0000-0000E8330000}"/>
    <cellStyle name="Normal 46 2 2 2 2 4 2 3" xfId="28383" xr:uid="{00000000-0005-0000-0000-0000E26E0000}"/>
    <cellStyle name="Normal 46 2 2 2 2 4 3" xfId="8265" xr:uid="{00000000-0005-0000-0000-00004C200000}"/>
    <cellStyle name="Normal 46 2 2 2 2 4 3 3" xfId="23366" xr:uid="{00000000-0005-0000-0000-0000495B0000}"/>
    <cellStyle name="Normal 46 2 2 2 2 4 5" xfId="18353" xr:uid="{00000000-0005-0000-0000-0000B4470000}"/>
    <cellStyle name="Normal 46 2 2 2 2 5" xfId="4904" xr:uid="{00000000-0005-0000-0000-00002B130000}"/>
    <cellStyle name="Normal 46 2 2 2 2 5 2" xfId="14956" xr:uid="{00000000-0005-0000-0000-00006F3A0000}"/>
    <cellStyle name="Normal 46 2 2 2 2 5 2 3" xfId="30054" xr:uid="{00000000-0005-0000-0000-000069750000}"/>
    <cellStyle name="Normal 46 2 2 2 2 5 3" xfId="9936" xr:uid="{00000000-0005-0000-0000-0000D3260000}"/>
    <cellStyle name="Normal 46 2 2 2 2 5 3 3" xfId="25037" xr:uid="{00000000-0005-0000-0000-0000D0610000}"/>
    <cellStyle name="Normal 46 2 2 2 2 5 5" xfId="20024" xr:uid="{00000000-0005-0000-0000-00003B4E0000}"/>
    <cellStyle name="Normal 46 2 2 2 2 6" xfId="11614" xr:uid="{00000000-0005-0000-0000-0000612D0000}"/>
    <cellStyle name="Normal 46 2 2 2 2 6 3" xfId="26712" xr:uid="{00000000-0005-0000-0000-00005B680000}"/>
    <cellStyle name="Normal 46 2 2 2 2 7" xfId="6593" xr:uid="{00000000-0005-0000-0000-0000C4190000}"/>
    <cellStyle name="Normal 46 2 2 2 2 7 3" xfId="21695" xr:uid="{00000000-0005-0000-0000-0000C2540000}"/>
    <cellStyle name="Normal 46 2 2 2 2 9" xfId="16682" xr:uid="{00000000-0005-0000-0000-00002D410000}"/>
    <cellStyle name="Normal 46 2 2 2 3" xfId="1729" xr:uid="{00000000-0005-0000-0000-0000C4060000}"/>
    <cellStyle name="Normal 46 2 2 2 3 2" xfId="2568" xr:uid="{00000000-0005-0000-0000-00000B0A0000}"/>
    <cellStyle name="Normal 46 2 2 2 3 2 2" xfId="4258" xr:uid="{00000000-0005-0000-0000-0000A5100000}"/>
    <cellStyle name="Normal 46 2 2 2 3 2 2 2" xfId="14331" xr:uid="{00000000-0005-0000-0000-0000FE370000}"/>
    <cellStyle name="Normal 46 2 2 2 3 2 2 2 3" xfId="29429" xr:uid="{00000000-0005-0000-0000-0000F8720000}"/>
    <cellStyle name="Normal 46 2 2 2 3 2 2 3" xfId="9311" xr:uid="{00000000-0005-0000-0000-000062240000}"/>
    <cellStyle name="Normal 46 2 2 2 3 2 2 3 3" xfId="24412" xr:uid="{00000000-0005-0000-0000-00005F5F0000}"/>
    <cellStyle name="Normal 46 2 2 2 3 2 2 5" xfId="19399" xr:uid="{00000000-0005-0000-0000-0000CA4B0000}"/>
    <cellStyle name="Normal 46 2 2 2 3 2 3" xfId="5950" xr:uid="{00000000-0005-0000-0000-000041170000}"/>
    <cellStyle name="Normal 46 2 2 2 3 2 3 2" xfId="16002" xr:uid="{00000000-0005-0000-0000-0000853E0000}"/>
    <cellStyle name="Normal 46 2 2 2 3 2 3 2 3" xfId="31100" xr:uid="{00000000-0005-0000-0000-00007F790000}"/>
    <cellStyle name="Normal 46 2 2 2 3 2 3 3" xfId="10982" xr:uid="{00000000-0005-0000-0000-0000E92A0000}"/>
    <cellStyle name="Normal 46 2 2 2 3 2 3 3 3" xfId="26083" xr:uid="{00000000-0005-0000-0000-0000E6650000}"/>
    <cellStyle name="Normal 46 2 2 2 3 2 3 5" xfId="21070" xr:uid="{00000000-0005-0000-0000-000051520000}"/>
    <cellStyle name="Normal 46 2 2 2 3 2 4" xfId="12660" xr:uid="{00000000-0005-0000-0000-000077310000}"/>
    <cellStyle name="Normal 46 2 2 2 3 2 4 3" xfId="27758" xr:uid="{00000000-0005-0000-0000-0000716C0000}"/>
    <cellStyle name="Normal 46 2 2 2 3 2 5" xfId="7639" xr:uid="{00000000-0005-0000-0000-0000DA1D0000}"/>
    <cellStyle name="Normal 46 2 2 2 3 2 5 3" xfId="22741" xr:uid="{00000000-0005-0000-0000-0000D8580000}"/>
    <cellStyle name="Normal 46 2 2 2 3 2 7" xfId="17728" xr:uid="{00000000-0005-0000-0000-000043450000}"/>
    <cellStyle name="Normal 46 2 2 2 3 3" xfId="3421" xr:uid="{00000000-0005-0000-0000-0000600D0000}"/>
    <cellStyle name="Normal 46 2 2 2 3 3 2" xfId="13495" xr:uid="{00000000-0005-0000-0000-0000BA340000}"/>
    <cellStyle name="Normal 46 2 2 2 3 3 2 3" xfId="28593" xr:uid="{00000000-0005-0000-0000-0000B46F0000}"/>
    <cellStyle name="Normal 46 2 2 2 3 3 3" xfId="8475" xr:uid="{00000000-0005-0000-0000-00001E210000}"/>
    <cellStyle name="Normal 46 2 2 2 3 3 3 3" xfId="23576" xr:uid="{00000000-0005-0000-0000-00001B5C0000}"/>
    <cellStyle name="Normal 46 2 2 2 3 3 5" xfId="18563" xr:uid="{00000000-0005-0000-0000-000086480000}"/>
    <cellStyle name="Normal 46 2 2 2 3 4" xfId="5114" xr:uid="{00000000-0005-0000-0000-0000FD130000}"/>
    <cellStyle name="Normal 46 2 2 2 3 4 2" xfId="15166" xr:uid="{00000000-0005-0000-0000-0000413B0000}"/>
    <cellStyle name="Normal 46 2 2 2 3 4 2 3" xfId="30264" xr:uid="{00000000-0005-0000-0000-00003B760000}"/>
    <cellStyle name="Normal 46 2 2 2 3 4 3" xfId="10146" xr:uid="{00000000-0005-0000-0000-0000A5270000}"/>
    <cellStyle name="Normal 46 2 2 2 3 4 3 3" xfId="25247" xr:uid="{00000000-0005-0000-0000-0000A2620000}"/>
    <cellStyle name="Normal 46 2 2 2 3 4 5" xfId="20234" xr:uid="{00000000-0005-0000-0000-00000D4F0000}"/>
    <cellStyle name="Normal 46 2 2 2 3 5" xfId="11824" xr:uid="{00000000-0005-0000-0000-0000332E0000}"/>
    <cellStyle name="Normal 46 2 2 2 3 5 3" xfId="26922" xr:uid="{00000000-0005-0000-0000-00002D690000}"/>
    <cellStyle name="Normal 46 2 2 2 3 6" xfId="6803" xr:uid="{00000000-0005-0000-0000-0000961A0000}"/>
    <cellStyle name="Normal 46 2 2 2 3 6 3" xfId="21905" xr:uid="{00000000-0005-0000-0000-000094550000}"/>
    <cellStyle name="Normal 46 2 2 2 3 8" xfId="16892" xr:uid="{00000000-0005-0000-0000-0000FF410000}"/>
    <cellStyle name="Normal 46 2 2 2 4" xfId="2150" xr:uid="{00000000-0005-0000-0000-000069080000}"/>
    <cellStyle name="Normal 46 2 2 2 4 2" xfId="3840" xr:uid="{00000000-0005-0000-0000-0000030F0000}"/>
    <cellStyle name="Normal 46 2 2 2 4 2 2" xfId="13913" xr:uid="{00000000-0005-0000-0000-00005C360000}"/>
    <cellStyle name="Normal 46 2 2 2 4 2 2 3" xfId="29011" xr:uid="{00000000-0005-0000-0000-000056710000}"/>
    <cellStyle name="Normal 46 2 2 2 4 2 3" xfId="8893" xr:uid="{00000000-0005-0000-0000-0000C0220000}"/>
    <cellStyle name="Normal 46 2 2 2 4 2 3 3" xfId="23994" xr:uid="{00000000-0005-0000-0000-0000BD5D0000}"/>
    <cellStyle name="Normal 46 2 2 2 4 2 5" xfId="18981" xr:uid="{00000000-0005-0000-0000-0000284A0000}"/>
    <cellStyle name="Normal 46 2 2 2 4 3" xfId="5532" xr:uid="{00000000-0005-0000-0000-00009F150000}"/>
    <cellStyle name="Normal 46 2 2 2 4 3 2" xfId="15584" xr:uid="{00000000-0005-0000-0000-0000E33C0000}"/>
    <cellStyle name="Normal 46 2 2 2 4 3 2 3" xfId="30682" xr:uid="{00000000-0005-0000-0000-0000DD770000}"/>
    <cellStyle name="Normal 46 2 2 2 4 3 3" xfId="10564" xr:uid="{00000000-0005-0000-0000-000047290000}"/>
    <cellStyle name="Normal 46 2 2 2 4 3 3 3" xfId="25665" xr:uid="{00000000-0005-0000-0000-000044640000}"/>
    <cellStyle name="Normal 46 2 2 2 4 3 5" xfId="20652" xr:uid="{00000000-0005-0000-0000-0000AF500000}"/>
    <cellStyle name="Normal 46 2 2 2 4 4" xfId="12242" xr:uid="{00000000-0005-0000-0000-0000D52F0000}"/>
    <cellStyle name="Normal 46 2 2 2 4 4 3" xfId="27340" xr:uid="{00000000-0005-0000-0000-0000CF6A0000}"/>
    <cellStyle name="Normal 46 2 2 2 4 5" xfId="7221" xr:uid="{00000000-0005-0000-0000-0000381C0000}"/>
    <cellStyle name="Normal 46 2 2 2 4 5 3" xfId="22323" xr:uid="{00000000-0005-0000-0000-000036570000}"/>
    <cellStyle name="Normal 46 2 2 2 4 7" xfId="17310" xr:uid="{00000000-0005-0000-0000-0000A1430000}"/>
    <cellStyle name="Normal 46 2 2 2 5" xfId="3003" xr:uid="{00000000-0005-0000-0000-0000BE0B0000}"/>
    <cellStyle name="Normal 46 2 2 2 5 2" xfId="13077" xr:uid="{00000000-0005-0000-0000-000018330000}"/>
    <cellStyle name="Normal 46 2 2 2 5 2 3" xfId="28175" xr:uid="{00000000-0005-0000-0000-0000126E0000}"/>
    <cellStyle name="Normal 46 2 2 2 5 3" xfId="8057" xr:uid="{00000000-0005-0000-0000-00007C1F0000}"/>
    <cellStyle name="Normal 46 2 2 2 5 3 3" xfId="23158" xr:uid="{00000000-0005-0000-0000-0000795A0000}"/>
    <cellStyle name="Normal 46 2 2 2 5 5" xfId="18145" xr:uid="{00000000-0005-0000-0000-0000E4460000}"/>
    <cellStyle name="Normal 46 2 2 2 6" xfId="4696" xr:uid="{00000000-0005-0000-0000-00005B120000}"/>
    <cellStyle name="Normal 46 2 2 2 6 2" xfId="14748" xr:uid="{00000000-0005-0000-0000-00009F390000}"/>
    <cellStyle name="Normal 46 2 2 2 6 2 3" xfId="29846" xr:uid="{00000000-0005-0000-0000-000099740000}"/>
    <cellStyle name="Normal 46 2 2 2 6 3" xfId="9728" xr:uid="{00000000-0005-0000-0000-000003260000}"/>
    <cellStyle name="Normal 46 2 2 2 6 3 3" xfId="24829" xr:uid="{00000000-0005-0000-0000-000000610000}"/>
    <cellStyle name="Normal 46 2 2 2 6 5" xfId="19816" xr:uid="{00000000-0005-0000-0000-00006B4D0000}"/>
    <cellStyle name="Normal 46 2 2 2 7" xfId="11406" xr:uid="{00000000-0005-0000-0000-0000912C0000}"/>
    <cellStyle name="Normal 46 2 2 2 7 3" xfId="26504" xr:uid="{00000000-0005-0000-0000-00008B670000}"/>
    <cellStyle name="Normal 46 2 2 2 8" xfId="6385" xr:uid="{00000000-0005-0000-0000-0000F4180000}"/>
    <cellStyle name="Normal 46 2 2 2 8 3" xfId="21487" xr:uid="{00000000-0005-0000-0000-0000F2530000}"/>
    <cellStyle name="Normal 46 2 2 3" xfId="1412" xr:uid="{00000000-0005-0000-0000-000087050000}"/>
    <cellStyle name="Normal 46 2 2 3 2" xfId="1833" xr:uid="{00000000-0005-0000-0000-00002C070000}"/>
    <cellStyle name="Normal 46 2 2 3 2 2" xfId="2672" xr:uid="{00000000-0005-0000-0000-0000730A0000}"/>
    <cellStyle name="Normal 46 2 2 3 2 2 2" xfId="4362" xr:uid="{00000000-0005-0000-0000-00000D110000}"/>
    <cellStyle name="Normal 46 2 2 3 2 2 2 2" xfId="14435" xr:uid="{00000000-0005-0000-0000-000066380000}"/>
    <cellStyle name="Normal 46 2 2 3 2 2 2 2 3" xfId="29533" xr:uid="{00000000-0005-0000-0000-000060730000}"/>
    <cellStyle name="Normal 46 2 2 3 2 2 2 3" xfId="9415" xr:uid="{00000000-0005-0000-0000-0000CA240000}"/>
    <cellStyle name="Normal 46 2 2 3 2 2 2 3 3" xfId="24516" xr:uid="{00000000-0005-0000-0000-0000C75F0000}"/>
    <cellStyle name="Normal 46 2 2 3 2 2 2 5" xfId="19503" xr:uid="{00000000-0005-0000-0000-0000324C0000}"/>
    <cellStyle name="Normal 46 2 2 3 2 2 3" xfId="6054" xr:uid="{00000000-0005-0000-0000-0000A9170000}"/>
    <cellStyle name="Normal 46 2 2 3 2 2 3 2" xfId="16106" xr:uid="{00000000-0005-0000-0000-0000ED3E0000}"/>
    <cellStyle name="Normal 46 2 2 3 2 2 3 2 3" xfId="31204" xr:uid="{00000000-0005-0000-0000-0000E7790000}"/>
    <cellStyle name="Normal 46 2 2 3 2 2 3 3" xfId="11086" xr:uid="{00000000-0005-0000-0000-0000512B0000}"/>
    <cellStyle name="Normal 46 2 2 3 2 2 3 3 3" xfId="26187" xr:uid="{00000000-0005-0000-0000-00004E660000}"/>
    <cellStyle name="Normal 46 2 2 3 2 2 3 5" xfId="21174" xr:uid="{00000000-0005-0000-0000-0000B9520000}"/>
    <cellStyle name="Normal 46 2 2 3 2 2 4" xfId="12764" xr:uid="{00000000-0005-0000-0000-0000DF310000}"/>
    <cellStyle name="Normal 46 2 2 3 2 2 4 3" xfId="27862" xr:uid="{00000000-0005-0000-0000-0000D96C0000}"/>
    <cellStyle name="Normal 46 2 2 3 2 2 5" xfId="7743" xr:uid="{00000000-0005-0000-0000-0000421E0000}"/>
    <cellStyle name="Normal 46 2 2 3 2 2 5 3" xfId="22845" xr:uid="{00000000-0005-0000-0000-000040590000}"/>
    <cellStyle name="Normal 46 2 2 3 2 2 7" xfId="17832" xr:uid="{00000000-0005-0000-0000-0000AB450000}"/>
    <cellStyle name="Normal 46 2 2 3 2 3" xfId="3525" xr:uid="{00000000-0005-0000-0000-0000C80D0000}"/>
    <cellStyle name="Normal 46 2 2 3 2 3 2" xfId="13599" xr:uid="{00000000-0005-0000-0000-000022350000}"/>
    <cellStyle name="Normal 46 2 2 3 2 3 2 3" xfId="28697" xr:uid="{00000000-0005-0000-0000-00001C700000}"/>
    <cellStyle name="Normal 46 2 2 3 2 3 3" xfId="8579" xr:uid="{00000000-0005-0000-0000-000086210000}"/>
    <cellStyle name="Normal 46 2 2 3 2 3 3 3" xfId="23680" xr:uid="{00000000-0005-0000-0000-0000835C0000}"/>
    <cellStyle name="Normal 46 2 2 3 2 3 5" xfId="18667" xr:uid="{00000000-0005-0000-0000-0000EE480000}"/>
    <cellStyle name="Normal 46 2 2 3 2 4" xfId="5218" xr:uid="{00000000-0005-0000-0000-000065140000}"/>
    <cellStyle name="Normal 46 2 2 3 2 4 2" xfId="15270" xr:uid="{00000000-0005-0000-0000-0000A93B0000}"/>
    <cellStyle name="Normal 46 2 2 3 2 4 2 3" xfId="30368" xr:uid="{00000000-0005-0000-0000-0000A3760000}"/>
    <cellStyle name="Normal 46 2 2 3 2 4 3" xfId="10250" xr:uid="{00000000-0005-0000-0000-00000D280000}"/>
    <cellStyle name="Normal 46 2 2 3 2 4 3 3" xfId="25351" xr:uid="{00000000-0005-0000-0000-00000A630000}"/>
    <cellStyle name="Normal 46 2 2 3 2 4 5" xfId="20338" xr:uid="{00000000-0005-0000-0000-0000754F0000}"/>
    <cellStyle name="Normal 46 2 2 3 2 5" xfId="11928" xr:uid="{00000000-0005-0000-0000-00009B2E0000}"/>
    <cellStyle name="Normal 46 2 2 3 2 5 3" xfId="27026" xr:uid="{00000000-0005-0000-0000-000095690000}"/>
    <cellStyle name="Normal 46 2 2 3 2 6" xfId="6907" xr:uid="{00000000-0005-0000-0000-0000FE1A0000}"/>
    <cellStyle name="Normal 46 2 2 3 2 6 3" xfId="22009" xr:uid="{00000000-0005-0000-0000-0000FC550000}"/>
    <cellStyle name="Normal 46 2 2 3 2 8" xfId="16996" xr:uid="{00000000-0005-0000-0000-000067420000}"/>
    <cellStyle name="Normal 46 2 2 3 3" xfId="2254" xr:uid="{00000000-0005-0000-0000-0000D1080000}"/>
    <cellStyle name="Normal 46 2 2 3 3 2" xfId="3944" xr:uid="{00000000-0005-0000-0000-00006B0F0000}"/>
    <cellStyle name="Normal 46 2 2 3 3 2 2" xfId="14017" xr:uid="{00000000-0005-0000-0000-0000C4360000}"/>
    <cellStyle name="Normal 46 2 2 3 3 2 2 3" xfId="29115" xr:uid="{00000000-0005-0000-0000-0000BE710000}"/>
    <cellStyle name="Normal 46 2 2 3 3 2 3" xfId="8997" xr:uid="{00000000-0005-0000-0000-000028230000}"/>
    <cellStyle name="Normal 46 2 2 3 3 2 3 3" xfId="24098" xr:uid="{00000000-0005-0000-0000-0000255E0000}"/>
    <cellStyle name="Normal 46 2 2 3 3 2 5" xfId="19085" xr:uid="{00000000-0005-0000-0000-0000904A0000}"/>
    <cellStyle name="Normal 46 2 2 3 3 3" xfId="5636" xr:uid="{00000000-0005-0000-0000-000007160000}"/>
    <cellStyle name="Normal 46 2 2 3 3 3 2" xfId="15688" xr:uid="{00000000-0005-0000-0000-00004B3D0000}"/>
    <cellStyle name="Normal 46 2 2 3 3 3 2 3" xfId="30786" xr:uid="{00000000-0005-0000-0000-000045780000}"/>
    <cellStyle name="Normal 46 2 2 3 3 3 3" xfId="10668" xr:uid="{00000000-0005-0000-0000-0000AF290000}"/>
    <cellStyle name="Normal 46 2 2 3 3 3 3 3" xfId="25769" xr:uid="{00000000-0005-0000-0000-0000AC640000}"/>
    <cellStyle name="Normal 46 2 2 3 3 3 5" xfId="20756" xr:uid="{00000000-0005-0000-0000-000017510000}"/>
    <cellStyle name="Normal 46 2 2 3 3 4" xfId="12346" xr:uid="{00000000-0005-0000-0000-00003D300000}"/>
    <cellStyle name="Normal 46 2 2 3 3 4 3" xfId="27444" xr:uid="{00000000-0005-0000-0000-0000376B0000}"/>
    <cellStyle name="Normal 46 2 2 3 3 5" xfId="7325" xr:uid="{00000000-0005-0000-0000-0000A01C0000}"/>
    <cellStyle name="Normal 46 2 2 3 3 5 3" xfId="22427" xr:uid="{00000000-0005-0000-0000-00009E570000}"/>
    <cellStyle name="Normal 46 2 2 3 3 7" xfId="17414" xr:uid="{00000000-0005-0000-0000-000009440000}"/>
    <cellStyle name="Normal 46 2 2 3 4" xfId="3107" xr:uid="{00000000-0005-0000-0000-0000260C0000}"/>
    <cellStyle name="Normal 46 2 2 3 4 2" xfId="13181" xr:uid="{00000000-0005-0000-0000-000080330000}"/>
    <cellStyle name="Normal 46 2 2 3 4 2 3" xfId="28279" xr:uid="{00000000-0005-0000-0000-00007A6E0000}"/>
    <cellStyle name="Normal 46 2 2 3 4 3" xfId="8161" xr:uid="{00000000-0005-0000-0000-0000E41F0000}"/>
    <cellStyle name="Normal 46 2 2 3 4 3 3" xfId="23262" xr:uid="{00000000-0005-0000-0000-0000E15A0000}"/>
    <cellStyle name="Normal 46 2 2 3 4 5" xfId="18249" xr:uid="{00000000-0005-0000-0000-00004C470000}"/>
    <cellStyle name="Normal 46 2 2 3 5" xfId="4800" xr:uid="{00000000-0005-0000-0000-0000C3120000}"/>
    <cellStyle name="Normal 46 2 2 3 5 2" xfId="14852" xr:uid="{00000000-0005-0000-0000-0000073A0000}"/>
    <cellStyle name="Normal 46 2 2 3 5 2 3" xfId="29950" xr:uid="{00000000-0005-0000-0000-000001750000}"/>
    <cellStyle name="Normal 46 2 2 3 5 3" xfId="9832" xr:uid="{00000000-0005-0000-0000-00006B260000}"/>
    <cellStyle name="Normal 46 2 2 3 5 3 3" xfId="24933" xr:uid="{00000000-0005-0000-0000-000068610000}"/>
    <cellStyle name="Normal 46 2 2 3 5 5" xfId="19920" xr:uid="{00000000-0005-0000-0000-0000D34D0000}"/>
    <cellStyle name="Normal 46 2 2 3 6" xfId="11510" xr:uid="{00000000-0005-0000-0000-0000F92C0000}"/>
    <cellStyle name="Normal 46 2 2 3 6 3" xfId="26608" xr:uid="{00000000-0005-0000-0000-0000F3670000}"/>
    <cellStyle name="Normal 46 2 2 3 7" xfId="6489" xr:uid="{00000000-0005-0000-0000-00005C190000}"/>
    <cellStyle name="Normal 46 2 2 3 7 3" xfId="21591" xr:uid="{00000000-0005-0000-0000-00005A540000}"/>
    <cellStyle name="Normal 46 2 2 3 9" xfId="16578" xr:uid="{00000000-0005-0000-0000-0000C5400000}"/>
    <cellStyle name="Normal 46 2 2 4" xfId="1625" xr:uid="{00000000-0005-0000-0000-00005C060000}"/>
    <cellStyle name="Normal 46 2 2 4 2" xfId="2464" xr:uid="{00000000-0005-0000-0000-0000A3090000}"/>
    <cellStyle name="Normal 46 2 2 4 2 2" xfId="4154" xr:uid="{00000000-0005-0000-0000-00003D100000}"/>
    <cellStyle name="Normal 46 2 2 4 2 2 2" xfId="14227" xr:uid="{00000000-0005-0000-0000-000096370000}"/>
    <cellStyle name="Normal 46 2 2 4 2 2 2 3" xfId="29325" xr:uid="{00000000-0005-0000-0000-000090720000}"/>
    <cellStyle name="Normal 46 2 2 4 2 2 3" xfId="9207" xr:uid="{00000000-0005-0000-0000-0000FA230000}"/>
    <cellStyle name="Normal 46 2 2 4 2 2 3 3" xfId="24308" xr:uid="{00000000-0005-0000-0000-0000F75E0000}"/>
    <cellStyle name="Normal 46 2 2 4 2 2 5" xfId="19295" xr:uid="{00000000-0005-0000-0000-0000624B0000}"/>
    <cellStyle name="Normal 46 2 2 4 2 3" xfId="5846" xr:uid="{00000000-0005-0000-0000-0000D9160000}"/>
    <cellStyle name="Normal 46 2 2 4 2 3 2" xfId="15898" xr:uid="{00000000-0005-0000-0000-00001D3E0000}"/>
    <cellStyle name="Normal 46 2 2 4 2 3 2 3" xfId="30996" xr:uid="{00000000-0005-0000-0000-000017790000}"/>
    <cellStyle name="Normal 46 2 2 4 2 3 3" xfId="10878" xr:uid="{00000000-0005-0000-0000-0000812A0000}"/>
    <cellStyle name="Normal 46 2 2 4 2 3 3 3" xfId="25979" xr:uid="{00000000-0005-0000-0000-00007E650000}"/>
    <cellStyle name="Normal 46 2 2 4 2 3 5" xfId="20966" xr:uid="{00000000-0005-0000-0000-0000E9510000}"/>
    <cellStyle name="Normal 46 2 2 4 2 4" xfId="12556" xr:uid="{00000000-0005-0000-0000-00000F310000}"/>
    <cellStyle name="Normal 46 2 2 4 2 4 3" xfId="27654" xr:uid="{00000000-0005-0000-0000-0000096C0000}"/>
    <cellStyle name="Normal 46 2 2 4 2 5" xfId="7535" xr:uid="{00000000-0005-0000-0000-0000721D0000}"/>
    <cellStyle name="Normal 46 2 2 4 2 5 3" xfId="22637" xr:uid="{00000000-0005-0000-0000-000070580000}"/>
    <cellStyle name="Normal 46 2 2 4 2 7" xfId="17624" xr:uid="{00000000-0005-0000-0000-0000DB440000}"/>
    <cellStyle name="Normal 46 2 2 4 3" xfId="3317" xr:uid="{00000000-0005-0000-0000-0000F80C0000}"/>
    <cellStyle name="Normal 46 2 2 4 3 2" xfId="13391" xr:uid="{00000000-0005-0000-0000-000052340000}"/>
    <cellStyle name="Normal 46 2 2 4 3 2 3" xfId="28489" xr:uid="{00000000-0005-0000-0000-00004C6F0000}"/>
    <cellStyle name="Normal 46 2 2 4 3 3" xfId="8371" xr:uid="{00000000-0005-0000-0000-0000B6200000}"/>
    <cellStyle name="Normal 46 2 2 4 3 3 3" xfId="23472" xr:uid="{00000000-0005-0000-0000-0000B35B0000}"/>
    <cellStyle name="Normal 46 2 2 4 3 5" xfId="18459" xr:uid="{00000000-0005-0000-0000-00001E480000}"/>
    <cellStyle name="Normal 46 2 2 4 4" xfId="5010" xr:uid="{00000000-0005-0000-0000-000095130000}"/>
    <cellStyle name="Normal 46 2 2 4 4 2" xfId="15062" xr:uid="{00000000-0005-0000-0000-0000D93A0000}"/>
    <cellStyle name="Normal 46 2 2 4 4 2 3" xfId="30160" xr:uid="{00000000-0005-0000-0000-0000D3750000}"/>
    <cellStyle name="Normal 46 2 2 4 4 3" xfId="10042" xr:uid="{00000000-0005-0000-0000-00003D270000}"/>
    <cellStyle name="Normal 46 2 2 4 4 3 3" xfId="25143" xr:uid="{00000000-0005-0000-0000-00003A620000}"/>
    <cellStyle name="Normal 46 2 2 4 4 5" xfId="20130" xr:uid="{00000000-0005-0000-0000-0000A54E0000}"/>
    <cellStyle name="Normal 46 2 2 4 5" xfId="11720" xr:uid="{00000000-0005-0000-0000-0000CB2D0000}"/>
    <cellStyle name="Normal 46 2 2 4 5 3" xfId="26818" xr:uid="{00000000-0005-0000-0000-0000C5680000}"/>
    <cellStyle name="Normal 46 2 2 4 6" xfId="6699" xr:uid="{00000000-0005-0000-0000-00002E1A0000}"/>
    <cellStyle name="Normal 46 2 2 4 6 3" xfId="21801" xr:uid="{00000000-0005-0000-0000-00002C550000}"/>
    <cellStyle name="Normal 46 2 2 4 8" xfId="16788" xr:uid="{00000000-0005-0000-0000-000097410000}"/>
    <cellStyle name="Normal 46 2 2 5" xfId="2046" xr:uid="{00000000-0005-0000-0000-000001080000}"/>
    <cellStyle name="Normal 46 2 2 5 2" xfId="3736" xr:uid="{00000000-0005-0000-0000-00009B0E0000}"/>
    <cellStyle name="Normal 46 2 2 5 2 2" xfId="13809" xr:uid="{00000000-0005-0000-0000-0000F4350000}"/>
    <cellStyle name="Normal 46 2 2 5 2 2 3" xfId="28907" xr:uid="{00000000-0005-0000-0000-0000EE700000}"/>
    <cellStyle name="Normal 46 2 2 5 2 3" xfId="8789" xr:uid="{00000000-0005-0000-0000-000058220000}"/>
    <cellStyle name="Normal 46 2 2 5 2 3 3" xfId="23890" xr:uid="{00000000-0005-0000-0000-0000555D0000}"/>
    <cellStyle name="Normal 46 2 2 5 2 5" xfId="18877" xr:uid="{00000000-0005-0000-0000-0000C0490000}"/>
    <cellStyle name="Normal 46 2 2 5 3" xfId="5428" xr:uid="{00000000-0005-0000-0000-000037150000}"/>
    <cellStyle name="Normal 46 2 2 5 3 2" xfId="15480" xr:uid="{00000000-0005-0000-0000-00007B3C0000}"/>
    <cellStyle name="Normal 46 2 2 5 3 2 3" xfId="30578" xr:uid="{00000000-0005-0000-0000-000075770000}"/>
    <cellStyle name="Normal 46 2 2 5 3 3" xfId="10460" xr:uid="{00000000-0005-0000-0000-0000DF280000}"/>
    <cellStyle name="Normal 46 2 2 5 3 3 3" xfId="25561" xr:uid="{00000000-0005-0000-0000-0000DC630000}"/>
    <cellStyle name="Normal 46 2 2 5 3 5" xfId="20548" xr:uid="{00000000-0005-0000-0000-000047500000}"/>
    <cellStyle name="Normal 46 2 2 5 4" xfId="12138" xr:uid="{00000000-0005-0000-0000-00006D2F0000}"/>
    <cellStyle name="Normal 46 2 2 5 4 3" xfId="27236" xr:uid="{00000000-0005-0000-0000-0000676A0000}"/>
    <cellStyle name="Normal 46 2 2 5 5" xfId="7117" xr:uid="{00000000-0005-0000-0000-0000D01B0000}"/>
    <cellStyle name="Normal 46 2 2 5 5 3" xfId="22219" xr:uid="{00000000-0005-0000-0000-0000CE560000}"/>
    <cellStyle name="Normal 46 2 2 5 7" xfId="17206" xr:uid="{00000000-0005-0000-0000-000039430000}"/>
    <cellStyle name="Normal 46 2 2 6" xfId="2899" xr:uid="{00000000-0005-0000-0000-0000560B0000}"/>
    <cellStyle name="Normal 46 2 2 6 2" xfId="12973" xr:uid="{00000000-0005-0000-0000-0000B0320000}"/>
    <cellStyle name="Normal 46 2 2 6 2 3" xfId="28071" xr:uid="{00000000-0005-0000-0000-0000AA6D0000}"/>
    <cellStyle name="Normal 46 2 2 6 3" xfId="7953" xr:uid="{00000000-0005-0000-0000-0000141F0000}"/>
    <cellStyle name="Normal 46 2 2 6 3 3" xfId="23054" xr:uid="{00000000-0005-0000-0000-0000115A0000}"/>
    <cellStyle name="Normal 46 2 2 6 5" xfId="18041" xr:uid="{00000000-0005-0000-0000-00007C460000}"/>
    <cellStyle name="Normal 46 2 2 7" xfId="4592" xr:uid="{00000000-0005-0000-0000-0000F3110000}"/>
    <cellStyle name="Normal 46 2 2 7 2" xfId="14644" xr:uid="{00000000-0005-0000-0000-000037390000}"/>
    <cellStyle name="Normal 46 2 2 7 2 3" xfId="29742" xr:uid="{00000000-0005-0000-0000-000031740000}"/>
    <cellStyle name="Normal 46 2 2 7 3" xfId="9624" xr:uid="{00000000-0005-0000-0000-00009B250000}"/>
    <cellStyle name="Normal 46 2 2 7 3 3" xfId="24725" xr:uid="{00000000-0005-0000-0000-000098600000}"/>
    <cellStyle name="Normal 46 2 2 7 5" xfId="19712" xr:uid="{00000000-0005-0000-0000-0000034D0000}"/>
    <cellStyle name="Normal 46 2 2 8" xfId="11302" xr:uid="{00000000-0005-0000-0000-0000292C0000}"/>
    <cellStyle name="Normal 46 2 2 8 3" xfId="26400" xr:uid="{00000000-0005-0000-0000-000023670000}"/>
    <cellStyle name="Normal 46 2 2 9" xfId="6281" xr:uid="{00000000-0005-0000-0000-00008C180000}"/>
    <cellStyle name="Normal 46 2 2 9 3" xfId="21383" xr:uid="{00000000-0005-0000-0000-00008A530000}"/>
    <cellStyle name="Normal 46 2 3" xfId="1245" xr:uid="{00000000-0005-0000-0000-0000E0040000}"/>
    <cellStyle name="Normal 46 2 3 10" xfId="16422" xr:uid="{00000000-0005-0000-0000-000029400000}"/>
    <cellStyle name="Normal 46 2 3 2" xfId="1464" xr:uid="{00000000-0005-0000-0000-0000BB050000}"/>
    <cellStyle name="Normal 46 2 3 2 2" xfId="1885" xr:uid="{00000000-0005-0000-0000-000060070000}"/>
    <cellStyle name="Normal 46 2 3 2 2 2" xfId="2724" xr:uid="{00000000-0005-0000-0000-0000A70A0000}"/>
    <cellStyle name="Normal 46 2 3 2 2 2 2" xfId="4414" xr:uid="{00000000-0005-0000-0000-000041110000}"/>
    <cellStyle name="Normal 46 2 3 2 2 2 2 2" xfId="14487" xr:uid="{00000000-0005-0000-0000-00009A380000}"/>
    <cellStyle name="Normal 46 2 3 2 2 2 2 2 3" xfId="29585" xr:uid="{00000000-0005-0000-0000-000094730000}"/>
    <cellStyle name="Normal 46 2 3 2 2 2 2 3" xfId="9467" xr:uid="{00000000-0005-0000-0000-0000FE240000}"/>
    <cellStyle name="Normal 46 2 3 2 2 2 2 3 3" xfId="24568" xr:uid="{00000000-0005-0000-0000-0000FB5F0000}"/>
    <cellStyle name="Normal 46 2 3 2 2 2 2 5" xfId="19555" xr:uid="{00000000-0005-0000-0000-0000664C0000}"/>
    <cellStyle name="Normal 46 2 3 2 2 2 3" xfId="6106" xr:uid="{00000000-0005-0000-0000-0000DD170000}"/>
    <cellStyle name="Normal 46 2 3 2 2 2 3 2" xfId="16158" xr:uid="{00000000-0005-0000-0000-0000213F0000}"/>
    <cellStyle name="Normal 46 2 3 2 2 2 3 2 3" xfId="31256" xr:uid="{00000000-0005-0000-0000-00001B7A0000}"/>
    <cellStyle name="Normal 46 2 3 2 2 2 3 3" xfId="11138" xr:uid="{00000000-0005-0000-0000-0000852B0000}"/>
    <cellStyle name="Normal 46 2 3 2 2 2 3 3 3" xfId="26239" xr:uid="{00000000-0005-0000-0000-000082660000}"/>
    <cellStyle name="Normal 46 2 3 2 2 2 3 5" xfId="21226" xr:uid="{00000000-0005-0000-0000-0000ED520000}"/>
    <cellStyle name="Normal 46 2 3 2 2 2 4" xfId="12816" xr:uid="{00000000-0005-0000-0000-000013320000}"/>
    <cellStyle name="Normal 46 2 3 2 2 2 4 3" xfId="27914" xr:uid="{00000000-0005-0000-0000-00000D6D0000}"/>
    <cellStyle name="Normal 46 2 3 2 2 2 5" xfId="7795" xr:uid="{00000000-0005-0000-0000-0000761E0000}"/>
    <cellStyle name="Normal 46 2 3 2 2 2 5 3" xfId="22897" xr:uid="{00000000-0005-0000-0000-000074590000}"/>
    <cellStyle name="Normal 46 2 3 2 2 2 7" xfId="17884" xr:uid="{00000000-0005-0000-0000-0000DF450000}"/>
    <cellStyle name="Normal 46 2 3 2 2 3" xfId="3577" xr:uid="{00000000-0005-0000-0000-0000FC0D0000}"/>
    <cellStyle name="Normal 46 2 3 2 2 3 2" xfId="13651" xr:uid="{00000000-0005-0000-0000-000056350000}"/>
    <cellStyle name="Normal 46 2 3 2 2 3 2 3" xfId="28749" xr:uid="{00000000-0005-0000-0000-000050700000}"/>
    <cellStyle name="Normal 46 2 3 2 2 3 3" xfId="8631" xr:uid="{00000000-0005-0000-0000-0000BA210000}"/>
    <cellStyle name="Normal 46 2 3 2 2 3 3 3" xfId="23732" xr:uid="{00000000-0005-0000-0000-0000B75C0000}"/>
    <cellStyle name="Normal 46 2 3 2 2 3 5" xfId="18719" xr:uid="{00000000-0005-0000-0000-000022490000}"/>
    <cellStyle name="Normal 46 2 3 2 2 4" xfId="5270" xr:uid="{00000000-0005-0000-0000-000099140000}"/>
    <cellStyle name="Normal 46 2 3 2 2 4 2" xfId="15322" xr:uid="{00000000-0005-0000-0000-0000DD3B0000}"/>
    <cellStyle name="Normal 46 2 3 2 2 4 2 3" xfId="30420" xr:uid="{00000000-0005-0000-0000-0000D7760000}"/>
    <cellStyle name="Normal 46 2 3 2 2 4 3" xfId="10302" xr:uid="{00000000-0005-0000-0000-000041280000}"/>
    <cellStyle name="Normal 46 2 3 2 2 4 3 3" xfId="25403" xr:uid="{00000000-0005-0000-0000-00003E630000}"/>
    <cellStyle name="Normal 46 2 3 2 2 4 5" xfId="20390" xr:uid="{00000000-0005-0000-0000-0000A94F0000}"/>
    <cellStyle name="Normal 46 2 3 2 2 5" xfId="11980" xr:uid="{00000000-0005-0000-0000-0000CF2E0000}"/>
    <cellStyle name="Normal 46 2 3 2 2 5 3" xfId="27078" xr:uid="{00000000-0005-0000-0000-0000C9690000}"/>
    <cellStyle name="Normal 46 2 3 2 2 6" xfId="6959" xr:uid="{00000000-0005-0000-0000-0000321B0000}"/>
    <cellStyle name="Normal 46 2 3 2 2 6 3" xfId="22061" xr:uid="{00000000-0005-0000-0000-000030560000}"/>
    <cellStyle name="Normal 46 2 3 2 2 8" xfId="17048" xr:uid="{00000000-0005-0000-0000-00009B420000}"/>
    <cellStyle name="Normal 46 2 3 2 3" xfId="2306" xr:uid="{00000000-0005-0000-0000-000005090000}"/>
    <cellStyle name="Normal 46 2 3 2 3 2" xfId="3996" xr:uid="{00000000-0005-0000-0000-00009F0F0000}"/>
    <cellStyle name="Normal 46 2 3 2 3 2 2" xfId="14069" xr:uid="{00000000-0005-0000-0000-0000F8360000}"/>
    <cellStyle name="Normal 46 2 3 2 3 2 2 3" xfId="29167" xr:uid="{00000000-0005-0000-0000-0000F2710000}"/>
    <cellStyle name="Normal 46 2 3 2 3 2 3" xfId="9049" xr:uid="{00000000-0005-0000-0000-00005C230000}"/>
    <cellStyle name="Normal 46 2 3 2 3 2 3 3" xfId="24150" xr:uid="{00000000-0005-0000-0000-0000595E0000}"/>
    <cellStyle name="Normal 46 2 3 2 3 2 5" xfId="19137" xr:uid="{00000000-0005-0000-0000-0000C44A0000}"/>
    <cellStyle name="Normal 46 2 3 2 3 3" xfId="5688" xr:uid="{00000000-0005-0000-0000-00003B160000}"/>
    <cellStyle name="Normal 46 2 3 2 3 3 2" xfId="15740" xr:uid="{00000000-0005-0000-0000-00007F3D0000}"/>
    <cellStyle name="Normal 46 2 3 2 3 3 2 3" xfId="30838" xr:uid="{00000000-0005-0000-0000-000079780000}"/>
    <cellStyle name="Normal 46 2 3 2 3 3 3" xfId="10720" xr:uid="{00000000-0005-0000-0000-0000E3290000}"/>
    <cellStyle name="Normal 46 2 3 2 3 3 3 3" xfId="25821" xr:uid="{00000000-0005-0000-0000-0000E0640000}"/>
    <cellStyle name="Normal 46 2 3 2 3 3 5" xfId="20808" xr:uid="{00000000-0005-0000-0000-00004B510000}"/>
    <cellStyle name="Normal 46 2 3 2 3 4" xfId="12398" xr:uid="{00000000-0005-0000-0000-000071300000}"/>
    <cellStyle name="Normal 46 2 3 2 3 4 3" xfId="27496" xr:uid="{00000000-0005-0000-0000-00006B6B0000}"/>
    <cellStyle name="Normal 46 2 3 2 3 5" xfId="7377" xr:uid="{00000000-0005-0000-0000-0000D41C0000}"/>
    <cellStyle name="Normal 46 2 3 2 3 5 3" xfId="22479" xr:uid="{00000000-0005-0000-0000-0000D2570000}"/>
    <cellStyle name="Normal 46 2 3 2 3 7" xfId="17466" xr:uid="{00000000-0005-0000-0000-00003D440000}"/>
    <cellStyle name="Normal 46 2 3 2 4" xfId="3159" xr:uid="{00000000-0005-0000-0000-00005A0C0000}"/>
    <cellStyle name="Normal 46 2 3 2 4 2" xfId="13233" xr:uid="{00000000-0005-0000-0000-0000B4330000}"/>
    <cellStyle name="Normal 46 2 3 2 4 2 3" xfId="28331" xr:uid="{00000000-0005-0000-0000-0000AE6E0000}"/>
    <cellStyle name="Normal 46 2 3 2 4 3" xfId="8213" xr:uid="{00000000-0005-0000-0000-000018200000}"/>
    <cellStyle name="Normal 46 2 3 2 4 3 3" xfId="23314" xr:uid="{00000000-0005-0000-0000-0000155B0000}"/>
    <cellStyle name="Normal 46 2 3 2 4 5" xfId="18301" xr:uid="{00000000-0005-0000-0000-000080470000}"/>
    <cellStyle name="Normal 46 2 3 2 5" xfId="4852" xr:uid="{00000000-0005-0000-0000-0000F7120000}"/>
    <cellStyle name="Normal 46 2 3 2 5 2" xfId="14904" xr:uid="{00000000-0005-0000-0000-00003B3A0000}"/>
    <cellStyle name="Normal 46 2 3 2 5 2 3" xfId="30002" xr:uid="{00000000-0005-0000-0000-000035750000}"/>
    <cellStyle name="Normal 46 2 3 2 5 3" xfId="9884" xr:uid="{00000000-0005-0000-0000-00009F260000}"/>
    <cellStyle name="Normal 46 2 3 2 5 3 3" xfId="24985" xr:uid="{00000000-0005-0000-0000-00009C610000}"/>
    <cellStyle name="Normal 46 2 3 2 5 5" xfId="19972" xr:uid="{00000000-0005-0000-0000-0000074E0000}"/>
    <cellStyle name="Normal 46 2 3 2 6" xfId="11562" xr:uid="{00000000-0005-0000-0000-00002D2D0000}"/>
    <cellStyle name="Normal 46 2 3 2 6 3" xfId="26660" xr:uid="{00000000-0005-0000-0000-000027680000}"/>
    <cellStyle name="Normal 46 2 3 2 7" xfId="6541" xr:uid="{00000000-0005-0000-0000-000090190000}"/>
    <cellStyle name="Normal 46 2 3 2 7 3" xfId="21643" xr:uid="{00000000-0005-0000-0000-00008E540000}"/>
    <cellStyle name="Normal 46 2 3 2 9" xfId="16630" xr:uid="{00000000-0005-0000-0000-0000F9400000}"/>
    <cellStyle name="Normal 46 2 3 3" xfId="1677" xr:uid="{00000000-0005-0000-0000-000090060000}"/>
    <cellStyle name="Normal 46 2 3 3 2" xfId="2516" xr:uid="{00000000-0005-0000-0000-0000D7090000}"/>
    <cellStyle name="Normal 46 2 3 3 2 2" xfId="4206" xr:uid="{00000000-0005-0000-0000-000071100000}"/>
    <cellStyle name="Normal 46 2 3 3 2 2 2" xfId="14279" xr:uid="{00000000-0005-0000-0000-0000CA370000}"/>
    <cellStyle name="Normal 46 2 3 3 2 2 2 3" xfId="29377" xr:uid="{00000000-0005-0000-0000-0000C4720000}"/>
    <cellStyle name="Normal 46 2 3 3 2 2 3" xfId="9259" xr:uid="{00000000-0005-0000-0000-00002E240000}"/>
    <cellStyle name="Normal 46 2 3 3 2 2 3 3" xfId="24360" xr:uid="{00000000-0005-0000-0000-00002B5F0000}"/>
    <cellStyle name="Normal 46 2 3 3 2 2 5" xfId="19347" xr:uid="{00000000-0005-0000-0000-0000964B0000}"/>
    <cellStyle name="Normal 46 2 3 3 2 3" xfId="5898" xr:uid="{00000000-0005-0000-0000-00000D170000}"/>
    <cellStyle name="Normal 46 2 3 3 2 3 2" xfId="15950" xr:uid="{00000000-0005-0000-0000-0000513E0000}"/>
    <cellStyle name="Normal 46 2 3 3 2 3 2 3" xfId="31048" xr:uid="{00000000-0005-0000-0000-00004B790000}"/>
    <cellStyle name="Normal 46 2 3 3 2 3 3" xfId="10930" xr:uid="{00000000-0005-0000-0000-0000B52A0000}"/>
    <cellStyle name="Normal 46 2 3 3 2 3 3 3" xfId="26031" xr:uid="{00000000-0005-0000-0000-0000B2650000}"/>
    <cellStyle name="Normal 46 2 3 3 2 3 5" xfId="21018" xr:uid="{00000000-0005-0000-0000-00001D520000}"/>
    <cellStyle name="Normal 46 2 3 3 2 4" xfId="12608" xr:uid="{00000000-0005-0000-0000-000043310000}"/>
    <cellStyle name="Normal 46 2 3 3 2 4 3" xfId="27706" xr:uid="{00000000-0005-0000-0000-00003D6C0000}"/>
    <cellStyle name="Normal 46 2 3 3 2 5" xfId="7587" xr:uid="{00000000-0005-0000-0000-0000A61D0000}"/>
    <cellStyle name="Normal 46 2 3 3 2 5 3" xfId="22689" xr:uid="{00000000-0005-0000-0000-0000A4580000}"/>
    <cellStyle name="Normal 46 2 3 3 2 7" xfId="17676" xr:uid="{00000000-0005-0000-0000-00000F450000}"/>
    <cellStyle name="Normal 46 2 3 3 3" xfId="3369" xr:uid="{00000000-0005-0000-0000-00002C0D0000}"/>
    <cellStyle name="Normal 46 2 3 3 3 2" xfId="13443" xr:uid="{00000000-0005-0000-0000-000086340000}"/>
    <cellStyle name="Normal 46 2 3 3 3 2 3" xfId="28541" xr:uid="{00000000-0005-0000-0000-0000806F0000}"/>
    <cellStyle name="Normal 46 2 3 3 3 3" xfId="8423" xr:uid="{00000000-0005-0000-0000-0000EA200000}"/>
    <cellStyle name="Normal 46 2 3 3 3 3 3" xfId="23524" xr:uid="{00000000-0005-0000-0000-0000E75B0000}"/>
    <cellStyle name="Normal 46 2 3 3 3 5" xfId="18511" xr:uid="{00000000-0005-0000-0000-000052480000}"/>
    <cellStyle name="Normal 46 2 3 3 4" xfId="5062" xr:uid="{00000000-0005-0000-0000-0000C9130000}"/>
    <cellStyle name="Normal 46 2 3 3 4 2" xfId="15114" xr:uid="{00000000-0005-0000-0000-00000D3B0000}"/>
    <cellStyle name="Normal 46 2 3 3 4 2 3" xfId="30212" xr:uid="{00000000-0005-0000-0000-000007760000}"/>
    <cellStyle name="Normal 46 2 3 3 4 3" xfId="10094" xr:uid="{00000000-0005-0000-0000-000071270000}"/>
    <cellStyle name="Normal 46 2 3 3 4 3 3" xfId="25195" xr:uid="{00000000-0005-0000-0000-00006E620000}"/>
    <cellStyle name="Normal 46 2 3 3 4 5" xfId="20182" xr:uid="{00000000-0005-0000-0000-0000D94E0000}"/>
    <cellStyle name="Normal 46 2 3 3 5" xfId="11772" xr:uid="{00000000-0005-0000-0000-0000FF2D0000}"/>
    <cellStyle name="Normal 46 2 3 3 5 3" xfId="26870" xr:uid="{00000000-0005-0000-0000-0000F9680000}"/>
    <cellStyle name="Normal 46 2 3 3 6" xfId="6751" xr:uid="{00000000-0005-0000-0000-0000621A0000}"/>
    <cellStyle name="Normal 46 2 3 3 6 3" xfId="21853" xr:uid="{00000000-0005-0000-0000-000060550000}"/>
    <cellStyle name="Normal 46 2 3 3 8" xfId="16840" xr:uid="{00000000-0005-0000-0000-0000CB410000}"/>
    <cellStyle name="Normal 46 2 3 4" xfId="2098" xr:uid="{00000000-0005-0000-0000-000035080000}"/>
    <cellStyle name="Normal 46 2 3 4 2" xfId="3788" xr:uid="{00000000-0005-0000-0000-0000CF0E0000}"/>
    <cellStyle name="Normal 46 2 3 4 2 2" xfId="13861" xr:uid="{00000000-0005-0000-0000-000028360000}"/>
    <cellStyle name="Normal 46 2 3 4 2 2 3" xfId="28959" xr:uid="{00000000-0005-0000-0000-000022710000}"/>
    <cellStyle name="Normal 46 2 3 4 2 3" xfId="8841" xr:uid="{00000000-0005-0000-0000-00008C220000}"/>
    <cellStyle name="Normal 46 2 3 4 2 3 3" xfId="23942" xr:uid="{00000000-0005-0000-0000-0000895D0000}"/>
    <cellStyle name="Normal 46 2 3 4 2 5" xfId="18929" xr:uid="{00000000-0005-0000-0000-0000F4490000}"/>
    <cellStyle name="Normal 46 2 3 4 3" xfId="5480" xr:uid="{00000000-0005-0000-0000-00006B150000}"/>
    <cellStyle name="Normal 46 2 3 4 3 2" xfId="15532" xr:uid="{00000000-0005-0000-0000-0000AF3C0000}"/>
    <cellStyle name="Normal 46 2 3 4 3 2 3" xfId="30630" xr:uid="{00000000-0005-0000-0000-0000A9770000}"/>
    <cellStyle name="Normal 46 2 3 4 3 3" xfId="10512" xr:uid="{00000000-0005-0000-0000-000013290000}"/>
    <cellStyle name="Normal 46 2 3 4 3 3 3" xfId="25613" xr:uid="{00000000-0005-0000-0000-000010640000}"/>
    <cellStyle name="Normal 46 2 3 4 3 5" xfId="20600" xr:uid="{00000000-0005-0000-0000-00007B500000}"/>
    <cellStyle name="Normal 46 2 3 4 4" xfId="12190" xr:uid="{00000000-0005-0000-0000-0000A12F0000}"/>
    <cellStyle name="Normal 46 2 3 4 4 3" xfId="27288" xr:uid="{00000000-0005-0000-0000-00009B6A0000}"/>
    <cellStyle name="Normal 46 2 3 4 5" xfId="7169" xr:uid="{00000000-0005-0000-0000-0000041C0000}"/>
    <cellStyle name="Normal 46 2 3 4 5 3" xfId="22271" xr:uid="{00000000-0005-0000-0000-000002570000}"/>
    <cellStyle name="Normal 46 2 3 4 7" xfId="17258" xr:uid="{00000000-0005-0000-0000-00006D430000}"/>
    <cellStyle name="Normal 46 2 3 5" xfId="2951" xr:uid="{00000000-0005-0000-0000-00008A0B0000}"/>
    <cellStyle name="Normal 46 2 3 5 2" xfId="13025" xr:uid="{00000000-0005-0000-0000-0000E4320000}"/>
    <cellStyle name="Normal 46 2 3 5 2 3" xfId="28123" xr:uid="{00000000-0005-0000-0000-0000DE6D0000}"/>
    <cellStyle name="Normal 46 2 3 5 3" xfId="8005" xr:uid="{00000000-0005-0000-0000-0000481F0000}"/>
    <cellStyle name="Normal 46 2 3 5 3 3" xfId="23106" xr:uid="{00000000-0005-0000-0000-0000455A0000}"/>
    <cellStyle name="Normal 46 2 3 5 5" xfId="18093" xr:uid="{00000000-0005-0000-0000-0000B0460000}"/>
    <cellStyle name="Normal 46 2 3 6" xfId="4644" xr:uid="{00000000-0005-0000-0000-000027120000}"/>
    <cellStyle name="Normal 46 2 3 6 2" xfId="14696" xr:uid="{00000000-0005-0000-0000-00006B390000}"/>
    <cellStyle name="Normal 46 2 3 6 2 3" xfId="29794" xr:uid="{00000000-0005-0000-0000-000065740000}"/>
    <cellStyle name="Normal 46 2 3 6 3" xfId="9676" xr:uid="{00000000-0005-0000-0000-0000CF250000}"/>
    <cellStyle name="Normal 46 2 3 6 3 3" xfId="24777" xr:uid="{00000000-0005-0000-0000-0000CC600000}"/>
    <cellStyle name="Normal 46 2 3 6 5" xfId="19764" xr:uid="{00000000-0005-0000-0000-0000374D0000}"/>
    <cellStyle name="Normal 46 2 3 7" xfId="11354" xr:uid="{00000000-0005-0000-0000-00005D2C0000}"/>
    <cellStyle name="Normal 46 2 3 7 3" xfId="26452" xr:uid="{00000000-0005-0000-0000-000057670000}"/>
    <cellStyle name="Normal 46 2 3 8" xfId="6333" xr:uid="{00000000-0005-0000-0000-0000C0180000}"/>
    <cellStyle name="Normal 46 2 3 8 3" xfId="21435" xr:uid="{00000000-0005-0000-0000-0000BE530000}"/>
    <cellStyle name="Normal 46 2 4" xfId="1358" xr:uid="{00000000-0005-0000-0000-000051050000}"/>
    <cellStyle name="Normal 46 2 4 2" xfId="1781" xr:uid="{00000000-0005-0000-0000-0000F8060000}"/>
    <cellStyle name="Normal 46 2 4 2 2" xfId="2620" xr:uid="{00000000-0005-0000-0000-00003F0A0000}"/>
    <cellStyle name="Normal 46 2 4 2 2 2" xfId="4310" xr:uid="{00000000-0005-0000-0000-0000D9100000}"/>
    <cellStyle name="Normal 46 2 4 2 2 2 2" xfId="14383" xr:uid="{00000000-0005-0000-0000-000032380000}"/>
    <cellStyle name="Normal 46 2 4 2 2 2 2 3" xfId="29481" xr:uid="{00000000-0005-0000-0000-00002C730000}"/>
    <cellStyle name="Normal 46 2 4 2 2 2 3" xfId="9363" xr:uid="{00000000-0005-0000-0000-000096240000}"/>
    <cellStyle name="Normal 46 2 4 2 2 2 3 3" xfId="24464" xr:uid="{00000000-0005-0000-0000-0000935F0000}"/>
    <cellStyle name="Normal 46 2 4 2 2 2 5" xfId="19451" xr:uid="{00000000-0005-0000-0000-0000FE4B0000}"/>
    <cellStyle name="Normal 46 2 4 2 2 3" xfId="6002" xr:uid="{00000000-0005-0000-0000-000075170000}"/>
    <cellStyle name="Normal 46 2 4 2 2 3 2" xfId="16054" xr:uid="{00000000-0005-0000-0000-0000B93E0000}"/>
    <cellStyle name="Normal 46 2 4 2 2 3 2 3" xfId="31152" xr:uid="{00000000-0005-0000-0000-0000B3790000}"/>
    <cellStyle name="Normal 46 2 4 2 2 3 3" xfId="11034" xr:uid="{00000000-0005-0000-0000-00001D2B0000}"/>
    <cellStyle name="Normal 46 2 4 2 2 3 3 3" xfId="26135" xr:uid="{00000000-0005-0000-0000-00001A660000}"/>
    <cellStyle name="Normal 46 2 4 2 2 3 5" xfId="21122" xr:uid="{00000000-0005-0000-0000-000085520000}"/>
    <cellStyle name="Normal 46 2 4 2 2 4" xfId="12712" xr:uid="{00000000-0005-0000-0000-0000AB310000}"/>
    <cellStyle name="Normal 46 2 4 2 2 4 3" xfId="27810" xr:uid="{00000000-0005-0000-0000-0000A56C0000}"/>
    <cellStyle name="Normal 46 2 4 2 2 5" xfId="7691" xr:uid="{00000000-0005-0000-0000-00000E1E0000}"/>
    <cellStyle name="Normal 46 2 4 2 2 5 3" xfId="22793" xr:uid="{00000000-0005-0000-0000-00000C590000}"/>
    <cellStyle name="Normal 46 2 4 2 2 7" xfId="17780" xr:uid="{00000000-0005-0000-0000-000077450000}"/>
    <cellStyle name="Normal 46 2 4 2 3" xfId="3473" xr:uid="{00000000-0005-0000-0000-0000940D0000}"/>
    <cellStyle name="Normal 46 2 4 2 3 2" xfId="13547" xr:uid="{00000000-0005-0000-0000-0000EE340000}"/>
    <cellStyle name="Normal 46 2 4 2 3 2 3" xfId="28645" xr:uid="{00000000-0005-0000-0000-0000E86F0000}"/>
    <cellStyle name="Normal 46 2 4 2 3 3" xfId="8527" xr:uid="{00000000-0005-0000-0000-000052210000}"/>
    <cellStyle name="Normal 46 2 4 2 3 3 3" xfId="23628" xr:uid="{00000000-0005-0000-0000-00004F5C0000}"/>
    <cellStyle name="Normal 46 2 4 2 3 5" xfId="18615" xr:uid="{00000000-0005-0000-0000-0000BA480000}"/>
    <cellStyle name="Normal 46 2 4 2 4" xfId="5166" xr:uid="{00000000-0005-0000-0000-000031140000}"/>
    <cellStyle name="Normal 46 2 4 2 4 2" xfId="15218" xr:uid="{00000000-0005-0000-0000-0000753B0000}"/>
    <cellStyle name="Normal 46 2 4 2 4 2 3" xfId="30316" xr:uid="{00000000-0005-0000-0000-00006F760000}"/>
    <cellStyle name="Normal 46 2 4 2 4 3" xfId="10198" xr:uid="{00000000-0005-0000-0000-0000D9270000}"/>
    <cellStyle name="Normal 46 2 4 2 4 3 3" xfId="25299" xr:uid="{00000000-0005-0000-0000-0000D6620000}"/>
    <cellStyle name="Normal 46 2 4 2 4 5" xfId="20286" xr:uid="{00000000-0005-0000-0000-0000414F0000}"/>
    <cellStyle name="Normal 46 2 4 2 5" xfId="11876" xr:uid="{00000000-0005-0000-0000-0000672E0000}"/>
    <cellStyle name="Normal 46 2 4 2 5 3" xfId="26974" xr:uid="{00000000-0005-0000-0000-000061690000}"/>
    <cellStyle name="Normal 46 2 4 2 6" xfId="6855" xr:uid="{00000000-0005-0000-0000-0000CA1A0000}"/>
    <cellStyle name="Normal 46 2 4 2 6 3" xfId="21957" xr:uid="{00000000-0005-0000-0000-0000C8550000}"/>
    <cellStyle name="Normal 46 2 4 2 8" xfId="16944" xr:uid="{00000000-0005-0000-0000-000033420000}"/>
    <cellStyle name="Normal 46 2 4 3" xfId="2202" xr:uid="{00000000-0005-0000-0000-00009D080000}"/>
    <cellStyle name="Normal 46 2 4 3 2" xfId="3892" xr:uid="{00000000-0005-0000-0000-0000370F0000}"/>
    <cellStyle name="Normal 46 2 4 3 2 2" xfId="13965" xr:uid="{00000000-0005-0000-0000-000090360000}"/>
    <cellStyle name="Normal 46 2 4 3 2 2 3" xfId="29063" xr:uid="{00000000-0005-0000-0000-00008A710000}"/>
    <cellStyle name="Normal 46 2 4 3 2 3" xfId="8945" xr:uid="{00000000-0005-0000-0000-0000F4220000}"/>
    <cellStyle name="Normal 46 2 4 3 2 3 3" xfId="24046" xr:uid="{00000000-0005-0000-0000-0000F15D0000}"/>
    <cellStyle name="Normal 46 2 4 3 2 5" xfId="19033" xr:uid="{00000000-0005-0000-0000-00005C4A0000}"/>
    <cellStyle name="Normal 46 2 4 3 3" xfId="5584" xr:uid="{00000000-0005-0000-0000-0000D3150000}"/>
    <cellStyle name="Normal 46 2 4 3 3 2" xfId="15636" xr:uid="{00000000-0005-0000-0000-0000173D0000}"/>
    <cellStyle name="Normal 46 2 4 3 3 2 3" xfId="30734" xr:uid="{00000000-0005-0000-0000-000011780000}"/>
    <cellStyle name="Normal 46 2 4 3 3 3" xfId="10616" xr:uid="{00000000-0005-0000-0000-00007B290000}"/>
    <cellStyle name="Normal 46 2 4 3 3 3 3" xfId="25717" xr:uid="{00000000-0005-0000-0000-000078640000}"/>
    <cellStyle name="Normal 46 2 4 3 3 5" xfId="20704" xr:uid="{00000000-0005-0000-0000-0000E3500000}"/>
    <cellStyle name="Normal 46 2 4 3 4" xfId="12294" xr:uid="{00000000-0005-0000-0000-000009300000}"/>
    <cellStyle name="Normal 46 2 4 3 4 3" xfId="27392" xr:uid="{00000000-0005-0000-0000-0000036B0000}"/>
    <cellStyle name="Normal 46 2 4 3 5" xfId="7273" xr:uid="{00000000-0005-0000-0000-00006C1C0000}"/>
    <cellStyle name="Normal 46 2 4 3 5 3" xfId="22375" xr:uid="{00000000-0005-0000-0000-00006A570000}"/>
    <cellStyle name="Normal 46 2 4 3 7" xfId="17362" xr:uid="{00000000-0005-0000-0000-0000D5430000}"/>
    <cellStyle name="Normal 46 2 4 4" xfId="3055" xr:uid="{00000000-0005-0000-0000-0000F20B0000}"/>
    <cellStyle name="Normal 46 2 4 4 2" xfId="13129" xr:uid="{00000000-0005-0000-0000-00004C330000}"/>
    <cellStyle name="Normal 46 2 4 4 2 3" xfId="28227" xr:uid="{00000000-0005-0000-0000-0000466E0000}"/>
    <cellStyle name="Normal 46 2 4 4 3" xfId="8109" xr:uid="{00000000-0005-0000-0000-0000B01F0000}"/>
    <cellStyle name="Normal 46 2 4 4 3 3" xfId="23210" xr:uid="{00000000-0005-0000-0000-0000AD5A0000}"/>
    <cellStyle name="Normal 46 2 4 4 5" xfId="18197" xr:uid="{00000000-0005-0000-0000-000018470000}"/>
    <cellStyle name="Normal 46 2 4 5" xfId="4748" xr:uid="{00000000-0005-0000-0000-00008F120000}"/>
    <cellStyle name="Normal 46 2 4 5 2" xfId="14800" xr:uid="{00000000-0005-0000-0000-0000D3390000}"/>
    <cellStyle name="Normal 46 2 4 5 2 3" xfId="29898" xr:uid="{00000000-0005-0000-0000-0000CD740000}"/>
    <cellStyle name="Normal 46 2 4 5 3" xfId="9780" xr:uid="{00000000-0005-0000-0000-000037260000}"/>
    <cellStyle name="Normal 46 2 4 5 3 3" xfId="24881" xr:uid="{00000000-0005-0000-0000-000034610000}"/>
    <cellStyle name="Normal 46 2 4 5 5" xfId="19868" xr:uid="{00000000-0005-0000-0000-00009F4D0000}"/>
    <cellStyle name="Normal 46 2 4 6" xfId="11458" xr:uid="{00000000-0005-0000-0000-0000C52C0000}"/>
    <cellStyle name="Normal 46 2 4 6 3" xfId="26556" xr:uid="{00000000-0005-0000-0000-0000BF670000}"/>
    <cellStyle name="Normal 46 2 4 7" xfId="6437" xr:uid="{00000000-0005-0000-0000-000028190000}"/>
    <cellStyle name="Normal 46 2 4 7 3" xfId="21539" xr:uid="{00000000-0005-0000-0000-000026540000}"/>
    <cellStyle name="Normal 46 2 4 9" xfId="16526" xr:uid="{00000000-0005-0000-0000-000091400000}"/>
    <cellStyle name="Normal 46 2 5" xfId="1571" xr:uid="{00000000-0005-0000-0000-000026060000}"/>
    <cellStyle name="Normal 46 2 5 2" xfId="2412" xr:uid="{00000000-0005-0000-0000-00006F090000}"/>
    <cellStyle name="Normal 46 2 5 2 2" xfId="4102" xr:uid="{00000000-0005-0000-0000-000009100000}"/>
    <cellStyle name="Normal 46 2 5 2 2 2" xfId="14175" xr:uid="{00000000-0005-0000-0000-000062370000}"/>
    <cellStyle name="Normal 46 2 5 2 2 2 3" xfId="29273" xr:uid="{00000000-0005-0000-0000-00005C720000}"/>
    <cellStyle name="Normal 46 2 5 2 2 3" xfId="9155" xr:uid="{00000000-0005-0000-0000-0000C6230000}"/>
    <cellStyle name="Normal 46 2 5 2 2 3 3" xfId="24256" xr:uid="{00000000-0005-0000-0000-0000C35E0000}"/>
    <cellStyle name="Normal 46 2 5 2 2 5" xfId="19243" xr:uid="{00000000-0005-0000-0000-00002E4B0000}"/>
    <cellStyle name="Normal 46 2 5 2 3" xfId="5794" xr:uid="{00000000-0005-0000-0000-0000A5160000}"/>
    <cellStyle name="Normal 46 2 5 2 3 2" xfId="15846" xr:uid="{00000000-0005-0000-0000-0000E93D0000}"/>
    <cellStyle name="Normal 46 2 5 2 3 2 3" xfId="30944" xr:uid="{00000000-0005-0000-0000-0000E3780000}"/>
    <cellStyle name="Normal 46 2 5 2 3 3" xfId="10826" xr:uid="{00000000-0005-0000-0000-00004D2A0000}"/>
    <cellStyle name="Normal 46 2 5 2 3 3 3" xfId="25927" xr:uid="{00000000-0005-0000-0000-00004A650000}"/>
    <cellStyle name="Normal 46 2 5 2 3 5" xfId="20914" xr:uid="{00000000-0005-0000-0000-0000B5510000}"/>
    <cellStyle name="Normal 46 2 5 2 4" xfId="12504" xr:uid="{00000000-0005-0000-0000-0000DB300000}"/>
    <cellStyle name="Normal 46 2 5 2 4 3" xfId="27602" xr:uid="{00000000-0005-0000-0000-0000D56B0000}"/>
    <cellStyle name="Normal 46 2 5 2 5" xfId="7483" xr:uid="{00000000-0005-0000-0000-00003E1D0000}"/>
    <cellStyle name="Normal 46 2 5 2 5 3" xfId="22585" xr:uid="{00000000-0005-0000-0000-00003C580000}"/>
    <cellStyle name="Normal 46 2 5 2 7" xfId="17572" xr:uid="{00000000-0005-0000-0000-0000A7440000}"/>
    <cellStyle name="Normal 46 2 5 3" xfId="3265" xr:uid="{00000000-0005-0000-0000-0000C40C0000}"/>
    <cellStyle name="Normal 46 2 5 3 2" xfId="13339" xr:uid="{00000000-0005-0000-0000-00001E340000}"/>
    <cellStyle name="Normal 46 2 5 3 2 3" xfId="28437" xr:uid="{00000000-0005-0000-0000-0000186F0000}"/>
    <cellStyle name="Normal 46 2 5 3 3" xfId="8319" xr:uid="{00000000-0005-0000-0000-000082200000}"/>
    <cellStyle name="Normal 46 2 5 3 3 3" xfId="23420" xr:uid="{00000000-0005-0000-0000-00007F5B0000}"/>
    <cellStyle name="Normal 46 2 5 3 5" xfId="18407" xr:uid="{00000000-0005-0000-0000-0000EA470000}"/>
    <cellStyle name="Normal 46 2 5 4" xfId="4958" xr:uid="{00000000-0005-0000-0000-000061130000}"/>
    <cellStyle name="Normal 46 2 5 4 2" xfId="15010" xr:uid="{00000000-0005-0000-0000-0000A53A0000}"/>
    <cellStyle name="Normal 46 2 5 4 2 3" xfId="30108" xr:uid="{00000000-0005-0000-0000-00009F750000}"/>
    <cellStyle name="Normal 46 2 5 4 3" xfId="9990" xr:uid="{00000000-0005-0000-0000-000009270000}"/>
    <cellStyle name="Normal 46 2 5 4 3 3" xfId="25091" xr:uid="{00000000-0005-0000-0000-000006620000}"/>
    <cellStyle name="Normal 46 2 5 4 5" xfId="20078" xr:uid="{00000000-0005-0000-0000-0000714E0000}"/>
    <cellStyle name="Normal 46 2 5 5" xfId="11668" xr:uid="{00000000-0005-0000-0000-0000972D0000}"/>
    <cellStyle name="Normal 46 2 5 5 3" xfId="26766" xr:uid="{00000000-0005-0000-0000-000091680000}"/>
    <cellStyle name="Normal 46 2 5 6" xfId="6647" xr:uid="{00000000-0005-0000-0000-0000FA190000}"/>
    <cellStyle name="Normal 46 2 5 6 3" xfId="21749" xr:uid="{00000000-0005-0000-0000-0000F8540000}"/>
    <cellStyle name="Normal 46 2 5 8" xfId="16736" xr:uid="{00000000-0005-0000-0000-000063410000}"/>
    <cellStyle name="Normal 46 2 6" xfId="1992" xr:uid="{00000000-0005-0000-0000-0000CB070000}"/>
    <cellStyle name="Normal 46 2 6 2" xfId="3684" xr:uid="{00000000-0005-0000-0000-0000670E0000}"/>
    <cellStyle name="Normal 46 2 6 2 2" xfId="13757" xr:uid="{00000000-0005-0000-0000-0000C0350000}"/>
    <cellStyle name="Normal 46 2 6 2 2 3" xfId="28855" xr:uid="{00000000-0005-0000-0000-0000BA700000}"/>
    <cellStyle name="Normal 46 2 6 2 3" xfId="8737" xr:uid="{00000000-0005-0000-0000-000024220000}"/>
    <cellStyle name="Normal 46 2 6 2 3 3" xfId="23838" xr:uid="{00000000-0005-0000-0000-0000215D0000}"/>
    <cellStyle name="Normal 46 2 6 2 5" xfId="18825" xr:uid="{00000000-0005-0000-0000-00008C490000}"/>
    <cellStyle name="Normal 46 2 6 3" xfId="5376" xr:uid="{00000000-0005-0000-0000-000003150000}"/>
    <cellStyle name="Normal 46 2 6 3 2" xfId="15428" xr:uid="{00000000-0005-0000-0000-0000473C0000}"/>
    <cellStyle name="Normal 46 2 6 3 2 3" xfId="30526" xr:uid="{00000000-0005-0000-0000-000041770000}"/>
    <cellStyle name="Normal 46 2 6 3 3" xfId="10408" xr:uid="{00000000-0005-0000-0000-0000AB280000}"/>
    <cellStyle name="Normal 46 2 6 3 3 3" xfId="25509" xr:uid="{00000000-0005-0000-0000-0000A8630000}"/>
    <cellStyle name="Normal 46 2 6 3 5" xfId="20496" xr:uid="{00000000-0005-0000-0000-000013500000}"/>
    <cellStyle name="Normal 46 2 6 4" xfId="12086" xr:uid="{00000000-0005-0000-0000-0000392F0000}"/>
    <cellStyle name="Normal 46 2 6 4 3" xfId="27184" xr:uid="{00000000-0005-0000-0000-0000336A0000}"/>
    <cellStyle name="Normal 46 2 6 5" xfId="7065" xr:uid="{00000000-0005-0000-0000-00009C1B0000}"/>
    <cellStyle name="Normal 46 2 6 5 3" xfId="22167" xr:uid="{00000000-0005-0000-0000-00009A560000}"/>
    <cellStyle name="Normal 46 2 6 7" xfId="17154" xr:uid="{00000000-0005-0000-0000-000005430000}"/>
    <cellStyle name="Normal 46 2 7" xfId="2843" xr:uid="{00000000-0005-0000-0000-00001E0B0000}"/>
    <cellStyle name="Normal 46 2 7 2" xfId="12921" xr:uid="{00000000-0005-0000-0000-00007C320000}"/>
    <cellStyle name="Normal 46 2 7 2 3" xfId="28019" xr:uid="{00000000-0005-0000-0000-0000766D0000}"/>
    <cellStyle name="Normal 46 2 7 3" xfId="7901" xr:uid="{00000000-0005-0000-0000-0000E01E0000}"/>
    <cellStyle name="Normal 46 2 7 3 3" xfId="23002" xr:uid="{00000000-0005-0000-0000-0000DD590000}"/>
    <cellStyle name="Normal 46 2 7 5" xfId="17989" xr:uid="{00000000-0005-0000-0000-000048460000}"/>
    <cellStyle name="Normal 46 2 8" xfId="4537" xr:uid="{00000000-0005-0000-0000-0000BC110000}"/>
    <cellStyle name="Normal 46 2 8 2" xfId="14592" xr:uid="{00000000-0005-0000-0000-000003390000}"/>
    <cellStyle name="Normal 46 2 8 2 3" xfId="29690" xr:uid="{00000000-0005-0000-0000-0000FD730000}"/>
    <cellStyle name="Normal 46 2 8 3" xfId="9572" xr:uid="{00000000-0005-0000-0000-000067250000}"/>
    <cellStyle name="Normal 46 2 8 3 3" xfId="24673" xr:uid="{00000000-0005-0000-0000-000064600000}"/>
    <cellStyle name="Normal 46 2 8 5" xfId="19660" xr:uid="{00000000-0005-0000-0000-0000CF4C0000}"/>
    <cellStyle name="Normal 46 2 9" xfId="11248" xr:uid="{00000000-0005-0000-0000-0000F32B0000}"/>
    <cellStyle name="Normal 46 2 9 3" xfId="26348" xr:uid="{00000000-0005-0000-0000-0000EF660000}"/>
    <cellStyle name="Normal 47" xfId="366" xr:uid="{00000000-0005-0000-0000-000070010000}"/>
    <cellStyle name="Normal 47 2" xfId="866" xr:uid="{00000000-0005-0000-0000-000064030000}"/>
    <cellStyle name="Normal 47 2 10" xfId="6228" xr:uid="{00000000-0005-0000-0000-000057180000}"/>
    <cellStyle name="Normal 47 2 10 3" xfId="21332" xr:uid="{00000000-0005-0000-0000-000057530000}"/>
    <cellStyle name="Normal 47 2 12" xfId="16317" xr:uid="{00000000-0005-0000-0000-0000C03F0000}"/>
    <cellStyle name="Normal 47 2 2" xfId="1192" xr:uid="{00000000-0005-0000-0000-0000AB040000}"/>
    <cellStyle name="Normal 47 2 2 11" xfId="16371" xr:uid="{00000000-0005-0000-0000-0000F63F0000}"/>
    <cellStyle name="Normal 47 2 2 2" xfId="1300" xr:uid="{00000000-0005-0000-0000-000017050000}"/>
    <cellStyle name="Normal 47 2 2 2 10" xfId="16475" xr:uid="{00000000-0005-0000-0000-00005E400000}"/>
    <cellStyle name="Normal 47 2 2 2 2" xfId="1517" xr:uid="{00000000-0005-0000-0000-0000F0050000}"/>
    <cellStyle name="Normal 47 2 2 2 2 2" xfId="1938" xr:uid="{00000000-0005-0000-0000-000095070000}"/>
    <cellStyle name="Normal 47 2 2 2 2 2 2" xfId="2777" xr:uid="{00000000-0005-0000-0000-0000DC0A0000}"/>
    <cellStyle name="Normal 47 2 2 2 2 2 2 2" xfId="4467" xr:uid="{00000000-0005-0000-0000-000076110000}"/>
    <cellStyle name="Normal 47 2 2 2 2 2 2 2 2" xfId="14540" xr:uid="{00000000-0005-0000-0000-0000CF380000}"/>
    <cellStyle name="Normal 47 2 2 2 2 2 2 2 2 3" xfId="29638" xr:uid="{00000000-0005-0000-0000-0000C9730000}"/>
    <cellStyle name="Normal 47 2 2 2 2 2 2 2 3" xfId="9520" xr:uid="{00000000-0005-0000-0000-000033250000}"/>
    <cellStyle name="Normal 47 2 2 2 2 2 2 2 3 3" xfId="24621" xr:uid="{00000000-0005-0000-0000-000030600000}"/>
    <cellStyle name="Normal 47 2 2 2 2 2 2 2 5" xfId="19608" xr:uid="{00000000-0005-0000-0000-00009B4C0000}"/>
    <cellStyle name="Normal 47 2 2 2 2 2 2 3" xfId="6159" xr:uid="{00000000-0005-0000-0000-000012180000}"/>
    <cellStyle name="Normal 47 2 2 2 2 2 2 3 2" xfId="16211" xr:uid="{00000000-0005-0000-0000-0000563F0000}"/>
    <cellStyle name="Normal 47 2 2 2 2 2 2 3 3" xfId="11191" xr:uid="{00000000-0005-0000-0000-0000BA2B0000}"/>
    <cellStyle name="Normal 47 2 2 2 2 2 2 3 3 3" xfId="26292" xr:uid="{00000000-0005-0000-0000-0000B7660000}"/>
    <cellStyle name="Normal 47 2 2 2 2 2 2 3 5" xfId="21279" xr:uid="{00000000-0005-0000-0000-000022530000}"/>
    <cellStyle name="Normal 47 2 2 2 2 2 2 4" xfId="12869" xr:uid="{00000000-0005-0000-0000-000048320000}"/>
    <cellStyle name="Normal 47 2 2 2 2 2 2 4 3" xfId="27967" xr:uid="{00000000-0005-0000-0000-0000426D0000}"/>
    <cellStyle name="Normal 47 2 2 2 2 2 2 5" xfId="7848" xr:uid="{00000000-0005-0000-0000-0000AB1E0000}"/>
    <cellStyle name="Normal 47 2 2 2 2 2 2 5 3" xfId="22950" xr:uid="{00000000-0005-0000-0000-0000A9590000}"/>
    <cellStyle name="Normal 47 2 2 2 2 2 2 7" xfId="17937" xr:uid="{00000000-0005-0000-0000-000014460000}"/>
    <cellStyle name="Normal 47 2 2 2 2 2 3" xfId="3630" xr:uid="{00000000-0005-0000-0000-0000310E0000}"/>
    <cellStyle name="Normal 47 2 2 2 2 2 3 2" xfId="13704" xr:uid="{00000000-0005-0000-0000-00008B350000}"/>
    <cellStyle name="Normal 47 2 2 2 2 2 3 2 3" xfId="28802" xr:uid="{00000000-0005-0000-0000-000085700000}"/>
    <cellStyle name="Normal 47 2 2 2 2 2 3 3" xfId="8684" xr:uid="{00000000-0005-0000-0000-0000EF210000}"/>
    <cellStyle name="Normal 47 2 2 2 2 2 3 3 3" xfId="23785" xr:uid="{00000000-0005-0000-0000-0000EC5C0000}"/>
    <cellStyle name="Normal 47 2 2 2 2 2 3 5" xfId="18772" xr:uid="{00000000-0005-0000-0000-000057490000}"/>
    <cellStyle name="Normal 47 2 2 2 2 2 4" xfId="5323" xr:uid="{00000000-0005-0000-0000-0000CE140000}"/>
    <cellStyle name="Normal 47 2 2 2 2 2 4 2" xfId="15375" xr:uid="{00000000-0005-0000-0000-0000123C0000}"/>
    <cellStyle name="Normal 47 2 2 2 2 2 4 2 3" xfId="30473" xr:uid="{00000000-0005-0000-0000-00000C770000}"/>
    <cellStyle name="Normal 47 2 2 2 2 2 4 3" xfId="10355" xr:uid="{00000000-0005-0000-0000-000076280000}"/>
    <cellStyle name="Normal 47 2 2 2 2 2 4 3 3" xfId="25456" xr:uid="{00000000-0005-0000-0000-000073630000}"/>
    <cellStyle name="Normal 47 2 2 2 2 2 4 5" xfId="20443" xr:uid="{00000000-0005-0000-0000-0000DE4F0000}"/>
    <cellStyle name="Normal 47 2 2 2 2 2 5" xfId="12033" xr:uid="{00000000-0005-0000-0000-0000042F0000}"/>
    <cellStyle name="Normal 47 2 2 2 2 2 5 3" xfId="27131" xr:uid="{00000000-0005-0000-0000-0000FE690000}"/>
    <cellStyle name="Normal 47 2 2 2 2 2 6" xfId="7012" xr:uid="{00000000-0005-0000-0000-0000671B0000}"/>
    <cellStyle name="Normal 47 2 2 2 2 2 6 3" xfId="22114" xr:uid="{00000000-0005-0000-0000-000065560000}"/>
    <cellStyle name="Normal 47 2 2 2 2 2 8" xfId="17101" xr:uid="{00000000-0005-0000-0000-0000D0420000}"/>
    <cellStyle name="Normal 47 2 2 2 2 3" xfId="2359" xr:uid="{00000000-0005-0000-0000-00003A090000}"/>
    <cellStyle name="Normal 47 2 2 2 2 3 2" xfId="4049" xr:uid="{00000000-0005-0000-0000-0000D40F0000}"/>
    <cellStyle name="Normal 47 2 2 2 2 3 2 2" xfId="14122" xr:uid="{00000000-0005-0000-0000-00002D370000}"/>
    <cellStyle name="Normal 47 2 2 2 2 3 2 2 3" xfId="29220" xr:uid="{00000000-0005-0000-0000-000027720000}"/>
    <cellStyle name="Normal 47 2 2 2 2 3 2 3" xfId="9102" xr:uid="{00000000-0005-0000-0000-000091230000}"/>
    <cellStyle name="Normal 47 2 2 2 2 3 2 3 3" xfId="24203" xr:uid="{00000000-0005-0000-0000-00008E5E0000}"/>
    <cellStyle name="Normal 47 2 2 2 2 3 2 5" xfId="19190" xr:uid="{00000000-0005-0000-0000-0000F94A0000}"/>
    <cellStyle name="Normal 47 2 2 2 2 3 3" xfId="5741" xr:uid="{00000000-0005-0000-0000-000070160000}"/>
    <cellStyle name="Normal 47 2 2 2 2 3 3 2" xfId="15793" xr:uid="{00000000-0005-0000-0000-0000B43D0000}"/>
    <cellStyle name="Normal 47 2 2 2 2 3 3 2 3" xfId="30891" xr:uid="{00000000-0005-0000-0000-0000AE780000}"/>
    <cellStyle name="Normal 47 2 2 2 2 3 3 3" xfId="10773" xr:uid="{00000000-0005-0000-0000-0000182A0000}"/>
    <cellStyle name="Normal 47 2 2 2 2 3 3 3 3" xfId="25874" xr:uid="{00000000-0005-0000-0000-000015650000}"/>
    <cellStyle name="Normal 47 2 2 2 2 3 3 5" xfId="20861" xr:uid="{00000000-0005-0000-0000-000080510000}"/>
    <cellStyle name="Normal 47 2 2 2 2 3 4" xfId="12451" xr:uid="{00000000-0005-0000-0000-0000A6300000}"/>
    <cellStyle name="Normal 47 2 2 2 2 3 4 3" xfId="27549" xr:uid="{00000000-0005-0000-0000-0000A06B0000}"/>
    <cellStyle name="Normal 47 2 2 2 2 3 5" xfId="7430" xr:uid="{00000000-0005-0000-0000-0000091D0000}"/>
    <cellStyle name="Normal 47 2 2 2 2 3 5 3" xfId="22532" xr:uid="{00000000-0005-0000-0000-000007580000}"/>
    <cellStyle name="Normal 47 2 2 2 2 3 7" xfId="17519" xr:uid="{00000000-0005-0000-0000-000072440000}"/>
    <cellStyle name="Normal 47 2 2 2 2 4" xfId="3212" xr:uid="{00000000-0005-0000-0000-00008F0C0000}"/>
    <cellStyle name="Normal 47 2 2 2 2 4 2" xfId="13286" xr:uid="{00000000-0005-0000-0000-0000E9330000}"/>
    <cellStyle name="Normal 47 2 2 2 2 4 2 3" xfId="28384" xr:uid="{00000000-0005-0000-0000-0000E36E0000}"/>
    <cellStyle name="Normal 47 2 2 2 2 4 3" xfId="8266" xr:uid="{00000000-0005-0000-0000-00004D200000}"/>
    <cellStyle name="Normal 47 2 2 2 2 4 3 3" xfId="23367" xr:uid="{00000000-0005-0000-0000-00004A5B0000}"/>
    <cellStyle name="Normal 47 2 2 2 2 4 5" xfId="18354" xr:uid="{00000000-0005-0000-0000-0000B5470000}"/>
    <cellStyle name="Normal 47 2 2 2 2 5" xfId="4905" xr:uid="{00000000-0005-0000-0000-00002C130000}"/>
    <cellStyle name="Normal 47 2 2 2 2 5 2" xfId="14957" xr:uid="{00000000-0005-0000-0000-0000703A0000}"/>
    <cellStyle name="Normal 47 2 2 2 2 5 2 3" xfId="30055" xr:uid="{00000000-0005-0000-0000-00006A750000}"/>
    <cellStyle name="Normal 47 2 2 2 2 5 3" xfId="9937" xr:uid="{00000000-0005-0000-0000-0000D4260000}"/>
    <cellStyle name="Normal 47 2 2 2 2 5 3 3" xfId="25038" xr:uid="{00000000-0005-0000-0000-0000D1610000}"/>
    <cellStyle name="Normal 47 2 2 2 2 5 5" xfId="20025" xr:uid="{00000000-0005-0000-0000-00003C4E0000}"/>
    <cellStyle name="Normal 47 2 2 2 2 6" xfId="11615" xr:uid="{00000000-0005-0000-0000-0000622D0000}"/>
    <cellStyle name="Normal 47 2 2 2 2 6 3" xfId="26713" xr:uid="{00000000-0005-0000-0000-00005C680000}"/>
    <cellStyle name="Normal 47 2 2 2 2 7" xfId="6594" xr:uid="{00000000-0005-0000-0000-0000C5190000}"/>
    <cellStyle name="Normal 47 2 2 2 2 7 3" xfId="21696" xr:uid="{00000000-0005-0000-0000-0000C3540000}"/>
    <cellStyle name="Normal 47 2 2 2 2 9" xfId="16683" xr:uid="{00000000-0005-0000-0000-00002E410000}"/>
    <cellStyle name="Normal 47 2 2 2 3" xfId="1730" xr:uid="{00000000-0005-0000-0000-0000C5060000}"/>
    <cellStyle name="Normal 47 2 2 2 3 2" xfId="2569" xr:uid="{00000000-0005-0000-0000-00000C0A0000}"/>
    <cellStyle name="Normal 47 2 2 2 3 2 2" xfId="4259" xr:uid="{00000000-0005-0000-0000-0000A6100000}"/>
    <cellStyle name="Normal 47 2 2 2 3 2 2 2" xfId="14332" xr:uid="{00000000-0005-0000-0000-0000FF370000}"/>
    <cellStyle name="Normal 47 2 2 2 3 2 2 2 3" xfId="29430" xr:uid="{00000000-0005-0000-0000-0000F9720000}"/>
    <cellStyle name="Normal 47 2 2 2 3 2 2 3" xfId="9312" xr:uid="{00000000-0005-0000-0000-000063240000}"/>
    <cellStyle name="Normal 47 2 2 2 3 2 2 3 3" xfId="24413" xr:uid="{00000000-0005-0000-0000-0000605F0000}"/>
    <cellStyle name="Normal 47 2 2 2 3 2 2 5" xfId="19400" xr:uid="{00000000-0005-0000-0000-0000CB4B0000}"/>
    <cellStyle name="Normal 47 2 2 2 3 2 3" xfId="5951" xr:uid="{00000000-0005-0000-0000-000042170000}"/>
    <cellStyle name="Normal 47 2 2 2 3 2 3 2" xfId="16003" xr:uid="{00000000-0005-0000-0000-0000863E0000}"/>
    <cellStyle name="Normal 47 2 2 2 3 2 3 2 3" xfId="31101" xr:uid="{00000000-0005-0000-0000-000080790000}"/>
    <cellStyle name="Normal 47 2 2 2 3 2 3 3" xfId="10983" xr:uid="{00000000-0005-0000-0000-0000EA2A0000}"/>
    <cellStyle name="Normal 47 2 2 2 3 2 3 3 3" xfId="26084" xr:uid="{00000000-0005-0000-0000-0000E7650000}"/>
    <cellStyle name="Normal 47 2 2 2 3 2 3 5" xfId="21071" xr:uid="{00000000-0005-0000-0000-000052520000}"/>
    <cellStyle name="Normal 47 2 2 2 3 2 4" xfId="12661" xr:uid="{00000000-0005-0000-0000-000078310000}"/>
    <cellStyle name="Normal 47 2 2 2 3 2 4 3" xfId="27759" xr:uid="{00000000-0005-0000-0000-0000726C0000}"/>
    <cellStyle name="Normal 47 2 2 2 3 2 5" xfId="7640" xr:uid="{00000000-0005-0000-0000-0000DB1D0000}"/>
    <cellStyle name="Normal 47 2 2 2 3 2 5 3" xfId="22742" xr:uid="{00000000-0005-0000-0000-0000D9580000}"/>
    <cellStyle name="Normal 47 2 2 2 3 2 7" xfId="17729" xr:uid="{00000000-0005-0000-0000-000044450000}"/>
    <cellStyle name="Normal 47 2 2 2 3 3" xfId="3422" xr:uid="{00000000-0005-0000-0000-0000610D0000}"/>
    <cellStyle name="Normal 47 2 2 2 3 3 2" xfId="13496" xr:uid="{00000000-0005-0000-0000-0000BB340000}"/>
    <cellStyle name="Normal 47 2 2 2 3 3 2 3" xfId="28594" xr:uid="{00000000-0005-0000-0000-0000B56F0000}"/>
    <cellStyle name="Normal 47 2 2 2 3 3 3" xfId="8476" xr:uid="{00000000-0005-0000-0000-00001F210000}"/>
    <cellStyle name="Normal 47 2 2 2 3 3 3 3" xfId="23577" xr:uid="{00000000-0005-0000-0000-00001C5C0000}"/>
    <cellStyle name="Normal 47 2 2 2 3 3 5" xfId="18564" xr:uid="{00000000-0005-0000-0000-000087480000}"/>
    <cellStyle name="Normal 47 2 2 2 3 4" xfId="5115" xr:uid="{00000000-0005-0000-0000-0000FE130000}"/>
    <cellStyle name="Normal 47 2 2 2 3 4 2" xfId="15167" xr:uid="{00000000-0005-0000-0000-0000423B0000}"/>
    <cellStyle name="Normal 47 2 2 2 3 4 2 3" xfId="30265" xr:uid="{00000000-0005-0000-0000-00003C760000}"/>
    <cellStyle name="Normal 47 2 2 2 3 4 3" xfId="10147" xr:uid="{00000000-0005-0000-0000-0000A6270000}"/>
    <cellStyle name="Normal 47 2 2 2 3 4 3 3" xfId="25248" xr:uid="{00000000-0005-0000-0000-0000A3620000}"/>
    <cellStyle name="Normal 47 2 2 2 3 4 5" xfId="20235" xr:uid="{00000000-0005-0000-0000-00000E4F0000}"/>
    <cellStyle name="Normal 47 2 2 2 3 5" xfId="11825" xr:uid="{00000000-0005-0000-0000-0000342E0000}"/>
    <cellStyle name="Normal 47 2 2 2 3 5 3" xfId="26923" xr:uid="{00000000-0005-0000-0000-00002E690000}"/>
    <cellStyle name="Normal 47 2 2 2 3 6" xfId="6804" xr:uid="{00000000-0005-0000-0000-0000971A0000}"/>
    <cellStyle name="Normal 47 2 2 2 3 6 3" xfId="21906" xr:uid="{00000000-0005-0000-0000-000095550000}"/>
    <cellStyle name="Normal 47 2 2 2 3 8" xfId="16893" xr:uid="{00000000-0005-0000-0000-000000420000}"/>
    <cellStyle name="Normal 47 2 2 2 4" xfId="2151" xr:uid="{00000000-0005-0000-0000-00006A080000}"/>
    <cellStyle name="Normal 47 2 2 2 4 2" xfId="3841" xr:uid="{00000000-0005-0000-0000-0000040F0000}"/>
    <cellStyle name="Normal 47 2 2 2 4 2 2" xfId="13914" xr:uid="{00000000-0005-0000-0000-00005D360000}"/>
    <cellStyle name="Normal 47 2 2 2 4 2 2 3" xfId="29012" xr:uid="{00000000-0005-0000-0000-000057710000}"/>
    <cellStyle name="Normal 47 2 2 2 4 2 3" xfId="8894" xr:uid="{00000000-0005-0000-0000-0000C1220000}"/>
    <cellStyle name="Normal 47 2 2 2 4 2 3 3" xfId="23995" xr:uid="{00000000-0005-0000-0000-0000BE5D0000}"/>
    <cellStyle name="Normal 47 2 2 2 4 2 5" xfId="18982" xr:uid="{00000000-0005-0000-0000-0000294A0000}"/>
    <cellStyle name="Normal 47 2 2 2 4 3" xfId="5533" xr:uid="{00000000-0005-0000-0000-0000A0150000}"/>
    <cellStyle name="Normal 47 2 2 2 4 3 2" xfId="15585" xr:uid="{00000000-0005-0000-0000-0000E43C0000}"/>
    <cellStyle name="Normal 47 2 2 2 4 3 2 3" xfId="30683" xr:uid="{00000000-0005-0000-0000-0000DE770000}"/>
    <cellStyle name="Normal 47 2 2 2 4 3 3" xfId="10565" xr:uid="{00000000-0005-0000-0000-000048290000}"/>
    <cellStyle name="Normal 47 2 2 2 4 3 3 3" xfId="25666" xr:uid="{00000000-0005-0000-0000-000045640000}"/>
    <cellStyle name="Normal 47 2 2 2 4 3 5" xfId="20653" xr:uid="{00000000-0005-0000-0000-0000B0500000}"/>
    <cellStyle name="Normal 47 2 2 2 4 4" xfId="12243" xr:uid="{00000000-0005-0000-0000-0000D62F0000}"/>
    <cellStyle name="Normal 47 2 2 2 4 4 3" xfId="27341" xr:uid="{00000000-0005-0000-0000-0000D06A0000}"/>
    <cellStyle name="Normal 47 2 2 2 4 5" xfId="7222" xr:uid="{00000000-0005-0000-0000-0000391C0000}"/>
    <cellStyle name="Normal 47 2 2 2 4 5 3" xfId="22324" xr:uid="{00000000-0005-0000-0000-000037570000}"/>
    <cellStyle name="Normal 47 2 2 2 4 7" xfId="17311" xr:uid="{00000000-0005-0000-0000-0000A2430000}"/>
    <cellStyle name="Normal 47 2 2 2 5" xfId="3004" xr:uid="{00000000-0005-0000-0000-0000BF0B0000}"/>
    <cellStyle name="Normal 47 2 2 2 5 2" xfId="13078" xr:uid="{00000000-0005-0000-0000-000019330000}"/>
    <cellStyle name="Normal 47 2 2 2 5 2 3" xfId="28176" xr:uid="{00000000-0005-0000-0000-0000136E0000}"/>
    <cellStyle name="Normal 47 2 2 2 5 3" xfId="8058" xr:uid="{00000000-0005-0000-0000-00007D1F0000}"/>
    <cellStyle name="Normal 47 2 2 2 5 3 3" xfId="23159" xr:uid="{00000000-0005-0000-0000-00007A5A0000}"/>
    <cellStyle name="Normal 47 2 2 2 5 5" xfId="18146" xr:uid="{00000000-0005-0000-0000-0000E5460000}"/>
    <cellStyle name="Normal 47 2 2 2 6" xfId="4697" xr:uid="{00000000-0005-0000-0000-00005C120000}"/>
    <cellStyle name="Normal 47 2 2 2 6 2" xfId="14749" xr:uid="{00000000-0005-0000-0000-0000A0390000}"/>
    <cellStyle name="Normal 47 2 2 2 6 2 3" xfId="29847" xr:uid="{00000000-0005-0000-0000-00009A740000}"/>
    <cellStyle name="Normal 47 2 2 2 6 3" xfId="9729" xr:uid="{00000000-0005-0000-0000-000004260000}"/>
    <cellStyle name="Normal 47 2 2 2 6 3 3" xfId="24830" xr:uid="{00000000-0005-0000-0000-000001610000}"/>
    <cellStyle name="Normal 47 2 2 2 6 5" xfId="19817" xr:uid="{00000000-0005-0000-0000-00006C4D0000}"/>
    <cellStyle name="Normal 47 2 2 2 7" xfId="11407" xr:uid="{00000000-0005-0000-0000-0000922C0000}"/>
    <cellStyle name="Normal 47 2 2 2 7 3" xfId="26505" xr:uid="{00000000-0005-0000-0000-00008C670000}"/>
    <cellStyle name="Normal 47 2 2 2 8" xfId="6386" xr:uid="{00000000-0005-0000-0000-0000F5180000}"/>
    <cellStyle name="Normal 47 2 2 2 8 3" xfId="21488" xr:uid="{00000000-0005-0000-0000-0000F3530000}"/>
    <cellStyle name="Normal 47 2 2 3" xfId="1413" xr:uid="{00000000-0005-0000-0000-000088050000}"/>
    <cellStyle name="Normal 47 2 2 3 2" xfId="1834" xr:uid="{00000000-0005-0000-0000-00002D070000}"/>
    <cellStyle name="Normal 47 2 2 3 2 2" xfId="2673" xr:uid="{00000000-0005-0000-0000-0000740A0000}"/>
    <cellStyle name="Normal 47 2 2 3 2 2 2" xfId="4363" xr:uid="{00000000-0005-0000-0000-00000E110000}"/>
    <cellStyle name="Normal 47 2 2 3 2 2 2 2" xfId="14436" xr:uid="{00000000-0005-0000-0000-000067380000}"/>
    <cellStyle name="Normal 47 2 2 3 2 2 2 2 3" xfId="29534" xr:uid="{00000000-0005-0000-0000-000061730000}"/>
    <cellStyle name="Normal 47 2 2 3 2 2 2 3" xfId="9416" xr:uid="{00000000-0005-0000-0000-0000CB240000}"/>
    <cellStyle name="Normal 47 2 2 3 2 2 2 3 3" xfId="24517" xr:uid="{00000000-0005-0000-0000-0000C85F0000}"/>
    <cellStyle name="Normal 47 2 2 3 2 2 2 5" xfId="19504" xr:uid="{00000000-0005-0000-0000-0000334C0000}"/>
    <cellStyle name="Normal 47 2 2 3 2 2 3" xfId="6055" xr:uid="{00000000-0005-0000-0000-0000AA170000}"/>
    <cellStyle name="Normal 47 2 2 3 2 2 3 2" xfId="16107" xr:uid="{00000000-0005-0000-0000-0000EE3E0000}"/>
    <cellStyle name="Normal 47 2 2 3 2 2 3 2 3" xfId="31205" xr:uid="{00000000-0005-0000-0000-0000E8790000}"/>
    <cellStyle name="Normal 47 2 2 3 2 2 3 3" xfId="11087" xr:uid="{00000000-0005-0000-0000-0000522B0000}"/>
    <cellStyle name="Normal 47 2 2 3 2 2 3 3 3" xfId="26188" xr:uid="{00000000-0005-0000-0000-00004F660000}"/>
    <cellStyle name="Normal 47 2 2 3 2 2 3 5" xfId="21175" xr:uid="{00000000-0005-0000-0000-0000BA520000}"/>
    <cellStyle name="Normal 47 2 2 3 2 2 4" xfId="12765" xr:uid="{00000000-0005-0000-0000-0000E0310000}"/>
    <cellStyle name="Normal 47 2 2 3 2 2 4 3" xfId="27863" xr:uid="{00000000-0005-0000-0000-0000DA6C0000}"/>
    <cellStyle name="Normal 47 2 2 3 2 2 5" xfId="7744" xr:uid="{00000000-0005-0000-0000-0000431E0000}"/>
    <cellStyle name="Normal 47 2 2 3 2 2 5 3" xfId="22846" xr:uid="{00000000-0005-0000-0000-000041590000}"/>
    <cellStyle name="Normal 47 2 2 3 2 2 7" xfId="17833" xr:uid="{00000000-0005-0000-0000-0000AC450000}"/>
    <cellStyle name="Normal 47 2 2 3 2 3" xfId="3526" xr:uid="{00000000-0005-0000-0000-0000C90D0000}"/>
    <cellStyle name="Normal 47 2 2 3 2 3 2" xfId="13600" xr:uid="{00000000-0005-0000-0000-000023350000}"/>
    <cellStyle name="Normal 47 2 2 3 2 3 2 3" xfId="28698" xr:uid="{00000000-0005-0000-0000-00001D700000}"/>
    <cellStyle name="Normal 47 2 2 3 2 3 3" xfId="8580" xr:uid="{00000000-0005-0000-0000-000087210000}"/>
    <cellStyle name="Normal 47 2 2 3 2 3 3 3" xfId="23681" xr:uid="{00000000-0005-0000-0000-0000845C0000}"/>
    <cellStyle name="Normal 47 2 2 3 2 3 5" xfId="18668" xr:uid="{00000000-0005-0000-0000-0000EF480000}"/>
    <cellStyle name="Normal 47 2 2 3 2 4" xfId="5219" xr:uid="{00000000-0005-0000-0000-000066140000}"/>
    <cellStyle name="Normal 47 2 2 3 2 4 2" xfId="15271" xr:uid="{00000000-0005-0000-0000-0000AA3B0000}"/>
    <cellStyle name="Normal 47 2 2 3 2 4 2 3" xfId="30369" xr:uid="{00000000-0005-0000-0000-0000A4760000}"/>
    <cellStyle name="Normal 47 2 2 3 2 4 3" xfId="10251" xr:uid="{00000000-0005-0000-0000-00000E280000}"/>
    <cellStyle name="Normal 47 2 2 3 2 4 3 3" xfId="25352" xr:uid="{00000000-0005-0000-0000-00000B630000}"/>
    <cellStyle name="Normal 47 2 2 3 2 4 5" xfId="20339" xr:uid="{00000000-0005-0000-0000-0000764F0000}"/>
    <cellStyle name="Normal 47 2 2 3 2 5" xfId="11929" xr:uid="{00000000-0005-0000-0000-00009C2E0000}"/>
    <cellStyle name="Normal 47 2 2 3 2 5 3" xfId="27027" xr:uid="{00000000-0005-0000-0000-000096690000}"/>
    <cellStyle name="Normal 47 2 2 3 2 6" xfId="6908" xr:uid="{00000000-0005-0000-0000-0000FF1A0000}"/>
    <cellStyle name="Normal 47 2 2 3 2 6 3" xfId="22010" xr:uid="{00000000-0005-0000-0000-0000FD550000}"/>
    <cellStyle name="Normal 47 2 2 3 2 8" xfId="16997" xr:uid="{00000000-0005-0000-0000-000068420000}"/>
    <cellStyle name="Normal 47 2 2 3 3" xfId="2255" xr:uid="{00000000-0005-0000-0000-0000D2080000}"/>
    <cellStyle name="Normal 47 2 2 3 3 2" xfId="3945" xr:uid="{00000000-0005-0000-0000-00006C0F0000}"/>
    <cellStyle name="Normal 47 2 2 3 3 2 2" xfId="14018" xr:uid="{00000000-0005-0000-0000-0000C5360000}"/>
    <cellStyle name="Normal 47 2 2 3 3 2 2 3" xfId="29116" xr:uid="{00000000-0005-0000-0000-0000BF710000}"/>
    <cellStyle name="Normal 47 2 2 3 3 2 3" xfId="8998" xr:uid="{00000000-0005-0000-0000-000029230000}"/>
    <cellStyle name="Normal 47 2 2 3 3 2 3 3" xfId="24099" xr:uid="{00000000-0005-0000-0000-0000265E0000}"/>
    <cellStyle name="Normal 47 2 2 3 3 2 5" xfId="19086" xr:uid="{00000000-0005-0000-0000-0000914A0000}"/>
    <cellStyle name="Normal 47 2 2 3 3 3" xfId="5637" xr:uid="{00000000-0005-0000-0000-000008160000}"/>
    <cellStyle name="Normal 47 2 2 3 3 3 2" xfId="15689" xr:uid="{00000000-0005-0000-0000-00004C3D0000}"/>
    <cellStyle name="Normal 47 2 2 3 3 3 2 3" xfId="30787" xr:uid="{00000000-0005-0000-0000-000046780000}"/>
    <cellStyle name="Normal 47 2 2 3 3 3 3" xfId="10669" xr:uid="{00000000-0005-0000-0000-0000B0290000}"/>
    <cellStyle name="Normal 47 2 2 3 3 3 3 3" xfId="25770" xr:uid="{00000000-0005-0000-0000-0000AD640000}"/>
    <cellStyle name="Normal 47 2 2 3 3 3 5" xfId="20757" xr:uid="{00000000-0005-0000-0000-000018510000}"/>
    <cellStyle name="Normal 47 2 2 3 3 4" xfId="12347" xr:uid="{00000000-0005-0000-0000-00003E300000}"/>
    <cellStyle name="Normal 47 2 2 3 3 4 3" xfId="27445" xr:uid="{00000000-0005-0000-0000-0000386B0000}"/>
    <cellStyle name="Normal 47 2 2 3 3 5" xfId="7326" xr:uid="{00000000-0005-0000-0000-0000A11C0000}"/>
    <cellStyle name="Normal 47 2 2 3 3 5 3" xfId="22428" xr:uid="{00000000-0005-0000-0000-00009F570000}"/>
    <cellStyle name="Normal 47 2 2 3 3 7" xfId="17415" xr:uid="{00000000-0005-0000-0000-00000A440000}"/>
    <cellStyle name="Normal 47 2 2 3 4" xfId="3108" xr:uid="{00000000-0005-0000-0000-0000270C0000}"/>
    <cellStyle name="Normal 47 2 2 3 4 2" xfId="13182" xr:uid="{00000000-0005-0000-0000-000081330000}"/>
    <cellStyle name="Normal 47 2 2 3 4 2 3" xfId="28280" xr:uid="{00000000-0005-0000-0000-00007B6E0000}"/>
    <cellStyle name="Normal 47 2 2 3 4 3" xfId="8162" xr:uid="{00000000-0005-0000-0000-0000E51F0000}"/>
    <cellStyle name="Normal 47 2 2 3 4 3 3" xfId="23263" xr:uid="{00000000-0005-0000-0000-0000E25A0000}"/>
    <cellStyle name="Normal 47 2 2 3 4 5" xfId="18250" xr:uid="{00000000-0005-0000-0000-00004D470000}"/>
    <cellStyle name="Normal 47 2 2 3 5" xfId="4801" xr:uid="{00000000-0005-0000-0000-0000C4120000}"/>
    <cellStyle name="Normal 47 2 2 3 5 2" xfId="14853" xr:uid="{00000000-0005-0000-0000-0000083A0000}"/>
    <cellStyle name="Normal 47 2 2 3 5 2 3" xfId="29951" xr:uid="{00000000-0005-0000-0000-000002750000}"/>
    <cellStyle name="Normal 47 2 2 3 5 3" xfId="9833" xr:uid="{00000000-0005-0000-0000-00006C260000}"/>
    <cellStyle name="Normal 47 2 2 3 5 3 3" xfId="24934" xr:uid="{00000000-0005-0000-0000-000069610000}"/>
    <cellStyle name="Normal 47 2 2 3 5 5" xfId="19921" xr:uid="{00000000-0005-0000-0000-0000D44D0000}"/>
    <cellStyle name="Normal 47 2 2 3 6" xfId="11511" xr:uid="{00000000-0005-0000-0000-0000FA2C0000}"/>
    <cellStyle name="Normal 47 2 2 3 6 3" xfId="26609" xr:uid="{00000000-0005-0000-0000-0000F4670000}"/>
    <cellStyle name="Normal 47 2 2 3 7" xfId="6490" xr:uid="{00000000-0005-0000-0000-00005D190000}"/>
    <cellStyle name="Normal 47 2 2 3 7 3" xfId="21592" xr:uid="{00000000-0005-0000-0000-00005B540000}"/>
    <cellStyle name="Normal 47 2 2 3 9" xfId="16579" xr:uid="{00000000-0005-0000-0000-0000C6400000}"/>
    <cellStyle name="Normal 47 2 2 4" xfId="1626" xr:uid="{00000000-0005-0000-0000-00005D060000}"/>
    <cellStyle name="Normal 47 2 2 4 2" xfId="2465" xr:uid="{00000000-0005-0000-0000-0000A4090000}"/>
    <cellStyle name="Normal 47 2 2 4 2 2" xfId="4155" xr:uid="{00000000-0005-0000-0000-00003E100000}"/>
    <cellStyle name="Normal 47 2 2 4 2 2 2" xfId="14228" xr:uid="{00000000-0005-0000-0000-000097370000}"/>
    <cellStyle name="Normal 47 2 2 4 2 2 2 3" xfId="29326" xr:uid="{00000000-0005-0000-0000-000091720000}"/>
    <cellStyle name="Normal 47 2 2 4 2 2 3" xfId="9208" xr:uid="{00000000-0005-0000-0000-0000FB230000}"/>
    <cellStyle name="Normal 47 2 2 4 2 2 3 3" xfId="24309" xr:uid="{00000000-0005-0000-0000-0000F85E0000}"/>
    <cellStyle name="Normal 47 2 2 4 2 2 5" xfId="19296" xr:uid="{00000000-0005-0000-0000-0000634B0000}"/>
    <cellStyle name="Normal 47 2 2 4 2 3" xfId="5847" xr:uid="{00000000-0005-0000-0000-0000DA160000}"/>
    <cellStyle name="Normal 47 2 2 4 2 3 2" xfId="15899" xr:uid="{00000000-0005-0000-0000-00001E3E0000}"/>
    <cellStyle name="Normal 47 2 2 4 2 3 2 3" xfId="30997" xr:uid="{00000000-0005-0000-0000-000018790000}"/>
    <cellStyle name="Normal 47 2 2 4 2 3 3" xfId="10879" xr:uid="{00000000-0005-0000-0000-0000822A0000}"/>
    <cellStyle name="Normal 47 2 2 4 2 3 3 3" xfId="25980" xr:uid="{00000000-0005-0000-0000-00007F650000}"/>
    <cellStyle name="Normal 47 2 2 4 2 3 5" xfId="20967" xr:uid="{00000000-0005-0000-0000-0000EA510000}"/>
    <cellStyle name="Normal 47 2 2 4 2 4" xfId="12557" xr:uid="{00000000-0005-0000-0000-000010310000}"/>
    <cellStyle name="Normal 47 2 2 4 2 4 3" xfId="27655" xr:uid="{00000000-0005-0000-0000-00000A6C0000}"/>
    <cellStyle name="Normal 47 2 2 4 2 5" xfId="7536" xr:uid="{00000000-0005-0000-0000-0000731D0000}"/>
    <cellStyle name="Normal 47 2 2 4 2 5 3" xfId="22638" xr:uid="{00000000-0005-0000-0000-000071580000}"/>
    <cellStyle name="Normal 47 2 2 4 2 7" xfId="17625" xr:uid="{00000000-0005-0000-0000-0000DC440000}"/>
    <cellStyle name="Normal 47 2 2 4 3" xfId="3318" xr:uid="{00000000-0005-0000-0000-0000F90C0000}"/>
    <cellStyle name="Normal 47 2 2 4 3 2" xfId="13392" xr:uid="{00000000-0005-0000-0000-000053340000}"/>
    <cellStyle name="Normal 47 2 2 4 3 2 3" xfId="28490" xr:uid="{00000000-0005-0000-0000-00004D6F0000}"/>
    <cellStyle name="Normal 47 2 2 4 3 3" xfId="8372" xr:uid="{00000000-0005-0000-0000-0000B7200000}"/>
    <cellStyle name="Normal 47 2 2 4 3 3 3" xfId="23473" xr:uid="{00000000-0005-0000-0000-0000B45B0000}"/>
    <cellStyle name="Normal 47 2 2 4 3 5" xfId="18460" xr:uid="{00000000-0005-0000-0000-00001F480000}"/>
    <cellStyle name="Normal 47 2 2 4 4" xfId="5011" xr:uid="{00000000-0005-0000-0000-000096130000}"/>
    <cellStyle name="Normal 47 2 2 4 4 2" xfId="15063" xr:uid="{00000000-0005-0000-0000-0000DA3A0000}"/>
    <cellStyle name="Normal 47 2 2 4 4 2 3" xfId="30161" xr:uid="{00000000-0005-0000-0000-0000D4750000}"/>
    <cellStyle name="Normal 47 2 2 4 4 3" xfId="10043" xr:uid="{00000000-0005-0000-0000-00003E270000}"/>
    <cellStyle name="Normal 47 2 2 4 4 3 3" xfId="25144" xr:uid="{00000000-0005-0000-0000-00003B620000}"/>
    <cellStyle name="Normal 47 2 2 4 4 5" xfId="20131" xr:uid="{00000000-0005-0000-0000-0000A64E0000}"/>
    <cellStyle name="Normal 47 2 2 4 5" xfId="11721" xr:uid="{00000000-0005-0000-0000-0000CC2D0000}"/>
    <cellStyle name="Normal 47 2 2 4 5 3" xfId="26819" xr:uid="{00000000-0005-0000-0000-0000C6680000}"/>
    <cellStyle name="Normal 47 2 2 4 6" xfId="6700" xr:uid="{00000000-0005-0000-0000-00002F1A0000}"/>
    <cellStyle name="Normal 47 2 2 4 6 3" xfId="21802" xr:uid="{00000000-0005-0000-0000-00002D550000}"/>
    <cellStyle name="Normal 47 2 2 4 8" xfId="16789" xr:uid="{00000000-0005-0000-0000-000098410000}"/>
    <cellStyle name="Normal 47 2 2 5" xfId="2047" xr:uid="{00000000-0005-0000-0000-000002080000}"/>
    <cellStyle name="Normal 47 2 2 5 2" xfId="3737" xr:uid="{00000000-0005-0000-0000-00009C0E0000}"/>
    <cellStyle name="Normal 47 2 2 5 2 2" xfId="13810" xr:uid="{00000000-0005-0000-0000-0000F5350000}"/>
    <cellStyle name="Normal 47 2 2 5 2 2 3" xfId="28908" xr:uid="{00000000-0005-0000-0000-0000EF700000}"/>
    <cellStyle name="Normal 47 2 2 5 2 3" xfId="8790" xr:uid="{00000000-0005-0000-0000-000059220000}"/>
    <cellStyle name="Normal 47 2 2 5 2 3 3" xfId="23891" xr:uid="{00000000-0005-0000-0000-0000565D0000}"/>
    <cellStyle name="Normal 47 2 2 5 2 5" xfId="18878" xr:uid="{00000000-0005-0000-0000-0000C1490000}"/>
    <cellStyle name="Normal 47 2 2 5 3" xfId="5429" xr:uid="{00000000-0005-0000-0000-000038150000}"/>
    <cellStyle name="Normal 47 2 2 5 3 2" xfId="15481" xr:uid="{00000000-0005-0000-0000-00007C3C0000}"/>
    <cellStyle name="Normal 47 2 2 5 3 2 3" xfId="30579" xr:uid="{00000000-0005-0000-0000-000076770000}"/>
    <cellStyle name="Normal 47 2 2 5 3 3" xfId="10461" xr:uid="{00000000-0005-0000-0000-0000E0280000}"/>
    <cellStyle name="Normal 47 2 2 5 3 3 3" xfId="25562" xr:uid="{00000000-0005-0000-0000-0000DD630000}"/>
    <cellStyle name="Normal 47 2 2 5 3 5" xfId="20549" xr:uid="{00000000-0005-0000-0000-000048500000}"/>
    <cellStyle name="Normal 47 2 2 5 4" xfId="12139" xr:uid="{00000000-0005-0000-0000-00006E2F0000}"/>
    <cellStyle name="Normal 47 2 2 5 4 3" xfId="27237" xr:uid="{00000000-0005-0000-0000-0000686A0000}"/>
    <cellStyle name="Normal 47 2 2 5 5" xfId="7118" xr:uid="{00000000-0005-0000-0000-0000D11B0000}"/>
    <cellStyle name="Normal 47 2 2 5 5 3" xfId="22220" xr:uid="{00000000-0005-0000-0000-0000CF560000}"/>
    <cellStyle name="Normal 47 2 2 5 7" xfId="17207" xr:uid="{00000000-0005-0000-0000-00003A430000}"/>
    <cellStyle name="Normal 47 2 2 6" xfId="2900" xr:uid="{00000000-0005-0000-0000-0000570B0000}"/>
    <cellStyle name="Normal 47 2 2 6 2" xfId="12974" xr:uid="{00000000-0005-0000-0000-0000B1320000}"/>
    <cellStyle name="Normal 47 2 2 6 2 3" xfId="28072" xr:uid="{00000000-0005-0000-0000-0000AB6D0000}"/>
    <cellStyle name="Normal 47 2 2 6 3" xfId="7954" xr:uid="{00000000-0005-0000-0000-0000151F0000}"/>
    <cellStyle name="Normal 47 2 2 6 3 3" xfId="23055" xr:uid="{00000000-0005-0000-0000-0000125A0000}"/>
    <cellStyle name="Normal 47 2 2 6 5" xfId="18042" xr:uid="{00000000-0005-0000-0000-00007D460000}"/>
    <cellStyle name="Normal 47 2 2 7" xfId="4593" xr:uid="{00000000-0005-0000-0000-0000F4110000}"/>
    <cellStyle name="Normal 47 2 2 7 2" xfId="14645" xr:uid="{00000000-0005-0000-0000-000038390000}"/>
    <cellStyle name="Normal 47 2 2 7 2 3" xfId="29743" xr:uid="{00000000-0005-0000-0000-000032740000}"/>
    <cellStyle name="Normal 47 2 2 7 3" xfId="9625" xr:uid="{00000000-0005-0000-0000-00009C250000}"/>
    <cellStyle name="Normal 47 2 2 7 3 3" xfId="24726" xr:uid="{00000000-0005-0000-0000-000099600000}"/>
    <cellStyle name="Normal 47 2 2 7 5" xfId="19713" xr:uid="{00000000-0005-0000-0000-0000044D0000}"/>
    <cellStyle name="Normal 47 2 2 8" xfId="11303" xr:uid="{00000000-0005-0000-0000-00002A2C0000}"/>
    <cellStyle name="Normal 47 2 2 8 3" xfId="26401" xr:uid="{00000000-0005-0000-0000-000024670000}"/>
    <cellStyle name="Normal 47 2 2 9" xfId="6282" xr:uid="{00000000-0005-0000-0000-00008D180000}"/>
    <cellStyle name="Normal 47 2 2 9 3" xfId="21384" xr:uid="{00000000-0005-0000-0000-00008B530000}"/>
    <cellStyle name="Normal 47 2 3" xfId="1246" xr:uid="{00000000-0005-0000-0000-0000E1040000}"/>
    <cellStyle name="Normal 47 2 3 10" xfId="16423" xr:uid="{00000000-0005-0000-0000-00002A400000}"/>
    <cellStyle name="Normal 47 2 3 2" xfId="1465" xr:uid="{00000000-0005-0000-0000-0000BC050000}"/>
    <cellStyle name="Normal 47 2 3 2 2" xfId="1886" xr:uid="{00000000-0005-0000-0000-000061070000}"/>
    <cellStyle name="Normal 47 2 3 2 2 2" xfId="2725" xr:uid="{00000000-0005-0000-0000-0000A80A0000}"/>
    <cellStyle name="Normal 47 2 3 2 2 2 2" xfId="4415" xr:uid="{00000000-0005-0000-0000-000042110000}"/>
    <cellStyle name="Normal 47 2 3 2 2 2 2 2" xfId="14488" xr:uid="{00000000-0005-0000-0000-00009B380000}"/>
    <cellStyle name="Normal 47 2 3 2 2 2 2 2 3" xfId="29586" xr:uid="{00000000-0005-0000-0000-000095730000}"/>
    <cellStyle name="Normal 47 2 3 2 2 2 2 3" xfId="9468" xr:uid="{00000000-0005-0000-0000-0000FF240000}"/>
    <cellStyle name="Normal 47 2 3 2 2 2 2 3 3" xfId="24569" xr:uid="{00000000-0005-0000-0000-0000FC5F0000}"/>
    <cellStyle name="Normal 47 2 3 2 2 2 2 5" xfId="19556" xr:uid="{00000000-0005-0000-0000-0000674C0000}"/>
    <cellStyle name="Normal 47 2 3 2 2 2 3" xfId="6107" xr:uid="{00000000-0005-0000-0000-0000DE170000}"/>
    <cellStyle name="Normal 47 2 3 2 2 2 3 2" xfId="16159" xr:uid="{00000000-0005-0000-0000-0000223F0000}"/>
    <cellStyle name="Normal 47 2 3 2 2 2 3 2 3" xfId="31257" xr:uid="{00000000-0005-0000-0000-00001C7A0000}"/>
    <cellStyle name="Normal 47 2 3 2 2 2 3 3" xfId="11139" xr:uid="{00000000-0005-0000-0000-0000862B0000}"/>
    <cellStyle name="Normal 47 2 3 2 2 2 3 3 3" xfId="26240" xr:uid="{00000000-0005-0000-0000-000083660000}"/>
    <cellStyle name="Normal 47 2 3 2 2 2 3 5" xfId="21227" xr:uid="{00000000-0005-0000-0000-0000EE520000}"/>
    <cellStyle name="Normal 47 2 3 2 2 2 4" xfId="12817" xr:uid="{00000000-0005-0000-0000-000014320000}"/>
    <cellStyle name="Normal 47 2 3 2 2 2 4 3" xfId="27915" xr:uid="{00000000-0005-0000-0000-00000E6D0000}"/>
    <cellStyle name="Normal 47 2 3 2 2 2 5" xfId="7796" xr:uid="{00000000-0005-0000-0000-0000771E0000}"/>
    <cellStyle name="Normal 47 2 3 2 2 2 5 3" xfId="22898" xr:uid="{00000000-0005-0000-0000-000075590000}"/>
    <cellStyle name="Normal 47 2 3 2 2 2 7" xfId="17885" xr:uid="{00000000-0005-0000-0000-0000E0450000}"/>
    <cellStyle name="Normal 47 2 3 2 2 3" xfId="3578" xr:uid="{00000000-0005-0000-0000-0000FD0D0000}"/>
    <cellStyle name="Normal 47 2 3 2 2 3 2" xfId="13652" xr:uid="{00000000-0005-0000-0000-000057350000}"/>
    <cellStyle name="Normal 47 2 3 2 2 3 2 3" xfId="28750" xr:uid="{00000000-0005-0000-0000-000051700000}"/>
    <cellStyle name="Normal 47 2 3 2 2 3 3" xfId="8632" xr:uid="{00000000-0005-0000-0000-0000BB210000}"/>
    <cellStyle name="Normal 47 2 3 2 2 3 3 3" xfId="23733" xr:uid="{00000000-0005-0000-0000-0000B85C0000}"/>
    <cellStyle name="Normal 47 2 3 2 2 3 5" xfId="18720" xr:uid="{00000000-0005-0000-0000-000023490000}"/>
    <cellStyle name="Normal 47 2 3 2 2 4" xfId="5271" xr:uid="{00000000-0005-0000-0000-00009A140000}"/>
    <cellStyle name="Normal 47 2 3 2 2 4 2" xfId="15323" xr:uid="{00000000-0005-0000-0000-0000DE3B0000}"/>
    <cellStyle name="Normal 47 2 3 2 2 4 2 3" xfId="30421" xr:uid="{00000000-0005-0000-0000-0000D8760000}"/>
    <cellStyle name="Normal 47 2 3 2 2 4 3" xfId="10303" xr:uid="{00000000-0005-0000-0000-000042280000}"/>
    <cellStyle name="Normal 47 2 3 2 2 4 3 3" xfId="25404" xr:uid="{00000000-0005-0000-0000-00003F630000}"/>
    <cellStyle name="Normal 47 2 3 2 2 4 5" xfId="20391" xr:uid="{00000000-0005-0000-0000-0000AA4F0000}"/>
    <cellStyle name="Normal 47 2 3 2 2 5" xfId="11981" xr:uid="{00000000-0005-0000-0000-0000D02E0000}"/>
    <cellStyle name="Normal 47 2 3 2 2 5 3" xfId="27079" xr:uid="{00000000-0005-0000-0000-0000CA690000}"/>
    <cellStyle name="Normal 47 2 3 2 2 6" xfId="6960" xr:uid="{00000000-0005-0000-0000-0000331B0000}"/>
    <cellStyle name="Normal 47 2 3 2 2 6 3" xfId="22062" xr:uid="{00000000-0005-0000-0000-000031560000}"/>
    <cellStyle name="Normal 47 2 3 2 2 8" xfId="17049" xr:uid="{00000000-0005-0000-0000-00009C420000}"/>
    <cellStyle name="Normal 47 2 3 2 3" xfId="2307" xr:uid="{00000000-0005-0000-0000-000006090000}"/>
    <cellStyle name="Normal 47 2 3 2 3 2" xfId="3997" xr:uid="{00000000-0005-0000-0000-0000A00F0000}"/>
    <cellStyle name="Normal 47 2 3 2 3 2 2" xfId="14070" xr:uid="{00000000-0005-0000-0000-0000F9360000}"/>
    <cellStyle name="Normal 47 2 3 2 3 2 2 3" xfId="29168" xr:uid="{00000000-0005-0000-0000-0000F3710000}"/>
    <cellStyle name="Normal 47 2 3 2 3 2 3" xfId="9050" xr:uid="{00000000-0005-0000-0000-00005D230000}"/>
    <cellStyle name="Normal 47 2 3 2 3 2 3 3" xfId="24151" xr:uid="{00000000-0005-0000-0000-00005A5E0000}"/>
    <cellStyle name="Normal 47 2 3 2 3 2 5" xfId="19138" xr:uid="{00000000-0005-0000-0000-0000C54A0000}"/>
    <cellStyle name="Normal 47 2 3 2 3 3" xfId="5689" xr:uid="{00000000-0005-0000-0000-00003C160000}"/>
    <cellStyle name="Normal 47 2 3 2 3 3 2" xfId="15741" xr:uid="{00000000-0005-0000-0000-0000803D0000}"/>
    <cellStyle name="Normal 47 2 3 2 3 3 2 3" xfId="30839" xr:uid="{00000000-0005-0000-0000-00007A780000}"/>
    <cellStyle name="Normal 47 2 3 2 3 3 3" xfId="10721" xr:uid="{00000000-0005-0000-0000-0000E4290000}"/>
    <cellStyle name="Normal 47 2 3 2 3 3 3 3" xfId="25822" xr:uid="{00000000-0005-0000-0000-0000E1640000}"/>
    <cellStyle name="Normal 47 2 3 2 3 3 5" xfId="20809" xr:uid="{00000000-0005-0000-0000-00004C510000}"/>
    <cellStyle name="Normal 47 2 3 2 3 4" xfId="12399" xr:uid="{00000000-0005-0000-0000-000072300000}"/>
    <cellStyle name="Normal 47 2 3 2 3 4 3" xfId="27497" xr:uid="{00000000-0005-0000-0000-00006C6B0000}"/>
    <cellStyle name="Normal 47 2 3 2 3 5" xfId="7378" xr:uid="{00000000-0005-0000-0000-0000D51C0000}"/>
    <cellStyle name="Normal 47 2 3 2 3 5 3" xfId="22480" xr:uid="{00000000-0005-0000-0000-0000D3570000}"/>
    <cellStyle name="Normal 47 2 3 2 3 7" xfId="17467" xr:uid="{00000000-0005-0000-0000-00003E440000}"/>
    <cellStyle name="Normal 47 2 3 2 4" xfId="3160" xr:uid="{00000000-0005-0000-0000-00005B0C0000}"/>
    <cellStyle name="Normal 47 2 3 2 4 2" xfId="13234" xr:uid="{00000000-0005-0000-0000-0000B5330000}"/>
    <cellStyle name="Normal 47 2 3 2 4 2 3" xfId="28332" xr:uid="{00000000-0005-0000-0000-0000AF6E0000}"/>
    <cellStyle name="Normal 47 2 3 2 4 3" xfId="8214" xr:uid="{00000000-0005-0000-0000-000019200000}"/>
    <cellStyle name="Normal 47 2 3 2 4 3 3" xfId="23315" xr:uid="{00000000-0005-0000-0000-0000165B0000}"/>
    <cellStyle name="Normal 47 2 3 2 4 5" xfId="18302" xr:uid="{00000000-0005-0000-0000-000081470000}"/>
    <cellStyle name="Normal 47 2 3 2 5" xfId="4853" xr:uid="{00000000-0005-0000-0000-0000F8120000}"/>
    <cellStyle name="Normal 47 2 3 2 5 2" xfId="14905" xr:uid="{00000000-0005-0000-0000-00003C3A0000}"/>
    <cellStyle name="Normal 47 2 3 2 5 2 3" xfId="30003" xr:uid="{00000000-0005-0000-0000-000036750000}"/>
    <cellStyle name="Normal 47 2 3 2 5 3" xfId="9885" xr:uid="{00000000-0005-0000-0000-0000A0260000}"/>
    <cellStyle name="Normal 47 2 3 2 5 3 3" xfId="24986" xr:uid="{00000000-0005-0000-0000-00009D610000}"/>
    <cellStyle name="Normal 47 2 3 2 5 5" xfId="19973" xr:uid="{00000000-0005-0000-0000-0000084E0000}"/>
    <cellStyle name="Normal 47 2 3 2 6" xfId="11563" xr:uid="{00000000-0005-0000-0000-00002E2D0000}"/>
    <cellStyle name="Normal 47 2 3 2 6 3" xfId="26661" xr:uid="{00000000-0005-0000-0000-000028680000}"/>
    <cellStyle name="Normal 47 2 3 2 7" xfId="6542" xr:uid="{00000000-0005-0000-0000-000091190000}"/>
    <cellStyle name="Normal 47 2 3 2 7 3" xfId="21644" xr:uid="{00000000-0005-0000-0000-00008F540000}"/>
    <cellStyle name="Normal 47 2 3 2 9" xfId="16631" xr:uid="{00000000-0005-0000-0000-0000FA400000}"/>
    <cellStyle name="Normal 47 2 3 3" xfId="1678" xr:uid="{00000000-0005-0000-0000-000091060000}"/>
    <cellStyle name="Normal 47 2 3 3 2" xfId="2517" xr:uid="{00000000-0005-0000-0000-0000D8090000}"/>
    <cellStyle name="Normal 47 2 3 3 2 2" xfId="4207" xr:uid="{00000000-0005-0000-0000-000072100000}"/>
    <cellStyle name="Normal 47 2 3 3 2 2 2" xfId="14280" xr:uid="{00000000-0005-0000-0000-0000CB370000}"/>
    <cellStyle name="Normal 47 2 3 3 2 2 2 3" xfId="29378" xr:uid="{00000000-0005-0000-0000-0000C5720000}"/>
    <cellStyle name="Normal 47 2 3 3 2 2 3" xfId="9260" xr:uid="{00000000-0005-0000-0000-00002F240000}"/>
    <cellStyle name="Normal 47 2 3 3 2 2 3 3" xfId="24361" xr:uid="{00000000-0005-0000-0000-00002C5F0000}"/>
    <cellStyle name="Normal 47 2 3 3 2 2 5" xfId="19348" xr:uid="{00000000-0005-0000-0000-0000974B0000}"/>
    <cellStyle name="Normal 47 2 3 3 2 3" xfId="5899" xr:uid="{00000000-0005-0000-0000-00000E170000}"/>
    <cellStyle name="Normal 47 2 3 3 2 3 2" xfId="15951" xr:uid="{00000000-0005-0000-0000-0000523E0000}"/>
    <cellStyle name="Normal 47 2 3 3 2 3 2 3" xfId="31049" xr:uid="{00000000-0005-0000-0000-00004C790000}"/>
    <cellStyle name="Normal 47 2 3 3 2 3 3" xfId="10931" xr:uid="{00000000-0005-0000-0000-0000B62A0000}"/>
    <cellStyle name="Normal 47 2 3 3 2 3 3 3" xfId="26032" xr:uid="{00000000-0005-0000-0000-0000B3650000}"/>
    <cellStyle name="Normal 47 2 3 3 2 3 5" xfId="21019" xr:uid="{00000000-0005-0000-0000-00001E520000}"/>
    <cellStyle name="Normal 47 2 3 3 2 4" xfId="12609" xr:uid="{00000000-0005-0000-0000-000044310000}"/>
    <cellStyle name="Normal 47 2 3 3 2 4 3" xfId="27707" xr:uid="{00000000-0005-0000-0000-00003E6C0000}"/>
    <cellStyle name="Normal 47 2 3 3 2 5" xfId="7588" xr:uid="{00000000-0005-0000-0000-0000A71D0000}"/>
    <cellStyle name="Normal 47 2 3 3 2 5 3" xfId="22690" xr:uid="{00000000-0005-0000-0000-0000A5580000}"/>
    <cellStyle name="Normal 47 2 3 3 2 7" xfId="17677" xr:uid="{00000000-0005-0000-0000-000010450000}"/>
    <cellStyle name="Normal 47 2 3 3 3" xfId="3370" xr:uid="{00000000-0005-0000-0000-00002D0D0000}"/>
    <cellStyle name="Normal 47 2 3 3 3 2" xfId="13444" xr:uid="{00000000-0005-0000-0000-000087340000}"/>
    <cellStyle name="Normal 47 2 3 3 3 2 3" xfId="28542" xr:uid="{00000000-0005-0000-0000-0000816F0000}"/>
    <cellStyle name="Normal 47 2 3 3 3 3" xfId="8424" xr:uid="{00000000-0005-0000-0000-0000EB200000}"/>
    <cellStyle name="Normal 47 2 3 3 3 3 3" xfId="23525" xr:uid="{00000000-0005-0000-0000-0000E85B0000}"/>
    <cellStyle name="Normal 47 2 3 3 3 5" xfId="18512" xr:uid="{00000000-0005-0000-0000-000053480000}"/>
    <cellStyle name="Normal 47 2 3 3 4" xfId="5063" xr:uid="{00000000-0005-0000-0000-0000CA130000}"/>
    <cellStyle name="Normal 47 2 3 3 4 2" xfId="15115" xr:uid="{00000000-0005-0000-0000-00000E3B0000}"/>
    <cellStyle name="Normal 47 2 3 3 4 2 3" xfId="30213" xr:uid="{00000000-0005-0000-0000-000008760000}"/>
    <cellStyle name="Normal 47 2 3 3 4 3" xfId="10095" xr:uid="{00000000-0005-0000-0000-000072270000}"/>
    <cellStyle name="Normal 47 2 3 3 4 3 3" xfId="25196" xr:uid="{00000000-0005-0000-0000-00006F620000}"/>
    <cellStyle name="Normal 47 2 3 3 4 5" xfId="20183" xr:uid="{00000000-0005-0000-0000-0000DA4E0000}"/>
    <cellStyle name="Normal 47 2 3 3 5" xfId="11773" xr:uid="{00000000-0005-0000-0000-0000002E0000}"/>
    <cellStyle name="Normal 47 2 3 3 5 3" xfId="26871" xr:uid="{00000000-0005-0000-0000-0000FA680000}"/>
    <cellStyle name="Normal 47 2 3 3 6" xfId="6752" xr:uid="{00000000-0005-0000-0000-0000631A0000}"/>
    <cellStyle name="Normal 47 2 3 3 6 3" xfId="21854" xr:uid="{00000000-0005-0000-0000-000061550000}"/>
    <cellStyle name="Normal 47 2 3 3 8" xfId="16841" xr:uid="{00000000-0005-0000-0000-0000CC410000}"/>
    <cellStyle name="Normal 47 2 3 4" xfId="2099" xr:uid="{00000000-0005-0000-0000-000036080000}"/>
    <cellStyle name="Normal 47 2 3 4 2" xfId="3789" xr:uid="{00000000-0005-0000-0000-0000D00E0000}"/>
    <cellStyle name="Normal 47 2 3 4 2 2" xfId="13862" xr:uid="{00000000-0005-0000-0000-000029360000}"/>
    <cellStyle name="Normal 47 2 3 4 2 2 3" xfId="28960" xr:uid="{00000000-0005-0000-0000-000023710000}"/>
    <cellStyle name="Normal 47 2 3 4 2 3" xfId="8842" xr:uid="{00000000-0005-0000-0000-00008D220000}"/>
    <cellStyle name="Normal 47 2 3 4 2 3 3" xfId="23943" xr:uid="{00000000-0005-0000-0000-00008A5D0000}"/>
    <cellStyle name="Normal 47 2 3 4 2 5" xfId="18930" xr:uid="{00000000-0005-0000-0000-0000F5490000}"/>
    <cellStyle name="Normal 47 2 3 4 3" xfId="5481" xr:uid="{00000000-0005-0000-0000-00006C150000}"/>
    <cellStyle name="Normal 47 2 3 4 3 2" xfId="15533" xr:uid="{00000000-0005-0000-0000-0000B03C0000}"/>
    <cellStyle name="Normal 47 2 3 4 3 2 3" xfId="30631" xr:uid="{00000000-0005-0000-0000-0000AA770000}"/>
    <cellStyle name="Normal 47 2 3 4 3 3" xfId="10513" xr:uid="{00000000-0005-0000-0000-000014290000}"/>
    <cellStyle name="Normal 47 2 3 4 3 3 3" xfId="25614" xr:uid="{00000000-0005-0000-0000-000011640000}"/>
    <cellStyle name="Normal 47 2 3 4 3 5" xfId="20601" xr:uid="{00000000-0005-0000-0000-00007C500000}"/>
    <cellStyle name="Normal 47 2 3 4 4" xfId="12191" xr:uid="{00000000-0005-0000-0000-0000A22F0000}"/>
    <cellStyle name="Normal 47 2 3 4 4 3" xfId="27289" xr:uid="{00000000-0005-0000-0000-00009C6A0000}"/>
    <cellStyle name="Normal 47 2 3 4 5" xfId="7170" xr:uid="{00000000-0005-0000-0000-0000051C0000}"/>
    <cellStyle name="Normal 47 2 3 4 5 3" xfId="22272" xr:uid="{00000000-0005-0000-0000-000003570000}"/>
    <cellStyle name="Normal 47 2 3 4 7" xfId="17259" xr:uid="{00000000-0005-0000-0000-00006E430000}"/>
    <cellStyle name="Normal 47 2 3 5" xfId="2952" xr:uid="{00000000-0005-0000-0000-00008B0B0000}"/>
    <cellStyle name="Normal 47 2 3 5 2" xfId="13026" xr:uid="{00000000-0005-0000-0000-0000E5320000}"/>
    <cellStyle name="Normal 47 2 3 5 2 3" xfId="28124" xr:uid="{00000000-0005-0000-0000-0000DF6D0000}"/>
    <cellStyle name="Normal 47 2 3 5 3" xfId="8006" xr:uid="{00000000-0005-0000-0000-0000491F0000}"/>
    <cellStyle name="Normal 47 2 3 5 3 3" xfId="23107" xr:uid="{00000000-0005-0000-0000-0000465A0000}"/>
    <cellStyle name="Normal 47 2 3 5 5" xfId="18094" xr:uid="{00000000-0005-0000-0000-0000B1460000}"/>
    <cellStyle name="Normal 47 2 3 6" xfId="4645" xr:uid="{00000000-0005-0000-0000-000028120000}"/>
    <cellStyle name="Normal 47 2 3 6 2" xfId="14697" xr:uid="{00000000-0005-0000-0000-00006C390000}"/>
    <cellStyle name="Normal 47 2 3 6 2 3" xfId="29795" xr:uid="{00000000-0005-0000-0000-000066740000}"/>
    <cellStyle name="Normal 47 2 3 6 3" xfId="9677" xr:uid="{00000000-0005-0000-0000-0000D0250000}"/>
    <cellStyle name="Normal 47 2 3 6 3 3" xfId="24778" xr:uid="{00000000-0005-0000-0000-0000CD600000}"/>
    <cellStyle name="Normal 47 2 3 6 5" xfId="19765" xr:uid="{00000000-0005-0000-0000-0000384D0000}"/>
    <cellStyle name="Normal 47 2 3 7" xfId="11355" xr:uid="{00000000-0005-0000-0000-00005E2C0000}"/>
    <cellStyle name="Normal 47 2 3 7 3" xfId="26453" xr:uid="{00000000-0005-0000-0000-000058670000}"/>
    <cellStyle name="Normal 47 2 3 8" xfId="6334" xr:uid="{00000000-0005-0000-0000-0000C1180000}"/>
    <cellStyle name="Normal 47 2 3 8 3" xfId="21436" xr:uid="{00000000-0005-0000-0000-0000BF530000}"/>
    <cellStyle name="Normal 47 2 4" xfId="1359" xr:uid="{00000000-0005-0000-0000-000052050000}"/>
    <cellStyle name="Normal 47 2 4 2" xfId="1782" xr:uid="{00000000-0005-0000-0000-0000F9060000}"/>
    <cellStyle name="Normal 47 2 4 2 2" xfId="2621" xr:uid="{00000000-0005-0000-0000-0000400A0000}"/>
    <cellStyle name="Normal 47 2 4 2 2 2" xfId="4311" xr:uid="{00000000-0005-0000-0000-0000DA100000}"/>
    <cellStyle name="Normal 47 2 4 2 2 2 2" xfId="14384" xr:uid="{00000000-0005-0000-0000-000033380000}"/>
    <cellStyle name="Normal 47 2 4 2 2 2 2 3" xfId="29482" xr:uid="{00000000-0005-0000-0000-00002D730000}"/>
    <cellStyle name="Normal 47 2 4 2 2 2 3" xfId="9364" xr:uid="{00000000-0005-0000-0000-000097240000}"/>
    <cellStyle name="Normal 47 2 4 2 2 2 3 3" xfId="24465" xr:uid="{00000000-0005-0000-0000-0000945F0000}"/>
    <cellStyle name="Normal 47 2 4 2 2 2 5" xfId="19452" xr:uid="{00000000-0005-0000-0000-0000FF4B0000}"/>
    <cellStyle name="Normal 47 2 4 2 2 3" xfId="6003" xr:uid="{00000000-0005-0000-0000-000076170000}"/>
    <cellStyle name="Normal 47 2 4 2 2 3 2" xfId="16055" xr:uid="{00000000-0005-0000-0000-0000BA3E0000}"/>
    <cellStyle name="Normal 47 2 4 2 2 3 2 3" xfId="31153" xr:uid="{00000000-0005-0000-0000-0000B4790000}"/>
    <cellStyle name="Normal 47 2 4 2 2 3 3" xfId="11035" xr:uid="{00000000-0005-0000-0000-00001E2B0000}"/>
    <cellStyle name="Normal 47 2 4 2 2 3 3 3" xfId="26136" xr:uid="{00000000-0005-0000-0000-00001B660000}"/>
    <cellStyle name="Normal 47 2 4 2 2 3 5" xfId="21123" xr:uid="{00000000-0005-0000-0000-000086520000}"/>
    <cellStyle name="Normal 47 2 4 2 2 4" xfId="12713" xr:uid="{00000000-0005-0000-0000-0000AC310000}"/>
    <cellStyle name="Normal 47 2 4 2 2 4 3" xfId="27811" xr:uid="{00000000-0005-0000-0000-0000A66C0000}"/>
    <cellStyle name="Normal 47 2 4 2 2 5" xfId="7692" xr:uid="{00000000-0005-0000-0000-00000F1E0000}"/>
    <cellStyle name="Normal 47 2 4 2 2 5 3" xfId="22794" xr:uid="{00000000-0005-0000-0000-00000D590000}"/>
    <cellStyle name="Normal 47 2 4 2 2 7" xfId="17781" xr:uid="{00000000-0005-0000-0000-000078450000}"/>
    <cellStyle name="Normal 47 2 4 2 3" xfId="3474" xr:uid="{00000000-0005-0000-0000-0000950D0000}"/>
    <cellStyle name="Normal 47 2 4 2 3 2" xfId="13548" xr:uid="{00000000-0005-0000-0000-0000EF340000}"/>
    <cellStyle name="Normal 47 2 4 2 3 2 3" xfId="28646" xr:uid="{00000000-0005-0000-0000-0000E96F0000}"/>
    <cellStyle name="Normal 47 2 4 2 3 3" xfId="8528" xr:uid="{00000000-0005-0000-0000-000053210000}"/>
    <cellStyle name="Normal 47 2 4 2 3 3 3" xfId="23629" xr:uid="{00000000-0005-0000-0000-0000505C0000}"/>
    <cellStyle name="Normal 47 2 4 2 3 5" xfId="18616" xr:uid="{00000000-0005-0000-0000-0000BB480000}"/>
    <cellStyle name="Normal 47 2 4 2 4" xfId="5167" xr:uid="{00000000-0005-0000-0000-000032140000}"/>
    <cellStyle name="Normal 47 2 4 2 4 2" xfId="15219" xr:uid="{00000000-0005-0000-0000-0000763B0000}"/>
    <cellStyle name="Normal 47 2 4 2 4 2 3" xfId="30317" xr:uid="{00000000-0005-0000-0000-000070760000}"/>
    <cellStyle name="Normal 47 2 4 2 4 3" xfId="10199" xr:uid="{00000000-0005-0000-0000-0000DA270000}"/>
    <cellStyle name="Normal 47 2 4 2 4 3 3" xfId="25300" xr:uid="{00000000-0005-0000-0000-0000D7620000}"/>
    <cellStyle name="Normal 47 2 4 2 4 5" xfId="20287" xr:uid="{00000000-0005-0000-0000-0000424F0000}"/>
    <cellStyle name="Normal 47 2 4 2 5" xfId="11877" xr:uid="{00000000-0005-0000-0000-0000682E0000}"/>
    <cellStyle name="Normal 47 2 4 2 5 3" xfId="26975" xr:uid="{00000000-0005-0000-0000-000062690000}"/>
    <cellStyle name="Normal 47 2 4 2 6" xfId="6856" xr:uid="{00000000-0005-0000-0000-0000CB1A0000}"/>
    <cellStyle name="Normal 47 2 4 2 6 3" xfId="21958" xr:uid="{00000000-0005-0000-0000-0000C9550000}"/>
    <cellStyle name="Normal 47 2 4 2 8" xfId="16945" xr:uid="{00000000-0005-0000-0000-000034420000}"/>
    <cellStyle name="Normal 47 2 4 3" xfId="2203" xr:uid="{00000000-0005-0000-0000-00009E080000}"/>
    <cellStyle name="Normal 47 2 4 3 2" xfId="3893" xr:uid="{00000000-0005-0000-0000-0000380F0000}"/>
    <cellStyle name="Normal 47 2 4 3 2 2" xfId="13966" xr:uid="{00000000-0005-0000-0000-000091360000}"/>
    <cellStyle name="Normal 47 2 4 3 2 2 3" xfId="29064" xr:uid="{00000000-0005-0000-0000-00008B710000}"/>
    <cellStyle name="Normal 47 2 4 3 2 3" xfId="8946" xr:uid="{00000000-0005-0000-0000-0000F5220000}"/>
    <cellStyle name="Normal 47 2 4 3 2 3 3" xfId="24047" xr:uid="{00000000-0005-0000-0000-0000F25D0000}"/>
    <cellStyle name="Normal 47 2 4 3 2 5" xfId="19034" xr:uid="{00000000-0005-0000-0000-00005D4A0000}"/>
    <cellStyle name="Normal 47 2 4 3 3" xfId="5585" xr:uid="{00000000-0005-0000-0000-0000D4150000}"/>
    <cellStyle name="Normal 47 2 4 3 3 2" xfId="15637" xr:uid="{00000000-0005-0000-0000-0000183D0000}"/>
    <cellStyle name="Normal 47 2 4 3 3 2 3" xfId="30735" xr:uid="{00000000-0005-0000-0000-000012780000}"/>
    <cellStyle name="Normal 47 2 4 3 3 3" xfId="10617" xr:uid="{00000000-0005-0000-0000-00007C290000}"/>
    <cellStyle name="Normal 47 2 4 3 3 3 3" xfId="25718" xr:uid="{00000000-0005-0000-0000-000079640000}"/>
    <cellStyle name="Normal 47 2 4 3 3 5" xfId="20705" xr:uid="{00000000-0005-0000-0000-0000E4500000}"/>
    <cellStyle name="Normal 47 2 4 3 4" xfId="12295" xr:uid="{00000000-0005-0000-0000-00000A300000}"/>
    <cellStyle name="Normal 47 2 4 3 4 3" xfId="27393" xr:uid="{00000000-0005-0000-0000-0000046B0000}"/>
    <cellStyle name="Normal 47 2 4 3 5" xfId="7274" xr:uid="{00000000-0005-0000-0000-00006D1C0000}"/>
    <cellStyle name="Normal 47 2 4 3 5 3" xfId="22376" xr:uid="{00000000-0005-0000-0000-00006B570000}"/>
    <cellStyle name="Normal 47 2 4 3 7" xfId="17363" xr:uid="{00000000-0005-0000-0000-0000D6430000}"/>
    <cellStyle name="Normal 47 2 4 4" xfId="3056" xr:uid="{00000000-0005-0000-0000-0000F30B0000}"/>
    <cellStyle name="Normal 47 2 4 4 2" xfId="13130" xr:uid="{00000000-0005-0000-0000-00004D330000}"/>
    <cellStyle name="Normal 47 2 4 4 2 3" xfId="28228" xr:uid="{00000000-0005-0000-0000-0000476E0000}"/>
    <cellStyle name="Normal 47 2 4 4 3" xfId="8110" xr:uid="{00000000-0005-0000-0000-0000B11F0000}"/>
    <cellStyle name="Normal 47 2 4 4 3 3" xfId="23211" xr:uid="{00000000-0005-0000-0000-0000AE5A0000}"/>
    <cellStyle name="Normal 47 2 4 4 5" xfId="18198" xr:uid="{00000000-0005-0000-0000-000019470000}"/>
    <cellStyle name="Normal 47 2 4 5" xfId="4749" xr:uid="{00000000-0005-0000-0000-000090120000}"/>
    <cellStyle name="Normal 47 2 4 5 2" xfId="14801" xr:uid="{00000000-0005-0000-0000-0000D4390000}"/>
    <cellStyle name="Normal 47 2 4 5 2 3" xfId="29899" xr:uid="{00000000-0005-0000-0000-0000CE740000}"/>
    <cellStyle name="Normal 47 2 4 5 3" xfId="9781" xr:uid="{00000000-0005-0000-0000-000038260000}"/>
    <cellStyle name="Normal 47 2 4 5 3 3" xfId="24882" xr:uid="{00000000-0005-0000-0000-000035610000}"/>
    <cellStyle name="Normal 47 2 4 5 5" xfId="19869" xr:uid="{00000000-0005-0000-0000-0000A04D0000}"/>
    <cellStyle name="Normal 47 2 4 6" xfId="11459" xr:uid="{00000000-0005-0000-0000-0000C62C0000}"/>
    <cellStyle name="Normal 47 2 4 6 3" xfId="26557" xr:uid="{00000000-0005-0000-0000-0000C0670000}"/>
    <cellStyle name="Normal 47 2 4 7" xfId="6438" xr:uid="{00000000-0005-0000-0000-000029190000}"/>
    <cellStyle name="Normal 47 2 4 7 3" xfId="21540" xr:uid="{00000000-0005-0000-0000-000027540000}"/>
    <cellStyle name="Normal 47 2 4 9" xfId="16527" xr:uid="{00000000-0005-0000-0000-000092400000}"/>
    <cellStyle name="Normal 47 2 5" xfId="1572" xr:uid="{00000000-0005-0000-0000-000027060000}"/>
    <cellStyle name="Normal 47 2 5 2" xfId="2413" xr:uid="{00000000-0005-0000-0000-000070090000}"/>
    <cellStyle name="Normal 47 2 5 2 2" xfId="4103" xr:uid="{00000000-0005-0000-0000-00000A100000}"/>
    <cellStyle name="Normal 47 2 5 2 2 2" xfId="14176" xr:uid="{00000000-0005-0000-0000-000063370000}"/>
    <cellStyle name="Normal 47 2 5 2 2 2 3" xfId="29274" xr:uid="{00000000-0005-0000-0000-00005D720000}"/>
    <cellStyle name="Normal 47 2 5 2 2 3" xfId="9156" xr:uid="{00000000-0005-0000-0000-0000C7230000}"/>
    <cellStyle name="Normal 47 2 5 2 2 3 3" xfId="24257" xr:uid="{00000000-0005-0000-0000-0000C45E0000}"/>
    <cellStyle name="Normal 47 2 5 2 2 5" xfId="19244" xr:uid="{00000000-0005-0000-0000-00002F4B0000}"/>
    <cellStyle name="Normal 47 2 5 2 3" xfId="5795" xr:uid="{00000000-0005-0000-0000-0000A6160000}"/>
    <cellStyle name="Normal 47 2 5 2 3 2" xfId="15847" xr:uid="{00000000-0005-0000-0000-0000EA3D0000}"/>
    <cellStyle name="Normal 47 2 5 2 3 2 3" xfId="30945" xr:uid="{00000000-0005-0000-0000-0000E4780000}"/>
    <cellStyle name="Normal 47 2 5 2 3 3" xfId="10827" xr:uid="{00000000-0005-0000-0000-00004E2A0000}"/>
    <cellStyle name="Normal 47 2 5 2 3 3 3" xfId="25928" xr:uid="{00000000-0005-0000-0000-00004B650000}"/>
    <cellStyle name="Normal 47 2 5 2 3 5" xfId="20915" xr:uid="{00000000-0005-0000-0000-0000B6510000}"/>
    <cellStyle name="Normal 47 2 5 2 4" xfId="12505" xr:uid="{00000000-0005-0000-0000-0000DC300000}"/>
    <cellStyle name="Normal 47 2 5 2 4 3" xfId="27603" xr:uid="{00000000-0005-0000-0000-0000D66B0000}"/>
    <cellStyle name="Normal 47 2 5 2 5" xfId="7484" xr:uid="{00000000-0005-0000-0000-00003F1D0000}"/>
    <cellStyle name="Normal 47 2 5 2 5 3" xfId="22586" xr:uid="{00000000-0005-0000-0000-00003D580000}"/>
    <cellStyle name="Normal 47 2 5 2 7" xfId="17573" xr:uid="{00000000-0005-0000-0000-0000A8440000}"/>
    <cellStyle name="Normal 47 2 5 3" xfId="3266" xr:uid="{00000000-0005-0000-0000-0000C50C0000}"/>
    <cellStyle name="Normal 47 2 5 3 2" xfId="13340" xr:uid="{00000000-0005-0000-0000-00001F340000}"/>
    <cellStyle name="Normal 47 2 5 3 2 3" xfId="28438" xr:uid="{00000000-0005-0000-0000-0000196F0000}"/>
    <cellStyle name="Normal 47 2 5 3 3" xfId="8320" xr:uid="{00000000-0005-0000-0000-000083200000}"/>
    <cellStyle name="Normal 47 2 5 3 3 3" xfId="23421" xr:uid="{00000000-0005-0000-0000-0000805B0000}"/>
    <cellStyle name="Normal 47 2 5 3 5" xfId="18408" xr:uid="{00000000-0005-0000-0000-0000EB470000}"/>
    <cellStyle name="Normal 47 2 5 4" xfId="4959" xr:uid="{00000000-0005-0000-0000-000062130000}"/>
    <cellStyle name="Normal 47 2 5 4 2" xfId="15011" xr:uid="{00000000-0005-0000-0000-0000A63A0000}"/>
    <cellStyle name="Normal 47 2 5 4 2 3" xfId="30109" xr:uid="{00000000-0005-0000-0000-0000A0750000}"/>
    <cellStyle name="Normal 47 2 5 4 3" xfId="9991" xr:uid="{00000000-0005-0000-0000-00000A270000}"/>
    <cellStyle name="Normal 47 2 5 4 3 3" xfId="25092" xr:uid="{00000000-0005-0000-0000-000007620000}"/>
    <cellStyle name="Normal 47 2 5 4 5" xfId="20079" xr:uid="{00000000-0005-0000-0000-0000724E0000}"/>
    <cellStyle name="Normal 47 2 5 5" xfId="11669" xr:uid="{00000000-0005-0000-0000-0000982D0000}"/>
    <cellStyle name="Normal 47 2 5 5 3" xfId="26767" xr:uid="{00000000-0005-0000-0000-000092680000}"/>
    <cellStyle name="Normal 47 2 5 6" xfId="6648" xr:uid="{00000000-0005-0000-0000-0000FB190000}"/>
    <cellStyle name="Normal 47 2 5 6 3" xfId="21750" xr:uid="{00000000-0005-0000-0000-0000F9540000}"/>
    <cellStyle name="Normal 47 2 5 8" xfId="16737" xr:uid="{00000000-0005-0000-0000-000064410000}"/>
    <cellStyle name="Normal 47 2 6" xfId="1993" xr:uid="{00000000-0005-0000-0000-0000CC070000}"/>
    <cellStyle name="Normal 47 2 6 2" xfId="3685" xr:uid="{00000000-0005-0000-0000-0000680E0000}"/>
    <cellStyle name="Normal 47 2 6 2 2" xfId="13758" xr:uid="{00000000-0005-0000-0000-0000C1350000}"/>
    <cellStyle name="Normal 47 2 6 2 2 3" xfId="28856" xr:uid="{00000000-0005-0000-0000-0000BB700000}"/>
    <cellStyle name="Normal 47 2 6 2 3" xfId="8738" xr:uid="{00000000-0005-0000-0000-000025220000}"/>
    <cellStyle name="Normal 47 2 6 2 3 3" xfId="23839" xr:uid="{00000000-0005-0000-0000-0000225D0000}"/>
    <cellStyle name="Normal 47 2 6 2 5" xfId="18826" xr:uid="{00000000-0005-0000-0000-00008D490000}"/>
    <cellStyle name="Normal 47 2 6 3" xfId="5377" xr:uid="{00000000-0005-0000-0000-000004150000}"/>
    <cellStyle name="Normal 47 2 6 3 2" xfId="15429" xr:uid="{00000000-0005-0000-0000-0000483C0000}"/>
    <cellStyle name="Normal 47 2 6 3 2 3" xfId="30527" xr:uid="{00000000-0005-0000-0000-000042770000}"/>
    <cellStyle name="Normal 47 2 6 3 3" xfId="10409" xr:uid="{00000000-0005-0000-0000-0000AC280000}"/>
    <cellStyle name="Normal 47 2 6 3 3 3" xfId="25510" xr:uid="{00000000-0005-0000-0000-0000A9630000}"/>
    <cellStyle name="Normal 47 2 6 3 5" xfId="20497" xr:uid="{00000000-0005-0000-0000-000014500000}"/>
    <cellStyle name="Normal 47 2 6 4" xfId="12087" xr:uid="{00000000-0005-0000-0000-00003A2F0000}"/>
    <cellStyle name="Normal 47 2 6 4 3" xfId="27185" xr:uid="{00000000-0005-0000-0000-0000346A0000}"/>
    <cellStyle name="Normal 47 2 6 5" xfId="7066" xr:uid="{00000000-0005-0000-0000-00009D1B0000}"/>
    <cellStyle name="Normal 47 2 6 5 3" xfId="22168" xr:uid="{00000000-0005-0000-0000-00009B560000}"/>
    <cellStyle name="Normal 47 2 6 7" xfId="17155" xr:uid="{00000000-0005-0000-0000-000006430000}"/>
    <cellStyle name="Normal 47 2 7" xfId="2844" xr:uid="{00000000-0005-0000-0000-00001F0B0000}"/>
    <cellStyle name="Normal 47 2 7 2" xfId="12922" xr:uid="{00000000-0005-0000-0000-00007D320000}"/>
    <cellStyle name="Normal 47 2 7 2 3" xfId="28020" xr:uid="{00000000-0005-0000-0000-0000776D0000}"/>
    <cellStyle name="Normal 47 2 7 3" xfId="7902" xr:uid="{00000000-0005-0000-0000-0000E11E0000}"/>
    <cellStyle name="Normal 47 2 7 3 3" xfId="23003" xr:uid="{00000000-0005-0000-0000-0000DE590000}"/>
    <cellStyle name="Normal 47 2 7 5" xfId="17990" xr:uid="{00000000-0005-0000-0000-000049460000}"/>
    <cellStyle name="Normal 47 2 8" xfId="4538" xr:uid="{00000000-0005-0000-0000-0000BD110000}"/>
    <cellStyle name="Normal 47 2 8 2" xfId="14593" xr:uid="{00000000-0005-0000-0000-000004390000}"/>
    <cellStyle name="Normal 47 2 8 2 3" xfId="29691" xr:uid="{00000000-0005-0000-0000-0000FE730000}"/>
    <cellStyle name="Normal 47 2 8 3" xfId="9573" xr:uid="{00000000-0005-0000-0000-000068250000}"/>
    <cellStyle name="Normal 47 2 8 3 3" xfId="24674" xr:uid="{00000000-0005-0000-0000-000065600000}"/>
    <cellStyle name="Normal 47 2 8 5" xfId="19661" xr:uid="{00000000-0005-0000-0000-0000D04C0000}"/>
    <cellStyle name="Normal 47 2 9" xfId="11249" xr:uid="{00000000-0005-0000-0000-0000F42B0000}"/>
    <cellStyle name="Normal 47 2 9 3" xfId="26349" xr:uid="{00000000-0005-0000-0000-0000F0660000}"/>
    <cellStyle name="Normal 48" xfId="367" xr:uid="{00000000-0005-0000-0000-000071010000}"/>
    <cellStyle name="Normal 48 2" xfId="867" xr:uid="{00000000-0005-0000-0000-000065030000}"/>
    <cellStyle name="Normal 49" xfId="359" xr:uid="{00000000-0005-0000-0000-000068010000}"/>
    <cellStyle name="Normal 49 2" xfId="868" xr:uid="{00000000-0005-0000-0000-000066030000}"/>
    <cellStyle name="Normal 5" xfId="176" xr:uid="{00000000-0005-0000-0000-0000B0000000}"/>
    <cellStyle name="Normal 5 2" xfId="503" xr:uid="{00000000-0005-0000-0000-0000F9010000}"/>
    <cellStyle name="Normal 5 2 10" xfId="6202" xr:uid="{00000000-0005-0000-0000-00003D180000}"/>
    <cellStyle name="Normal 5 2 10 3" xfId="21307" xr:uid="{00000000-0005-0000-0000-00003E530000}"/>
    <cellStyle name="Normal 5 2 12" xfId="16292" xr:uid="{00000000-0005-0000-0000-0000A73F0000}"/>
    <cellStyle name="Normal 5 2 2" xfId="1166" xr:uid="{00000000-0005-0000-0000-000091040000}"/>
    <cellStyle name="Normal 5 2 2 11" xfId="16346" xr:uid="{00000000-0005-0000-0000-0000DD3F0000}"/>
    <cellStyle name="Normal 5 2 2 2" xfId="1275" xr:uid="{00000000-0005-0000-0000-0000FE040000}"/>
    <cellStyle name="Normal 5 2 2 2 10" xfId="16450" xr:uid="{00000000-0005-0000-0000-000045400000}"/>
    <cellStyle name="Normal 5 2 2 2 2" xfId="1492" xr:uid="{00000000-0005-0000-0000-0000D7050000}"/>
    <cellStyle name="Normal 5 2 2 2 2 2" xfId="1913" xr:uid="{00000000-0005-0000-0000-00007C070000}"/>
    <cellStyle name="Normal 5 2 2 2 2 2 2" xfId="2752" xr:uid="{00000000-0005-0000-0000-0000C30A0000}"/>
    <cellStyle name="Normal 5 2 2 2 2 2 2 2" xfId="4442" xr:uid="{00000000-0005-0000-0000-00005D110000}"/>
    <cellStyle name="Normal 5 2 2 2 2 2 2 2 2" xfId="14515" xr:uid="{00000000-0005-0000-0000-0000B6380000}"/>
    <cellStyle name="Normal 5 2 2 2 2 2 2 2 2 3" xfId="29613" xr:uid="{00000000-0005-0000-0000-0000B0730000}"/>
    <cellStyle name="Normal 5 2 2 2 2 2 2 2 3" xfId="9495" xr:uid="{00000000-0005-0000-0000-00001A250000}"/>
    <cellStyle name="Normal 5 2 2 2 2 2 2 2 3 3" xfId="24596" xr:uid="{00000000-0005-0000-0000-000017600000}"/>
    <cellStyle name="Normal 5 2 2 2 2 2 2 2 5" xfId="19583" xr:uid="{00000000-0005-0000-0000-0000824C0000}"/>
    <cellStyle name="Normal 5 2 2 2 2 2 2 3" xfId="6134" xr:uid="{00000000-0005-0000-0000-0000F9170000}"/>
    <cellStyle name="Normal 5 2 2 2 2 2 2 3 2" xfId="16186" xr:uid="{00000000-0005-0000-0000-00003D3F0000}"/>
    <cellStyle name="Normal 5 2 2 2 2 2 2 3 2 3" xfId="31284" xr:uid="{00000000-0005-0000-0000-0000377A0000}"/>
    <cellStyle name="Normal 5 2 2 2 2 2 2 3 3" xfId="11166" xr:uid="{00000000-0005-0000-0000-0000A12B0000}"/>
    <cellStyle name="Normal 5 2 2 2 2 2 2 3 3 3" xfId="26267" xr:uid="{00000000-0005-0000-0000-00009E660000}"/>
    <cellStyle name="Normal 5 2 2 2 2 2 2 3 5" xfId="21254" xr:uid="{00000000-0005-0000-0000-000009530000}"/>
    <cellStyle name="Normal 5 2 2 2 2 2 2 4" xfId="12844" xr:uid="{00000000-0005-0000-0000-00002F320000}"/>
    <cellStyle name="Normal 5 2 2 2 2 2 2 4 3" xfId="27942" xr:uid="{00000000-0005-0000-0000-0000296D0000}"/>
    <cellStyle name="Normal 5 2 2 2 2 2 2 5" xfId="7823" xr:uid="{00000000-0005-0000-0000-0000921E0000}"/>
    <cellStyle name="Normal 5 2 2 2 2 2 2 5 3" xfId="22925" xr:uid="{00000000-0005-0000-0000-000090590000}"/>
    <cellStyle name="Normal 5 2 2 2 2 2 2 7" xfId="17912" xr:uid="{00000000-0005-0000-0000-0000FB450000}"/>
    <cellStyle name="Normal 5 2 2 2 2 2 3" xfId="3605" xr:uid="{00000000-0005-0000-0000-0000180E0000}"/>
    <cellStyle name="Normal 5 2 2 2 2 2 3 2" xfId="13679" xr:uid="{00000000-0005-0000-0000-000072350000}"/>
    <cellStyle name="Normal 5 2 2 2 2 2 3 2 3" xfId="28777" xr:uid="{00000000-0005-0000-0000-00006C700000}"/>
    <cellStyle name="Normal 5 2 2 2 2 2 3 3" xfId="8659" xr:uid="{00000000-0005-0000-0000-0000D6210000}"/>
    <cellStyle name="Normal 5 2 2 2 2 2 3 3 3" xfId="23760" xr:uid="{00000000-0005-0000-0000-0000D35C0000}"/>
    <cellStyle name="Normal 5 2 2 2 2 2 3 5" xfId="18747" xr:uid="{00000000-0005-0000-0000-00003E490000}"/>
    <cellStyle name="Normal 5 2 2 2 2 2 4" xfId="5298" xr:uid="{00000000-0005-0000-0000-0000B5140000}"/>
    <cellStyle name="Normal 5 2 2 2 2 2 4 2" xfId="15350" xr:uid="{00000000-0005-0000-0000-0000F93B0000}"/>
    <cellStyle name="Normal 5 2 2 2 2 2 4 2 3" xfId="30448" xr:uid="{00000000-0005-0000-0000-0000F3760000}"/>
    <cellStyle name="Normal 5 2 2 2 2 2 4 3" xfId="10330" xr:uid="{00000000-0005-0000-0000-00005D280000}"/>
    <cellStyle name="Normal 5 2 2 2 2 2 4 3 3" xfId="25431" xr:uid="{00000000-0005-0000-0000-00005A630000}"/>
    <cellStyle name="Normal 5 2 2 2 2 2 4 5" xfId="20418" xr:uid="{00000000-0005-0000-0000-0000C54F0000}"/>
    <cellStyle name="Normal 5 2 2 2 2 2 5" xfId="12008" xr:uid="{00000000-0005-0000-0000-0000EB2E0000}"/>
    <cellStyle name="Normal 5 2 2 2 2 2 5 3" xfId="27106" xr:uid="{00000000-0005-0000-0000-0000E5690000}"/>
    <cellStyle name="Normal 5 2 2 2 2 2 6" xfId="6987" xr:uid="{00000000-0005-0000-0000-00004E1B0000}"/>
    <cellStyle name="Normal 5 2 2 2 2 2 6 3" xfId="22089" xr:uid="{00000000-0005-0000-0000-00004C560000}"/>
    <cellStyle name="Normal 5 2 2 2 2 2 8" xfId="17076" xr:uid="{00000000-0005-0000-0000-0000B7420000}"/>
    <cellStyle name="Normal 5 2 2 2 2 3" xfId="2334" xr:uid="{00000000-0005-0000-0000-000021090000}"/>
    <cellStyle name="Normal 5 2 2 2 2 3 2" xfId="4024" xr:uid="{00000000-0005-0000-0000-0000BB0F0000}"/>
    <cellStyle name="Normal 5 2 2 2 2 3 2 2" xfId="14097" xr:uid="{00000000-0005-0000-0000-000014370000}"/>
    <cellStyle name="Normal 5 2 2 2 2 3 2 2 3" xfId="29195" xr:uid="{00000000-0005-0000-0000-00000E720000}"/>
    <cellStyle name="Normal 5 2 2 2 2 3 2 3" xfId="9077" xr:uid="{00000000-0005-0000-0000-000078230000}"/>
    <cellStyle name="Normal 5 2 2 2 2 3 2 3 3" xfId="24178" xr:uid="{00000000-0005-0000-0000-0000755E0000}"/>
    <cellStyle name="Normal 5 2 2 2 2 3 2 5" xfId="19165" xr:uid="{00000000-0005-0000-0000-0000E04A0000}"/>
    <cellStyle name="Normal 5 2 2 2 2 3 3" xfId="5716" xr:uid="{00000000-0005-0000-0000-000057160000}"/>
    <cellStyle name="Normal 5 2 2 2 2 3 3 2" xfId="15768" xr:uid="{00000000-0005-0000-0000-00009B3D0000}"/>
    <cellStyle name="Normal 5 2 2 2 2 3 3 2 3" xfId="30866" xr:uid="{00000000-0005-0000-0000-000095780000}"/>
    <cellStyle name="Normal 5 2 2 2 2 3 3 3" xfId="10748" xr:uid="{00000000-0005-0000-0000-0000FF290000}"/>
    <cellStyle name="Normal 5 2 2 2 2 3 3 3 3" xfId="25849" xr:uid="{00000000-0005-0000-0000-0000FC640000}"/>
    <cellStyle name="Normal 5 2 2 2 2 3 3 5" xfId="20836" xr:uid="{00000000-0005-0000-0000-000067510000}"/>
    <cellStyle name="Normal 5 2 2 2 2 3 4" xfId="12426" xr:uid="{00000000-0005-0000-0000-00008D300000}"/>
    <cellStyle name="Normal 5 2 2 2 2 3 4 3" xfId="27524" xr:uid="{00000000-0005-0000-0000-0000876B0000}"/>
    <cellStyle name="Normal 5 2 2 2 2 3 5" xfId="7405" xr:uid="{00000000-0005-0000-0000-0000F01C0000}"/>
    <cellStyle name="Normal 5 2 2 2 2 3 5 3" xfId="22507" xr:uid="{00000000-0005-0000-0000-0000EE570000}"/>
    <cellStyle name="Normal 5 2 2 2 2 3 7" xfId="17494" xr:uid="{00000000-0005-0000-0000-000059440000}"/>
    <cellStyle name="Normal 5 2 2 2 2 4" xfId="3187" xr:uid="{00000000-0005-0000-0000-0000760C0000}"/>
    <cellStyle name="Normal 5 2 2 2 2 4 2" xfId="13261" xr:uid="{00000000-0005-0000-0000-0000D0330000}"/>
    <cellStyle name="Normal 5 2 2 2 2 4 2 3" xfId="28359" xr:uid="{00000000-0005-0000-0000-0000CA6E0000}"/>
    <cellStyle name="Normal 5 2 2 2 2 4 3" xfId="8241" xr:uid="{00000000-0005-0000-0000-000034200000}"/>
    <cellStyle name="Normal 5 2 2 2 2 4 3 3" xfId="23342" xr:uid="{00000000-0005-0000-0000-0000315B0000}"/>
    <cellStyle name="Normal 5 2 2 2 2 4 5" xfId="18329" xr:uid="{00000000-0005-0000-0000-00009C470000}"/>
    <cellStyle name="Normal 5 2 2 2 2 5" xfId="4880" xr:uid="{00000000-0005-0000-0000-000013130000}"/>
    <cellStyle name="Normal 5 2 2 2 2 5 2" xfId="14932" xr:uid="{00000000-0005-0000-0000-0000573A0000}"/>
    <cellStyle name="Normal 5 2 2 2 2 5 2 3" xfId="30030" xr:uid="{00000000-0005-0000-0000-000051750000}"/>
    <cellStyle name="Normal 5 2 2 2 2 5 3" xfId="9912" xr:uid="{00000000-0005-0000-0000-0000BB260000}"/>
    <cellStyle name="Normal 5 2 2 2 2 5 3 3" xfId="25013" xr:uid="{00000000-0005-0000-0000-0000B8610000}"/>
    <cellStyle name="Normal 5 2 2 2 2 5 5" xfId="20000" xr:uid="{00000000-0005-0000-0000-0000234E0000}"/>
    <cellStyle name="Normal 5 2 2 2 2 6" xfId="11590" xr:uid="{00000000-0005-0000-0000-0000492D0000}"/>
    <cellStyle name="Normal 5 2 2 2 2 6 3" xfId="26688" xr:uid="{00000000-0005-0000-0000-000043680000}"/>
    <cellStyle name="Normal 5 2 2 2 2 7" xfId="6569" xr:uid="{00000000-0005-0000-0000-0000AC190000}"/>
    <cellStyle name="Normal 5 2 2 2 2 7 3" xfId="21671" xr:uid="{00000000-0005-0000-0000-0000AA540000}"/>
    <cellStyle name="Normal 5 2 2 2 2 9" xfId="16658" xr:uid="{00000000-0005-0000-0000-000015410000}"/>
    <cellStyle name="Normal 5 2 2 2 3" xfId="1705" xr:uid="{00000000-0005-0000-0000-0000AC060000}"/>
    <cellStyle name="Normal 5 2 2 2 3 2" xfId="2544" xr:uid="{00000000-0005-0000-0000-0000F3090000}"/>
    <cellStyle name="Normal 5 2 2 2 3 2 2" xfId="4234" xr:uid="{00000000-0005-0000-0000-00008D100000}"/>
    <cellStyle name="Normal 5 2 2 2 3 2 2 2" xfId="14307" xr:uid="{00000000-0005-0000-0000-0000E6370000}"/>
    <cellStyle name="Normal 5 2 2 2 3 2 2 2 3" xfId="29405" xr:uid="{00000000-0005-0000-0000-0000E0720000}"/>
    <cellStyle name="Normal 5 2 2 2 3 2 2 3" xfId="9287" xr:uid="{00000000-0005-0000-0000-00004A240000}"/>
    <cellStyle name="Normal 5 2 2 2 3 2 2 3 3" xfId="24388" xr:uid="{00000000-0005-0000-0000-0000475F0000}"/>
    <cellStyle name="Normal 5 2 2 2 3 2 2 5" xfId="19375" xr:uid="{00000000-0005-0000-0000-0000B24B0000}"/>
    <cellStyle name="Normal 5 2 2 2 3 2 3" xfId="5926" xr:uid="{00000000-0005-0000-0000-000029170000}"/>
    <cellStyle name="Normal 5 2 2 2 3 2 3 2" xfId="15978" xr:uid="{00000000-0005-0000-0000-00006D3E0000}"/>
    <cellStyle name="Normal 5 2 2 2 3 2 3 2 3" xfId="31076" xr:uid="{00000000-0005-0000-0000-000067790000}"/>
    <cellStyle name="Normal 5 2 2 2 3 2 3 3" xfId="10958" xr:uid="{00000000-0005-0000-0000-0000D12A0000}"/>
    <cellStyle name="Normal 5 2 2 2 3 2 3 3 3" xfId="26059" xr:uid="{00000000-0005-0000-0000-0000CE650000}"/>
    <cellStyle name="Normal 5 2 2 2 3 2 3 5" xfId="21046" xr:uid="{00000000-0005-0000-0000-000039520000}"/>
    <cellStyle name="Normal 5 2 2 2 3 2 4" xfId="12636" xr:uid="{00000000-0005-0000-0000-00005F310000}"/>
    <cellStyle name="Normal 5 2 2 2 3 2 4 3" xfId="27734" xr:uid="{00000000-0005-0000-0000-0000596C0000}"/>
    <cellStyle name="Normal 5 2 2 2 3 2 5" xfId="7615" xr:uid="{00000000-0005-0000-0000-0000C21D0000}"/>
    <cellStyle name="Normal 5 2 2 2 3 2 5 3" xfId="22717" xr:uid="{00000000-0005-0000-0000-0000C0580000}"/>
    <cellStyle name="Normal 5 2 2 2 3 2 7" xfId="17704" xr:uid="{00000000-0005-0000-0000-00002B450000}"/>
    <cellStyle name="Normal 5 2 2 2 3 3" xfId="3397" xr:uid="{00000000-0005-0000-0000-0000480D0000}"/>
    <cellStyle name="Normal 5 2 2 2 3 3 2" xfId="13471" xr:uid="{00000000-0005-0000-0000-0000A2340000}"/>
    <cellStyle name="Normal 5 2 2 2 3 3 2 3" xfId="28569" xr:uid="{00000000-0005-0000-0000-00009C6F0000}"/>
    <cellStyle name="Normal 5 2 2 2 3 3 3" xfId="8451" xr:uid="{00000000-0005-0000-0000-000006210000}"/>
    <cellStyle name="Normal 5 2 2 2 3 3 3 3" xfId="23552" xr:uid="{00000000-0005-0000-0000-0000035C0000}"/>
    <cellStyle name="Normal 5 2 2 2 3 3 5" xfId="18539" xr:uid="{00000000-0005-0000-0000-00006E480000}"/>
    <cellStyle name="Normal 5 2 2 2 3 4" xfId="5090" xr:uid="{00000000-0005-0000-0000-0000E5130000}"/>
    <cellStyle name="Normal 5 2 2 2 3 4 2" xfId="15142" xr:uid="{00000000-0005-0000-0000-0000293B0000}"/>
    <cellStyle name="Normal 5 2 2 2 3 4 2 3" xfId="30240" xr:uid="{00000000-0005-0000-0000-000023760000}"/>
    <cellStyle name="Normal 5 2 2 2 3 4 3" xfId="10122" xr:uid="{00000000-0005-0000-0000-00008D270000}"/>
    <cellStyle name="Normal 5 2 2 2 3 4 3 3" xfId="25223" xr:uid="{00000000-0005-0000-0000-00008A620000}"/>
    <cellStyle name="Normal 5 2 2 2 3 4 5" xfId="20210" xr:uid="{00000000-0005-0000-0000-0000F54E0000}"/>
    <cellStyle name="Normal 5 2 2 2 3 5" xfId="11800" xr:uid="{00000000-0005-0000-0000-00001B2E0000}"/>
    <cellStyle name="Normal 5 2 2 2 3 5 3" xfId="26898" xr:uid="{00000000-0005-0000-0000-000015690000}"/>
    <cellStyle name="Normal 5 2 2 2 3 6" xfId="6779" xr:uid="{00000000-0005-0000-0000-00007E1A0000}"/>
    <cellStyle name="Normal 5 2 2 2 3 6 3" xfId="21881" xr:uid="{00000000-0005-0000-0000-00007C550000}"/>
    <cellStyle name="Normal 5 2 2 2 3 8" xfId="16868" xr:uid="{00000000-0005-0000-0000-0000E7410000}"/>
    <cellStyle name="Normal 5 2 2 2 4" xfId="2126" xr:uid="{00000000-0005-0000-0000-000051080000}"/>
    <cellStyle name="Normal 5 2 2 2 4 2" xfId="3816" xr:uid="{00000000-0005-0000-0000-0000EB0E0000}"/>
    <cellStyle name="Normal 5 2 2 2 4 2 2" xfId="13889" xr:uid="{00000000-0005-0000-0000-000044360000}"/>
    <cellStyle name="Normal 5 2 2 2 4 2 2 3" xfId="28987" xr:uid="{00000000-0005-0000-0000-00003E710000}"/>
    <cellStyle name="Normal 5 2 2 2 4 2 3" xfId="8869" xr:uid="{00000000-0005-0000-0000-0000A8220000}"/>
    <cellStyle name="Normal 5 2 2 2 4 2 3 3" xfId="23970" xr:uid="{00000000-0005-0000-0000-0000A55D0000}"/>
    <cellStyle name="Normal 5 2 2 2 4 2 5" xfId="18957" xr:uid="{00000000-0005-0000-0000-0000104A0000}"/>
    <cellStyle name="Normal 5 2 2 2 4 3" xfId="5508" xr:uid="{00000000-0005-0000-0000-000087150000}"/>
    <cellStyle name="Normal 5 2 2 2 4 3 2" xfId="15560" xr:uid="{00000000-0005-0000-0000-0000CB3C0000}"/>
    <cellStyle name="Normal 5 2 2 2 4 3 2 3" xfId="30658" xr:uid="{00000000-0005-0000-0000-0000C5770000}"/>
    <cellStyle name="Normal 5 2 2 2 4 3 3" xfId="10540" xr:uid="{00000000-0005-0000-0000-00002F290000}"/>
    <cellStyle name="Normal 5 2 2 2 4 3 3 3" xfId="25641" xr:uid="{00000000-0005-0000-0000-00002C640000}"/>
    <cellStyle name="Normal 5 2 2 2 4 3 5" xfId="20628" xr:uid="{00000000-0005-0000-0000-000097500000}"/>
    <cellStyle name="Normal 5 2 2 2 4 4" xfId="12218" xr:uid="{00000000-0005-0000-0000-0000BD2F0000}"/>
    <cellStyle name="Normal 5 2 2 2 4 4 3" xfId="27316" xr:uid="{00000000-0005-0000-0000-0000B76A0000}"/>
    <cellStyle name="Normal 5 2 2 2 4 5" xfId="7197" xr:uid="{00000000-0005-0000-0000-0000201C0000}"/>
    <cellStyle name="Normal 5 2 2 2 4 5 3" xfId="22299" xr:uid="{00000000-0005-0000-0000-00001E570000}"/>
    <cellStyle name="Normal 5 2 2 2 4 7" xfId="17286" xr:uid="{00000000-0005-0000-0000-000089430000}"/>
    <cellStyle name="Normal 5 2 2 2 5" xfId="2979" xr:uid="{00000000-0005-0000-0000-0000A60B0000}"/>
    <cellStyle name="Normal 5 2 2 2 5 2" xfId="13053" xr:uid="{00000000-0005-0000-0000-000000330000}"/>
    <cellStyle name="Normal 5 2 2 2 5 2 3" xfId="28151" xr:uid="{00000000-0005-0000-0000-0000FA6D0000}"/>
    <cellStyle name="Normal 5 2 2 2 5 3" xfId="8033" xr:uid="{00000000-0005-0000-0000-0000641F0000}"/>
    <cellStyle name="Normal 5 2 2 2 5 3 3" xfId="23134" xr:uid="{00000000-0005-0000-0000-0000615A0000}"/>
    <cellStyle name="Normal 5 2 2 2 5 5" xfId="18121" xr:uid="{00000000-0005-0000-0000-0000CC460000}"/>
    <cellStyle name="Normal 5 2 2 2 6" xfId="4672" xr:uid="{00000000-0005-0000-0000-000043120000}"/>
    <cellStyle name="Normal 5 2 2 2 6 2" xfId="14724" xr:uid="{00000000-0005-0000-0000-000087390000}"/>
    <cellStyle name="Normal 5 2 2 2 6 2 3" xfId="29822" xr:uid="{00000000-0005-0000-0000-000081740000}"/>
    <cellStyle name="Normal 5 2 2 2 6 3" xfId="9704" xr:uid="{00000000-0005-0000-0000-0000EB250000}"/>
    <cellStyle name="Normal 5 2 2 2 6 3 3" xfId="24805" xr:uid="{00000000-0005-0000-0000-0000E8600000}"/>
    <cellStyle name="Normal 5 2 2 2 6 5" xfId="19792" xr:uid="{00000000-0005-0000-0000-0000534D0000}"/>
    <cellStyle name="Normal 5 2 2 2 7" xfId="11382" xr:uid="{00000000-0005-0000-0000-0000792C0000}"/>
    <cellStyle name="Normal 5 2 2 2 7 3" xfId="26480" xr:uid="{00000000-0005-0000-0000-000073670000}"/>
    <cellStyle name="Normal 5 2 2 2 8" xfId="6361" xr:uid="{00000000-0005-0000-0000-0000DC180000}"/>
    <cellStyle name="Normal 5 2 2 2 8 3" xfId="21463" xr:uid="{00000000-0005-0000-0000-0000DA530000}"/>
    <cellStyle name="Normal 5 2 2 3" xfId="1388" xr:uid="{00000000-0005-0000-0000-00006F050000}"/>
    <cellStyle name="Normal 5 2 2 3 2" xfId="1809" xr:uid="{00000000-0005-0000-0000-000014070000}"/>
    <cellStyle name="Normal 5 2 2 3 2 2" xfId="2648" xr:uid="{00000000-0005-0000-0000-00005B0A0000}"/>
    <cellStyle name="Normal 5 2 2 3 2 2 2" xfId="4338" xr:uid="{00000000-0005-0000-0000-0000F5100000}"/>
    <cellStyle name="Normal 5 2 2 3 2 2 2 2" xfId="14411" xr:uid="{00000000-0005-0000-0000-00004E380000}"/>
    <cellStyle name="Normal 5 2 2 3 2 2 2 2 3" xfId="29509" xr:uid="{00000000-0005-0000-0000-000048730000}"/>
    <cellStyle name="Normal 5 2 2 3 2 2 2 3" xfId="9391" xr:uid="{00000000-0005-0000-0000-0000B2240000}"/>
    <cellStyle name="Normal 5 2 2 3 2 2 2 3 3" xfId="24492" xr:uid="{00000000-0005-0000-0000-0000AF5F0000}"/>
    <cellStyle name="Normal 5 2 2 3 2 2 2 5" xfId="19479" xr:uid="{00000000-0005-0000-0000-00001A4C0000}"/>
    <cellStyle name="Normal 5 2 2 3 2 2 3" xfId="6030" xr:uid="{00000000-0005-0000-0000-000091170000}"/>
    <cellStyle name="Normal 5 2 2 3 2 2 3 2" xfId="16082" xr:uid="{00000000-0005-0000-0000-0000D53E0000}"/>
    <cellStyle name="Normal 5 2 2 3 2 2 3 2 3" xfId="31180" xr:uid="{00000000-0005-0000-0000-0000CF790000}"/>
    <cellStyle name="Normal 5 2 2 3 2 2 3 3" xfId="11062" xr:uid="{00000000-0005-0000-0000-0000392B0000}"/>
    <cellStyle name="Normal 5 2 2 3 2 2 3 3 3" xfId="26163" xr:uid="{00000000-0005-0000-0000-000036660000}"/>
    <cellStyle name="Normal 5 2 2 3 2 2 3 5" xfId="21150" xr:uid="{00000000-0005-0000-0000-0000A1520000}"/>
    <cellStyle name="Normal 5 2 2 3 2 2 4" xfId="12740" xr:uid="{00000000-0005-0000-0000-0000C7310000}"/>
    <cellStyle name="Normal 5 2 2 3 2 2 4 3" xfId="27838" xr:uid="{00000000-0005-0000-0000-0000C16C0000}"/>
    <cellStyle name="Normal 5 2 2 3 2 2 5" xfId="7719" xr:uid="{00000000-0005-0000-0000-00002A1E0000}"/>
    <cellStyle name="Normal 5 2 2 3 2 2 5 3" xfId="22821" xr:uid="{00000000-0005-0000-0000-000028590000}"/>
    <cellStyle name="Normal 5 2 2 3 2 2 7" xfId="17808" xr:uid="{00000000-0005-0000-0000-000093450000}"/>
    <cellStyle name="Normal 5 2 2 3 2 3" xfId="3501" xr:uid="{00000000-0005-0000-0000-0000B00D0000}"/>
    <cellStyle name="Normal 5 2 2 3 2 3 2" xfId="13575" xr:uid="{00000000-0005-0000-0000-00000A350000}"/>
    <cellStyle name="Normal 5 2 2 3 2 3 2 3" xfId="28673" xr:uid="{00000000-0005-0000-0000-000004700000}"/>
    <cellStyle name="Normal 5 2 2 3 2 3 3" xfId="8555" xr:uid="{00000000-0005-0000-0000-00006E210000}"/>
    <cellStyle name="Normal 5 2 2 3 2 3 3 3" xfId="23656" xr:uid="{00000000-0005-0000-0000-00006B5C0000}"/>
    <cellStyle name="Normal 5 2 2 3 2 3 5" xfId="18643" xr:uid="{00000000-0005-0000-0000-0000D6480000}"/>
    <cellStyle name="Normal 5 2 2 3 2 4" xfId="5194" xr:uid="{00000000-0005-0000-0000-00004D140000}"/>
    <cellStyle name="Normal 5 2 2 3 2 4 2" xfId="15246" xr:uid="{00000000-0005-0000-0000-0000913B0000}"/>
    <cellStyle name="Normal 5 2 2 3 2 4 2 3" xfId="30344" xr:uid="{00000000-0005-0000-0000-00008B760000}"/>
    <cellStyle name="Normal 5 2 2 3 2 4 3" xfId="10226" xr:uid="{00000000-0005-0000-0000-0000F5270000}"/>
    <cellStyle name="Normal 5 2 2 3 2 4 3 3" xfId="25327" xr:uid="{00000000-0005-0000-0000-0000F2620000}"/>
    <cellStyle name="Normal 5 2 2 3 2 4 5" xfId="20314" xr:uid="{00000000-0005-0000-0000-00005D4F0000}"/>
    <cellStyle name="Normal 5 2 2 3 2 5" xfId="11904" xr:uid="{00000000-0005-0000-0000-0000832E0000}"/>
    <cellStyle name="Normal 5 2 2 3 2 5 3" xfId="27002" xr:uid="{00000000-0005-0000-0000-00007D690000}"/>
    <cellStyle name="Normal 5 2 2 3 2 6" xfId="6883" xr:uid="{00000000-0005-0000-0000-0000E61A0000}"/>
    <cellStyle name="Normal 5 2 2 3 2 6 3" xfId="21985" xr:uid="{00000000-0005-0000-0000-0000E4550000}"/>
    <cellStyle name="Normal 5 2 2 3 2 8" xfId="16972" xr:uid="{00000000-0005-0000-0000-00004F420000}"/>
    <cellStyle name="Normal 5 2 2 3 3" xfId="2230" xr:uid="{00000000-0005-0000-0000-0000B9080000}"/>
    <cellStyle name="Normal 5 2 2 3 3 2" xfId="3920" xr:uid="{00000000-0005-0000-0000-0000530F0000}"/>
    <cellStyle name="Normal 5 2 2 3 3 2 2" xfId="13993" xr:uid="{00000000-0005-0000-0000-0000AC360000}"/>
    <cellStyle name="Normal 5 2 2 3 3 2 2 3" xfId="29091" xr:uid="{00000000-0005-0000-0000-0000A6710000}"/>
    <cellStyle name="Normal 5 2 2 3 3 2 3" xfId="8973" xr:uid="{00000000-0005-0000-0000-000010230000}"/>
    <cellStyle name="Normal 5 2 2 3 3 2 3 3" xfId="24074" xr:uid="{00000000-0005-0000-0000-00000D5E0000}"/>
    <cellStyle name="Normal 5 2 2 3 3 2 5" xfId="19061" xr:uid="{00000000-0005-0000-0000-0000784A0000}"/>
    <cellStyle name="Normal 5 2 2 3 3 3" xfId="5612" xr:uid="{00000000-0005-0000-0000-0000EF150000}"/>
    <cellStyle name="Normal 5 2 2 3 3 3 2" xfId="15664" xr:uid="{00000000-0005-0000-0000-0000333D0000}"/>
    <cellStyle name="Normal 5 2 2 3 3 3 2 3" xfId="30762" xr:uid="{00000000-0005-0000-0000-00002D780000}"/>
    <cellStyle name="Normal 5 2 2 3 3 3 3" xfId="10644" xr:uid="{00000000-0005-0000-0000-000097290000}"/>
    <cellStyle name="Normal 5 2 2 3 3 3 3 3" xfId="25745" xr:uid="{00000000-0005-0000-0000-000094640000}"/>
    <cellStyle name="Normal 5 2 2 3 3 3 5" xfId="20732" xr:uid="{00000000-0005-0000-0000-0000FF500000}"/>
    <cellStyle name="Normal 5 2 2 3 3 4" xfId="12322" xr:uid="{00000000-0005-0000-0000-000025300000}"/>
    <cellStyle name="Normal 5 2 2 3 3 4 3" xfId="27420" xr:uid="{00000000-0005-0000-0000-00001F6B0000}"/>
    <cellStyle name="Normal 5 2 2 3 3 5" xfId="7301" xr:uid="{00000000-0005-0000-0000-0000881C0000}"/>
    <cellStyle name="Normal 5 2 2 3 3 5 3" xfId="22403" xr:uid="{00000000-0005-0000-0000-000086570000}"/>
    <cellStyle name="Normal 5 2 2 3 3 7" xfId="17390" xr:uid="{00000000-0005-0000-0000-0000F1430000}"/>
    <cellStyle name="Normal 5 2 2 3 4" xfId="3083" xr:uid="{00000000-0005-0000-0000-00000E0C0000}"/>
    <cellStyle name="Normal 5 2 2 3 4 2" xfId="13157" xr:uid="{00000000-0005-0000-0000-000068330000}"/>
    <cellStyle name="Normal 5 2 2 3 4 2 3" xfId="28255" xr:uid="{00000000-0005-0000-0000-0000626E0000}"/>
    <cellStyle name="Normal 5 2 2 3 4 3" xfId="8137" xr:uid="{00000000-0005-0000-0000-0000CC1F0000}"/>
    <cellStyle name="Normal 5 2 2 3 4 3 3" xfId="23238" xr:uid="{00000000-0005-0000-0000-0000C95A0000}"/>
    <cellStyle name="Normal 5 2 2 3 4 5" xfId="18225" xr:uid="{00000000-0005-0000-0000-000034470000}"/>
    <cellStyle name="Normal 5 2 2 3 5" xfId="4776" xr:uid="{00000000-0005-0000-0000-0000AB120000}"/>
    <cellStyle name="Normal 5 2 2 3 5 2" xfId="14828" xr:uid="{00000000-0005-0000-0000-0000EF390000}"/>
    <cellStyle name="Normal 5 2 2 3 5 2 3" xfId="29926" xr:uid="{00000000-0005-0000-0000-0000E9740000}"/>
    <cellStyle name="Normal 5 2 2 3 5 3" xfId="9808" xr:uid="{00000000-0005-0000-0000-000053260000}"/>
    <cellStyle name="Normal 5 2 2 3 5 3 3" xfId="24909" xr:uid="{00000000-0005-0000-0000-000050610000}"/>
    <cellStyle name="Normal 5 2 2 3 5 5" xfId="19896" xr:uid="{00000000-0005-0000-0000-0000BB4D0000}"/>
    <cellStyle name="Normal 5 2 2 3 6" xfId="11486" xr:uid="{00000000-0005-0000-0000-0000E12C0000}"/>
    <cellStyle name="Normal 5 2 2 3 6 3" xfId="26584" xr:uid="{00000000-0005-0000-0000-0000DB670000}"/>
    <cellStyle name="Normal 5 2 2 3 7" xfId="6465" xr:uid="{00000000-0005-0000-0000-000044190000}"/>
    <cellStyle name="Normal 5 2 2 3 7 3" xfId="21567" xr:uid="{00000000-0005-0000-0000-000042540000}"/>
    <cellStyle name="Normal 5 2 2 3 9" xfId="16554" xr:uid="{00000000-0005-0000-0000-0000AD400000}"/>
    <cellStyle name="Normal 5 2 2 4" xfId="1601" xr:uid="{00000000-0005-0000-0000-000044060000}"/>
    <cellStyle name="Normal 5 2 2 4 2" xfId="2440" xr:uid="{00000000-0005-0000-0000-00008B090000}"/>
    <cellStyle name="Normal 5 2 2 4 2 2" xfId="4130" xr:uid="{00000000-0005-0000-0000-000025100000}"/>
    <cellStyle name="Normal 5 2 2 4 2 2 2" xfId="14203" xr:uid="{00000000-0005-0000-0000-00007E370000}"/>
    <cellStyle name="Normal 5 2 2 4 2 2 2 3" xfId="29301" xr:uid="{00000000-0005-0000-0000-000078720000}"/>
    <cellStyle name="Normal 5 2 2 4 2 2 3" xfId="9183" xr:uid="{00000000-0005-0000-0000-0000E2230000}"/>
    <cellStyle name="Normal 5 2 2 4 2 2 3 3" xfId="24284" xr:uid="{00000000-0005-0000-0000-0000DF5E0000}"/>
    <cellStyle name="Normal 5 2 2 4 2 2 5" xfId="19271" xr:uid="{00000000-0005-0000-0000-00004A4B0000}"/>
    <cellStyle name="Normal 5 2 2 4 2 3" xfId="5822" xr:uid="{00000000-0005-0000-0000-0000C1160000}"/>
    <cellStyle name="Normal 5 2 2 4 2 3 2" xfId="15874" xr:uid="{00000000-0005-0000-0000-0000053E0000}"/>
    <cellStyle name="Normal 5 2 2 4 2 3 2 3" xfId="30972" xr:uid="{00000000-0005-0000-0000-0000FF780000}"/>
    <cellStyle name="Normal 5 2 2 4 2 3 3" xfId="10854" xr:uid="{00000000-0005-0000-0000-0000692A0000}"/>
    <cellStyle name="Normal 5 2 2 4 2 3 3 3" xfId="25955" xr:uid="{00000000-0005-0000-0000-000066650000}"/>
    <cellStyle name="Normal 5 2 2 4 2 3 5" xfId="20942" xr:uid="{00000000-0005-0000-0000-0000D1510000}"/>
    <cellStyle name="Normal 5 2 2 4 2 4" xfId="12532" xr:uid="{00000000-0005-0000-0000-0000F7300000}"/>
    <cellStyle name="Normal 5 2 2 4 2 4 3" xfId="27630" xr:uid="{00000000-0005-0000-0000-0000F16B0000}"/>
    <cellStyle name="Normal 5 2 2 4 2 5" xfId="7511" xr:uid="{00000000-0005-0000-0000-00005A1D0000}"/>
    <cellStyle name="Normal 5 2 2 4 2 5 3" xfId="22613" xr:uid="{00000000-0005-0000-0000-000058580000}"/>
    <cellStyle name="Normal 5 2 2 4 2 7" xfId="17600" xr:uid="{00000000-0005-0000-0000-0000C3440000}"/>
    <cellStyle name="Normal 5 2 2 4 3" xfId="3293" xr:uid="{00000000-0005-0000-0000-0000E00C0000}"/>
    <cellStyle name="Normal 5 2 2 4 3 2" xfId="13367" xr:uid="{00000000-0005-0000-0000-00003A340000}"/>
    <cellStyle name="Normal 5 2 2 4 3 2 3" xfId="28465" xr:uid="{00000000-0005-0000-0000-0000346F0000}"/>
    <cellStyle name="Normal 5 2 2 4 3 3" xfId="8347" xr:uid="{00000000-0005-0000-0000-00009E200000}"/>
    <cellStyle name="Normal 5 2 2 4 3 3 3" xfId="23448" xr:uid="{00000000-0005-0000-0000-00009B5B0000}"/>
    <cellStyle name="Normal 5 2 2 4 3 5" xfId="18435" xr:uid="{00000000-0005-0000-0000-000006480000}"/>
    <cellStyle name="Normal 5 2 2 4 4" xfId="4986" xr:uid="{00000000-0005-0000-0000-00007D130000}"/>
    <cellStyle name="Normal 5 2 2 4 4 2" xfId="15038" xr:uid="{00000000-0005-0000-0000-0000C13A0000}"/>
    <cellStyle name="Normal 5 2 2 4 4 2 3" xfId="30136" xr:uid="{00000000-0005-0000-0000-0000BB750000}"/>
    <cellStyle name="Normal 5 2 2 4 4 3" xfId="10018" xr:uid="{00000000-0005-0000-0000-000025270000}"/>
    <cellStyle name="Normal 5 2 2 4 4 3 3" xfId="25119" xr:uid="{00000000-0005-0000-0000-000022620000}"/>
    <cellStyle name="Normal 5 2 2 4 4 5" xfId="20106" xr:uid="{00000000-0005-0000-0000-00008D4E0000}"/>
    <cellStyle name="Normal 5 2 2 4 5" xfId="11696" xr:uid="{00000000-0005-0000-0000-0000B32D0000}"/>
    <cellStyle name="Normal 5 2 2 4 5 3" xfId="26794" xr:uid="{00000000-0005-0000-0000-0000AD680000}"/>
    <cellStyle name="Normal 5 2 2 4 6" xfId="6675" xr:uid="{00000000-0005-0000-0000-0000161A0000}"/>
    <cellStyle name="Normal 5 2 2 4 6 3" xfId="21777" xr:uid="{00000000-0005-0000-0000-000014550000}"/>
    <cellStyle name="Normal 5 2 2 4 8" xfId="16764" xr:uid="{00000000-0005-0000-0000-00007F410000}"/>
    <cellStyle name="Normal 5 2 2 5" xfId="2022" xr:uid="{00000000-0005-0000-0000-0000E9070000}"/>
    <cellStyle name="Normal 5 2 2 5 2" xfId="3712" xr:uid="{00000000-0005-0000-0000-0000830E0000}"/>
    <cellStyle name="Normal 5 2 2 5 2 2" xfId="13785" xr:uid="{00000000-0005-0000-0000-0000DC350000}"/>
    <cellStyle name="Normal 5 2 2 5 2 2 3" xfId="28883" xr:uid="{00000000-0005-0000-0000-0000D6700000}"/>
    <cellStyle name="Normal 5 2 2 5 2 3" xfId="8765" xr:uid="{00000000-0005-0000-0000-000040220000}"/>
    <cellStyle name="Normal 5 2 2 5 2 3 3" xfId="23866" xr:uid="{00000000-0005-0000-0000-00003D5D0000}"/>
    <cellStyle name="Normal 5 2 2 5 2 5" xfId="18853" xr:uid="{00000000-0005-0000-0000-0000A8490000}"/>
    <cellStyle name="Normal 5 2 2 5 3" xfId="5404" xr:uid="{00000000-0005-0000-0000-00001F150000}"/>
    <cellStyle name="Normal 5 2 2 5 3 2" xfId="15456" xr:uid="{00000000-0005-0000-0000-0000633C0000}"/>
    <cellStyle name="Normal 5 2 2 5 3 2 3" xfId="30554" xr:uid="{00000000-0005-0000-0000-00005D770000}"/>
    <cellStyle name="Normal 5 2 2 5 3 3" xfId="10436" xr:uid="{00000000-0005-0000-0000-0000C7280000}"/>
    <cellStyle name="Normal 5 2 2 5 3 3 3" xfId="25537" xr:uid="{00000000-0005-0000-0000-0000C4630000}"/>
    <cellStyle name="Normal 5 2 2 5 3 5" xfId="20524" xr:uid="{00000000-0005-0000-0000-00002F500000}"/>
    <cellStyle name="Normal 5 2 2 5 4" xfId="12114" xr:uid="{00000000-0005-0000-0000-0000552F0000}"/>
    <cellStyle name="Normal 5 2 2 5 4 3" xfId="27212" xr:uid="{00000000-0005-0000-0000-00004F6A0000}"/>
    <cellStyle name="Normal 5 2 2 5 5" xfId="7093" xr:uid="{00000000-0005-0000-0000-0000B81B0000}"/>
    <cellStyle name="Normal 5 2 2 5 5 3" xfId="22195" xr:uid="{00000000-0005-0000-0000-0000B6560000}"/>
    <cellStyle name="Normal 5 2 2 5 7" xfId="17182" xr:uid="{00000000-0005-0000-0000-000021430000}"/>
    <cellStyle name="Normal 5 2 2 6" xfId="2875" xr:uid="{00000000-0005-0000-0000-00003E0B0000}"/>
    <cellStyle name="Normal 5 2 2 6 2" xfId="12949" xr:uid="{00000000-0005-0000-0000-000098320000}"/>
    <cellStyle name="Normal 5 2 2 6 2 3" xfId="28047" xr:uid="{00000000-0005-0000-0000-0000926D0000}"/>
    <cellStyle name="Normal 5 2 2 6 3" xfId="7929" xr:uid="{00000000-0005-0000-0000-0000FC1E0000}"/>
    <cellStyle name="Normal 5 2 2 6 3 3" xfId="23030" xr:uid="{00000000-0005-0000-0000-0000F9590000}"/>
    <cellStyle name="Normal 5 2 2 6 5" xfId="18017" xr:uid="{00000000-0005-0000-0000-000064460000}"/>
    <cellStyle name="Normal 5 2 2 7" xfId="4568" xr:uid="{00000000-0005-0000-0000-0000DB110000}"/>
    <cellStyle name="Normal 5 2 2 7 2" xfId="14620" xr:uid="{00000000-0005-0000-0000-00001F390000}"/>
    <cellStyle name="Normal 5 2 2 7 2 3" xfId="29718" xr:uid="{00000000-0005-0000-0000-000019740000}"/>
    <cellStyle name="Normal 5 2 2 7 3" xfId="9600" xr:uid="{00000000-0005-0000-0000-000083250000}"/>
    <cellStyle name="Normal 5 2 2 7 3 3" xfId="24701" xr:uid="{00000000-0005-0000-0000-000080600000}"/>
    <cellStyle name="Normal 5 2 2 7 5" xfId="19688" xr:uid="{00000000-0005-0000-0000-0000EB4C0000}"/>
    <cellStyle name="Normal 5 2 2 8" xfId="11278" xr:uid="{00000000-0005-0000-0000-0000112C0000}"/>
    <cellStyle name="Normal 5 2 2 8 3" xfId="26376" xr:uid="{00000000-0005-0000-0000-00000B670000}"/>
    <cellStyle name="Normal 5 2 2 9" xfId="6257" xr:uid="{00000000-0005-0000-0000-000074180000}"/>
    <cellStyle name="Normal 5 2 2 9 3" xfId="21359" xr:uid="{00000000-0005-0000-0000-000072530000}"/>
    <cellStyle name="Normal 5 2 3" xfId="1221" xr:uid="{00000000-0005-0000-0000-0000C8040000}"/>
    <cellStyle name="Normal 5 2 3 10" xfId="16398" xr:uid="{00000000-0005-0000-0000-000011400000}"/>
    <cellStyle name="Normal 5 2 3 2" xfId="1440" xr:uid="{00000000-0005-0000-0000-0000A3050000}"/>
    <cellStyle name="Normal 5 2 3 2 2" xfId="1861" xr:uid="{00000000-0005-0000-0000-000048070000}"/>
    <cellStyle name="Normal 5 2 3 2 2 2" xfId="2700" xr:uid="{00000000-0005-0000-0000-00008F0A0000}"/>
    <cellStyle name="Normal 5 2 3 2 2 2 2" xfId="4390" xr:uid="{00000000-0005-0000-0000-000029110000}"/>
    <cellStyle name="Normal 5 2 3 2 2 2 2 2" xfId="14463" xr:uid="{00000000-0005-0000-0000-000082380000}"/>
    <cellStyle name="Normal 5 2 3 2 2 2 2 2 3" xfId="29561" xr:uid="{00000000-0005-0000-0000-00007C730000}"/>
    <cellStyle name="Normal 5 2 3 2 2 2 2 3" xfId="9443" xr:uid="{00000000-0005-0000-0000-0000E6240000}"/>
    <cellStyle name="Normal 5 2 3 2 2 2 2 3 3" xfId="24544" xr:uid="{00000000-0005-0000-0000-0000E35F0000}"/>
    <cellStyle name="Normal 5 2 3 2 2 2 2 5" xfId="19531" xr:uid="{00000000-0005-0000-0000-00004E4C0000}"/>
    <cellStyle name="Normal 5 2 3 2 2 2 3" xfId="6082" xr:uid="{00000000-0005-0000-0000-0000C5170000}"/>
    <cellStyle name="Normal 5 2 3 2 2 2 3 2" xfId="16134" xr:uid="{00000000-0005-0000-0000-0000093F0000}"/>
    <cellStyle name="Normal 5 2 3 2 2 2 3 2 3" xfId="31232" xr:uid="{00000000-0005-0000-0000-0000037A0000}"/>
    <cellStyle name="Normal 5 2 3 2 2 2 3 3" xfId="11114" xr:uid="{00000000-0005-0000-0000-00006D2B0000}"/>
    <cellStyle name="Normal 5 2 3 2 2 2 3 3 3" xfId="26215" xr:uid="{00000000-0005-0000-0000-00006A660000}"/>
    <cellStyle name="Normal 5 2 3 2 2 2 3 5" xfId="21202" xr:uid="{00000000-0005-0000-0000-0000D5520000}"/>
    <cellStyle name="Normal 5 2 3 2 2 2 4" xfId="12792" xr:uid="{00000000-0005-0000-0000-0000FB310000}"/>
    <cellStyle name="Normal 5 2 3 2 2 2 4 3" xfId="27890" xr:uid="{00000000-0005-0000-0000-0000F56C0000}"/>
    <cellStyle name="Normal 5 2 3 2 2 2 5" xfId="7771" xr:uid="{00000000-0005-0000-0000-00005E1E0000}"/>
    <cellStyle name="Normal 5 2 3 2 2 2 5 3" xfId="22873" xr:uid="{00000000-0005-0000-0000-00005C590000}"/>
    <cellStyle name="Normal 5 2 3 2 2 2 7" xfId="17860" xr:uid="{00000000-0005-0000-0000-0000C7450000}"/>
    <cellStyle name="Normal 5 2 3 2 2 3" xfId="3553" xr:uid="{00000000-0005-0000-0000-0000E40D0000}"/>
    <cellStyle name="Normal 5 2 3 2 2 3 2" xfId="13627" xr:uid="{00000000-0005-0000-0000-00003E350000}"/>
    <cellStyle name="Normal 5 2 3 2 2 3 2 3" xfId="28725" xr:uid="{00000000-0005-0000-0000-000038700000}"/>
    <cellStyle name="Normal 5 2 3 2 2 3 3" xfId="8607" xr:uid="{00000000-0005-0000-0000-0000A2210000}"/>
    <cellStyle name="Normal 5 2 3 2 2 3 3 3" xfId="23708" xr:uid="{00000000-0005-0000-0000-00009F5C0000}"/>
    <cellStyle name="Normal 5 2 3 2 2 3 5" xfId="18695" xr:uid="{00000000-0005-0000-0000-00000A490000}"/>
    <cellStyle name="Normal 5 2 3 2 2 4" xfId="5246" xr:uid="{00000000-0005-0000-0000-000081140000}"/>
    <cellStyle name="Normal 5 2 3 2 2 4 2" xfId="15298" xr:uid="{00000000-0005-0000-0000-0000C53B0000}"/>
    <cellStyle name="Normal 5 2 3 2 2 4 2 3" xfId="30396" xr:uid="{00000000-0005-0000-0000-0000BF760000}"/>
    <cellStyle name="Normal 5 2 3 2 2 4 3" xfId="10278" xr:uid="{00000000-0005-0000-0000-000029280000}"/>
    <cellStyle name="Normal 5 2 3 2 2 4 3 3" xfId="25379" xr:uid="{00000000-0005-0000-0000-000026630000}"/>
    <cellStyle name="Normal 5 2 3 2 2 4 5" xfId="20366" xr:uid="{00000000-0005-0000-0000-0000914F0000}"/>
    <cellStyle name="Normal 5 2 3 2 2 5" xfId="11956" xr:uid="{00000000-0005-0000-0000-0000B72E0000}"/>
    <cellStyle name="Normal 5 2 3 2 2 5 3" xfId="27054" xr:uid="{00000000-0005-0000-0000-0000B1690000}"/>
    <cellStyle name="Normal 5 2 3 2 2 6" xfId="6935" xr:uid="{00000000-0005-0000-0000-00001A1B0000}"/>
    <cellStyle name="Normal 5 2 3 2 2 6 3" xfId="22037" xr:uid="{00000000-0005-0000-0000-000018560000}"/>
    <cellStyle name="Normal 5 2 3 2 2 8" xfId="17024" xr:uid="{00000000-0005-0000-0000-000083420000}"/>
    <cellStyle name="Normal 5 2 3 2 3" xfId="2282" xr:uid="{00000000-0005-0000-0000-0000ED080000}"/>
    <cellStyle name="Normal 5 2 3 2 3 2" xfId="3972" xr:uid="{00000000-0005-0000-0000-0000870F0000}"/>
    <cellStyle name="Normal 5 2 3 2 3 2 2" xfId="14045" xr:uid="{00000000-0005-0000-0000-0000E0360000}"/>
    <cellStyle name="Normal 5 2 3 2 3 2 2 3" xfId="29143" xr:uid="{00000000-0005-0000-0000-0000DA710000}"/>
    <cellStyle name="Normal 5 2 3 2 3 2 3" xfId="9025" xr:uid="{00000000-0005-0000-0000-000044230000}"/>
    <cellStyle name="Normal 5 2 3 2 3 2 3 3" xfId="24126" xr:uid="{00000000-0005-0000-0000-0000415E0000}"/>
    <cellStyle name="Normal 5 2 3 2 3 2 5" xfId="19113" xr:uid="{00000000-0005-0000-0000-0000AC4A0000}"/>
    <cellStyle name="Normal 5 2 3 2 3 3" xfId="5664" xr:uid="{00000000-0005-0000-0000-000023160000}"/>
    <cellStyle name="Normal 5 2 3 2 3 3 2" xfId="15716" xr:uid="{00000000-0005-0000-0000-0000673D0000}"/>
    <cellStyle name="Normal 5 2 3 2 3 3 2 3" xfId="30814" xr:uid="{00000000-0005-0000-0000-000061780000}"/>
    <cellStyle name="Normal 5 2 3 2 3 3 3" xfId="10696" xr:uid="{00000000-0005-0000-0000-0000CB290000}"/>
    <cellStyle name="Normal 5 2 3 2 3 3 3 3" xfId="25797" xr:uid="{00000000-0005-0000-0000-0000C8640000}"/>
    <cellStyle name="Normal 5 2 3 2 3 3 5" xfId="20784" xr:uid="{00000000-0005-0000-0000-000033510000}"/>
    <cellStyle name="Normal 5 2 3 2 3 4" xfId="12374" xr:uid="{00000000-0005-0000-0000-000059300000}"/>
    <cellStyle name="Normal 5 2 3 2 3 4 3" xfId="27472" xr:uid="{00000000-0005-0000-0000-0000536B0000}"/>
    <cellStyle name="Normal 5 2 3 2 3 5" xfId="7353" xr:uid="{00000000-0005-0000-0000-0000BC1C0000}"/>
    <cellStyle name="Normal 5 2 3 2 3 5 3" xfId="22455" xr:uid="{00000000-0005-0000-0000-0000BA570000}"/>
    <cellStyle name="Normal 5 2 3 2 3 7" xfId="17442" xr:uid="{00000000-0005-0000-0000-000025440000}"/>
    <cellStyle name="Normal 5 2 3 2 4" xfId="3135" xr:uid="{00000000-0005-0000-0000-0000420C0000}"/>
    <cellStyle name="Normal 5 2 3 2 4 2" xfId="13209" xr:uid="{00000000-0005-0000-0000-00009C330000}"/>
    <cellStyle name="Normal 5 2 3 2 4 2 3" xfId="28307" xr:uid="{00000000-0005-0000-0000-0000966E0000}"/>
    <cellStyle name="Normal 5 2 3 2 4 3" xfId="8189" xr:uid="{00000000-0005-0000-0000-000000200000}"/>
    <cellStyle name="Normal 5 2 3 2 4 3 3" xfId="23290" xr:uid="{00000000-0005-0000-0000-0000FD5A0000}"/>
    <cellStyle name="Normal 5 2 3 2 4 5" xfId="18277" xr:uid="{00000000-0005-0000-0000-000068470000}"/>
    <cellStyle name="Normal 5 2 3 2 5" xfId="4828" xr:uid="{00000000-0005-0000-0000-0000DF120000}"/>
    <cellStyle name="Normal 5 2 3 2 5 2" xfId="14880" xr:uid="{00000000-0005-0000-0000-0000233A0000}"/>
    <cellStyle name="Normal 5 2 3 2 5 2 3" xfId="29978" xr:uid="{00000000-0005-0000-0000-00001D750000}"/>
    <cellStyle name="Normal 5 2 3 2 5 3" xfId="9860" xr:uid="{00000000-0005-0000-0000-000087260000}"/>
    <cellStyle name="Normal 5 2 3 2 5 3 3" xfId="24961" xr:uid="{00000000-0005-0000-0000-000084610000}"/>
    <cellStyle name="Normal 5 2 3 2 5 5" xfId="19948" xr:uid="{00000000-0005-0000-0000-0000EF4D0000}"/>
    <cellStyle name="Normal 5 2 3 2 6" xfId="11538" xr:uid="{00000000-0005-0000-0000-0000152D0000}"/>
    <cellStyle name="Normal 5 2 3 2 6 3" xfId="26636" xr:uid="{00000000-0005-0000-0000-00000F680000}"/>
    <cellStyle name="Normal 5 2 3 2 7" xfId="6517" xr:uid="{00000000-0005-0000-0000-000078190000}"/>
    <cellStyle name="Normal 5 2 3 2 7 3" xfId="21619" xr:uid="{00000000-0005-0000-0000-000076540000}"/>
    <cellStyle name="Normal 5 2 3 2 9" xfId="16606" xr:uid="{00000000-0005-0000-0000-0000E1400000}"/>
    <cellStyle name="Normal 5 2 3 3" xfId="1653" xr:uid="{00000000-0005-0000-0000-000078060000}"/>
    <cellStyle name="Normal 5 2 3 3 2" xfId="2492" xr:uid="{00000000-0005-0000-0000-0000BF090000}"/>
    <cellStyle name="Normal 5 2 3 3 2 2" xfId="4182" xr:uid="{00000000-0005-0000-0000-000059100000}"/>
    <cellStyle name="Normal 5 2 3 3 2 2 2" xfId="14255" xr:uid="{00000000-0005-0000-0000-0000B2370000}"/>
    <cellStyle name="Normal 5 2 3 3 2 2 2 3" xfId="29353" xr:uid="{00000000-0005-0000-0000-0000AC720000}"/>
    <cellStyle name="Normal 5 2 3 3 2 2 3" xfId="9235" xr:uid="{00000000-0005-0000-0000-000016240000}"/>
    <cellStyle name="Normal 5 2 3 3 2 2 3 3" xfId="24336" xr:uid="{00000000-0005-0000-0000-0000135F0000}"/>
    <cellStyle name="Normal 5 2 3 3 2 2 5" xfId="19323" xr:uid="{00000000-0005-0000-0000-00007E4B0000}"/>
    <cellStyle name="Normal 5 2 3 3 2 3" xfId="5874" xr:uid="{00000000-0005-0000-0000-0000F5160000}"/>
    <cellStyle name="Normal 5 2 3 3 2 3 2" xfId="15926" xr:uid="{00000000-0005-0000-0000-0000393E0000}"/>
    <cellStyle name="Normal 5 2 3 3 2 3 2 3" xfId="31024" xr:uid="{00000000-0005-0000-0000-000033790000}"/>
    <cellStyle name="Normal 5 2 3 3 2 3 3" xfId="10906" xr:uid="{00000000-0005-0000-0000-00009D2A0000}"/>
    <cellStyle name="Normal 5 2 3 3 2 3 3 3" xfId="26007" xr:uid="{00000000-0005-0000-0000-00009A650000}"/>
    <cellStyle name="Normal 5 2 3 3 2 3 5" xfId="20994" xr:uid="{00000000-0005-0000-0000-000005520000}"/>
    <cellStyle name="Normal 5 2 3 3 2 4" xfId="12584" xr:uid="{00000000-0005-0000-0000-00002B310000}"/>
    <cellStyle name="Normal 5 2 3 3 2 4 3" xfId="27682" xr:uid="{00000000-0005-0000-0000-0000256C0000}"/>
    <cellStyle name="Normal 5 2 3 3 2 5" xfId="7563" xr:uid="{00000000-0005-0000-0000-00008E1D0000}"/>
    <cellStyle name="Normal 5 2 3 3 2 5 3" xfId="22665" xr:uid="{00000000-0005-0000-0000-00008C580000}"/>
    <cellStyle name="Normal 5 2 3 3 2 7" xfId="17652" xr:uid="{00000000-0005-0000-0000-0000F7440000}"/>
    <cellStyle name="Normal 5 2 3 3 3" xfId="3345" xr:uid="{00000000-0005-0000-0000-0000140D0000}"/>
    <cellStyle name="Normal 5 2 3 3 3 2" xfId="13419" xr:uid="{00000000-0005-0000-0000-00006E340000}"/>
    <cellStyle name="Normal 5 2 3 3 3 2 3" xfId="28517" xr:uid="{00000000-0005-0000-0000-0000686F0000}"/>
    <cellStyle name="Normal 5 2 3 3 3 3" xfId="8399" xr:uid="{00000000-0005-0000-0000-0000D2200000}"/>
    <cellStyle name="Normal 5 2 3 3 3 3 3" xfId="23500" xr:uid="{00000000-0005-0000-0000-0000CF5B0000}"/>
    <cellStyle name="Normal 5 2 3 3 3 5" xfId="18487" xr:uid="{00000000-0005-0000-0000-00003A480000}"/>
    <cellStyle name="Normal 5 2 3 3 4" xfId="5038" xr:uid="{00000000-0005-0000-0000-0000B1130000}"/>
    <cellStyle name="Normal 5 2 3 3 4 2" xfId="15090" xr:uid="{00000000-0005-0000-0000-0000F53A0000}"/>
    <cellStyle name="Normal 5 2 3 3 4 2 3" xfId="30188" xr:uid="{00000000-0005-0000-0000-0000EF750000}"/>
    <cellStyle name="Normal 5 2 3 3 4 3" xfId="10070" xr:uid="{00000000-0005-0000-0000-000059270000}"/>
    <cellStyle name="Normal 5 2 3 3 4 3 3" xfId="25171" xr:uid="{00000000-0005-0000-0000-000056620000}"/>
    <cellStyle name="Normal 5 2 3 3 4 5" xfId="20158" xr:uid="{00000000-0005-0000-0000-0000C14E0000}"/>
    <cellStyle name="Normal 5 2 3 3 5" xfId="11748" xr:uid="{00000000-0005-0000-0000-0000E72D0000}"/>
    <cellStyle name="Normal 5 2 3 3 5 3" xfId="26846" xr:uid="{00000000-0005-0000-0000-0000E1680000}"/>
    <cellStyle name="Normal 5 2 3 3 6" xfId="6727" xr:uid="{00000000-0005-0000-0000-00004A1A0000}"/>
    <cellStyle name="Normal 5 2 3 3 6 3" xfId="21829" xr:uid="{00000000-0005-0000-0000-000048550000}"/>
    <cellStyle name="Normal 5 2 3 3 8" xfId="16816" xr:uid="{00000000-0005-0000-0000-0000B3410000}"/>
    <cellStyle name="Normal 5 2 3 4" xfId="2074" xr:uid="{00000000-0005-0000-0000-00001D080000}"/>
    <cellStyle name="Normal 5 2 3 4 2" xfId="3764" xr:uid="{00000000-0005-0000-0000-0000B70E0000}"/>
    <cellStyle name="Normal 5 2 3 4 2 2" xfId="13837" xr:uid="{00000000-0005-0000-0000-000010360000}"/>
    <cellStyle name="Normal 5 2 3 4 2 2 3" xfId="28935" xr:uid="{00000000-0005-0000-0000-00000A710000}"/>
    <cellStyle name="Normal 5 2 3 4 2 3" xfId="8817" xr:uid="{00000000-0005-0000-0000-000074220000}"/>
    <cellStyle name="Normal 5 2 3 4 2 3 3" xfId="23918" xr:uid="{00000000-0005-0000-0000-0000715D0000}"/>
    <cellStyle name="Normal 5 2 3 4 2 5" xfId="18905" xr:uid="{00000000-0005-0000-0000-0000DC490000}"/>
    <cellStyle name="Normal 5 2 3 4 3" xfId="5456" xr:uid="{00000000-0005-0000-0000-000053150000}"/>
    <cellStyle name="Normal 5 2 3 4 3 2" xfId="15508" xr:uid="{00000000-0005-0000-0000-0000973C0000}"/>
    <cellStyle name="Normal 5 2 3 4 3 2 3" xfId="30606" xr:uid="{00000000-0005-0000-0000-000091770000}"/>
    <cellStyle name="Normal 5 2 3 4 3 3" xfId="10488" xr:uid="{00000000-0005-0000-0000-0000FB280000}"/>
    <cellStyle name="Normal 5 2 3 4 3 3 3" xfId="25589" xr:uid="{00000000-0005-0000-0000-0000F8630000}"/>
    <cellStyle name="Normal 5 2 3 4 3 5" xfId="20576" xr:uid="{00000000-0005-0000-0000-000063500000}"/>
    <cellStyle name="Normal 5 2 3 4 4" xfId="12166" xr:uid="{00000000-0005-0000-0000-0000892F0000}"/>
    <cellStyle name="Normal 5 2 3 4 4 3" xfId="27264" xr:uid="{00000000-0005-0000-0000-0000836A0000}"/>
    <cellStyle name="Normal 5 2 3 4 5" xfId="7145" xr:uid="{00000000-0005-0000-0000-0000EC1B0000}"/>
    <cellStyle name="Normal 5 2 3 4 5 3" xfId="22247" xr:uid="{00000000-0005-0000-0000-0000EA560000}"/>
    <cellStyle name="Normal 5 2 3 4 7" xfId="17234" xr:uid="{00000000-0005-0000-0000-000055430000}"/>
    <cellStyle name="Normal 5 2 3 5" xfId="2927" xr:uid="{00000000-0005-0000-0000-0000720B0000}"/>
    <cellStyle name="Normal 5 2 3 5 2" xfId="13001" xr:uid="{00000000-0005-0000-0000-0000CC320000}"/>
    <cellStyle name="Normal 5 2 3 5 2 3" xfId="28099" xr:uid="{00000000-0005-0000-0000-0000C66D0000}"/>
    <cellStyle name="Normal 5 2 3 5 3" xfId="7981" xr:uid="{00000000-0005-0000-0000-0000301F0000}"/>
    <cellStyle name="Normal 5 2 3 5 3 3" xfId="23082" xr:uid="{00000000-0005-0000-0000-00002D5A0000}"/>
    <cellStyle name="Normal 5 2 3 5 5" xfId="18069" xr:uid="{00000000-0005-0000-0000-000098460000}"/>
    <cellStyle name="Normal 5 2 3 6" xfId="4620" xr:uid="{00000000-0005-0000-0000-00000F120000}"/>
    <cellStyle name="Normal 5 2 3 6 2" xfId="14672" xr:uid="{00000000-0005-0000-0000-000053390000}"/>
    <cellStyle name="Normal 5 2 3 6 2 3" xfId="29770" xr:uid="{00000000-0005-0000-0000-00004D740000}"/>
    <cellStyle name="Normal 5 2 3 6 3" xfId="9652" xr:uid="{00000000-0005-0000-0000-0000B7250000}"/>
    <cellStyle name="Normal 5 2 3 6 3 3" xfId="24753" xr:uid="{00000000-0005-0000-0000-0000B4600000}"/>
    <cellStyle name="Normal 5 2 3 6 5" xfId="19740" xr:uid="{00000000-0005-0000-0000-00001F4D0000}"/>
    <cellStyle name="Normal 5 2 3 7" xfId="11330" xr:uid="{00000000-0005-0000-0000-0000452C0000}"/>
    <cellStyle name="Normal 5 2 3 7 3" xfId="26428" xr:uid="{00000000-0005-0000-0000-00003F670000}"/>
    <cellStyle name="Normal 5 2 3 8" xfId="6309" xr:uid="{00000000-0005-0000-0000-0000A8180000}"/>
    <cellStyle name="Normal 5 2 3 8 3" xfId="21411" xr:uid="{00000000-0005-0000-0000-0000A6530000}"/>
    <cellStyle name="Normal 5 2 4" xfId="1334" xr:uid="{00000000-0005-0000-0000-000039050000}"/>
    <cellStyle name="Normal 5 2 4 2" xfId="1757" xr:uid="{00000000-0005-0000-0000-0000E0060000}"/>
    <cellStyle name="Normal 5 2 4 2 2" xfId="2596" xr:uid="{00000000-0005-0000-0000-0000270A0000}"/>
    <cellStyle name="Normal 5 2 4 2 2 2" xfId="4286" xr:uid="{00000000-0005-0000-0000-0000C1100000}"/>
    <cellStyle name="Normal 5 2 4 2 2 2 2" xfId="14359" xr:uid="{00000000-0005-0000-0000-00001A380000}"/>
    <cellStyle name="Normal 5 2 4 2 2 2 2 3" xfId="29457" xr:uid="{00000000-0005-0000-0000-000014730000}"/>
    <cellStyle name="Normal 5 2 4 2 2 2 3" xfId="9339" xr:uid="{00000000-0005-0000-0000-00007E240000}"/>
    <cellStyle name="Normal 5 2 4 2 2 2 3 3" xfId="24440" xr:uid="{00000000-0005-0000-0000-00007B5F0000}"/>
    <cellStyle name="Normal 5 2 4 2 2 2 5" xfId="19427" xr:uid="{00000000-0005-0000-0000-0000E64B0000}"/>
    <cellStyle name="Normal 5 2 4 2 2 3" xfId="5978" xr:uid="{00000000-0005-0000-0000-00005D170000}"/>
    <cellStyle name="Normal 5 2 4 2 2 3 2" xfId="16030" xr:uid="{00000000-0005-0000-0000-0000A13E0000}"/>
    <cellStyle name="Normal 5 2 4 2 2 3 2 3" xfId="31128" xr:uid="{00000000-0005-0000-0000-00009B790000}"/>
    <cellStyle name="Normal 5 2 4 2 2 3 3" xfId="11010" xr:uid="{00000000-0005-0000-0000-0000052B0000}"/>
    <cellStyle name="Normal 5 2 4 2 2 3 3 3" xfId="26111" xr:uid="{00000000-0005-0000-0000-000002660000}"/>
    <cellStyle name="Normal 5 2 4 2 2 3 5" xfId="21098" xr:uid="{00000000-0005-0000-0000-00006D520000}"/>
    <cellStyle name="Normal 5 2 4 2 2 4" xfId="12688" xr:uid="{00000000-0005-0000-0000-000093310000}"/>
    <cellStyle name="Normal 5 2 4 2 2 4 3" xfId="27786" xr:uid="{00000000-0005-0000-0000-00008D6C0000}"/>
    <cellStyle name="Normal 5 2 4 2 2 5" xfId="7667" xr:uid="{00000000-0005-0000-0000-0000F61D0000}"/>
    <cellStyle name="Normal 5 2 4 2 2 5 3" xfId="22769" xr:uid="{00000000-0005-0000-0000-0000F4580000}"/>
    <cellStyle name="Normal 5 2 4 2 2 7" xfId="17756" xr:uid="{00000000-0005-0000-0000-00005F450000}"/>
    <cellStyle name="Normal 5 2 4 2 3" xfId="3449" xr:uid="{00000000-0005-0000-0000-00007C0D0000}"/>
    <cellStyle name="Normal 5 2 4 2 3 2" xfId="13523" xr:uid="{00000000-0005-0000-0000-0000D6340000}"/>
    <cellStyle name="Normal 5 2 4 2 3 2 3" xfId="28621" xr:uid="{00000000-0005-0000-0000-0000D06F0000}"/>
    <cellStyle name="Normal 5 2 4 2 3 3" xfId="8503" xr:uid="{00000000-0005-0000-0000-00003A210000}"/>
    <cellStyle name="Normal 5 2 4 2 3 3 3" xfId="23604" xr:uid="{00000000-0005-0000-0000-0000375C0000}"/>
    <cellStyle name="Normal 5 2 4 2 3 5" xfId="18591" xr:uid="{00000000-0005-0000-0000-0000A2480000}"/>
    <cellStyle name="Normal 5 2 4 2 4" xfId="5142" xr:uid="{00000000-0005-0000-0000-000019140000}"/>
    <cellStyle name="Normal 5 2 4 2 4 2" xfId="15194" xr:uid="{00000000-0005-0000-0000-00005D3B0000}"/>
    <cellStyle name="Normal 5 2 4 2 4 2 3" xfId="30292" xr:uid="{00000000-0005-0000-0000-000057760000}"/>
    <cellStyle name="Normal 5 2 4 2 4 3" xfId="10174" xr:uid="{00000000-0005-0000-0000-0000C1270000}"/>
    <cellStyle name="Normal 5 2 4 2 4 3 3" xfId="25275" xr:uid="{00000000-0005-0000-0000-0000BE620000}"/>
    <cellStyle name="Normal 5 2 4 2 4 5" xfId="20262" xr:uid="{00000000-0005-0000-0000-0000294F0000}"/>
    <cellStyle name="Normal 5 2 4 2 5" xfId="11852" xr:uid="{00000000-0005-0000-0000-00004F2E0000}"/>
    <cellStyle name="Normal 5 2 4 2 5 3" xfId="26950" xr:uid="{00000000-0005-0000-0000-000049690000}"/>
    <cellStyle name="Normal 5 2 4 2 6" xfId="6831" xr:uid="{00000000-0005-0000-0000-0000B21A0000}"/>
    <cellStyle name="Normal 5 2 4 2 6 3" xfId="21933" xr:uid="{00000000-0005-0000-0000-0000B0550000}"/>
    <cellStyle name="Normal 5 2 4 2 8" xfId="16920" xr:uid="{00000000-0005-0000-0000-00001B420000}"/>
    <cellStyle name="Normal 5 2 4 3" xfId="2178" xr:uid="{00000000-0005-0000-0000-000085080000}"/>
    <cellStyle name="Normal 5 2 4 3 2" xfId="3868" xr:uid="{00000000-0005-0000-0000-00001F0F0000}"/>
    <cellStyle name="Normal 5 2 4 3 2 2" xfId="13941" xr:uid="{00000000-0005-0000-0000-000078360000}"/>
    <cellStyle name="Normal 5 2 4 3 2 2 3" xfId="29039" xr:uid="{00000000-0005-0000-0000-000072710000}"/>
    <cellStyle name="Normal 5 2 4 3 2 3" xfId="8921" xr:uid="{00000000-0005-0000-0000-0000DC220000}"/>
    <cellStyle name="Normal 5 2 4 3 2 3 3" xfId="24022" xr:uid="{00000000-0005-0000-0000-0000D95D0000}"/>
    <cellStyle name="Normal 5 2 4 3 2 5" xfId="19009" xr:uid="{00000000-0005-0000-0000-0000444A0000}"/>
    <cellStyle name="Normal 5 2 4 3 3" xfId="5560" xr:uid="{00000000-0005-0000-0000-0000BB150000}"/>
    <cellStyle name="Normal 5 2 4 3 3 2" xfId="15612" xr:uid="{00000000-0005-0000-0000-0000FF3C0000}"/>
    <cellStyle name="Normal 5 2 4 3 3 2 3" xfId="30710" xr:uid="{00000000-0005-0000-0000-0000F9770000}"/>
    <cellStyle name="Normal 5 2 4 3 3 3" xfId="10592" xr:uid="{00000000-0005-0000-0000-000063290000}"/>
    <cellStyle name="Normal 5 2 4 3 3 3 3" xfId="25693" xr:uid="{00000000-0005-0000-0000-000060640000}"/>
    <cellStyle name="Normal 5 2 4 3 3 5" xfId="20680" xr:uid="{00000000-0005-0000-0000-0000CB500000}"/>
    <cellStyle name="Normal 5 2 4 3 4" xfId="12270" xr:uid="{00000000-0005-0000-0000-0000F12F0000}"/>
    <cellStyle name="Normal 5 2 4 3 4 3" xfId="27368" xr:uid="{00000000-0005-0000-0000-0000EB6A0000}"/>
    <cellStyle name="Normal 5 2 4 3 5" xfId="7249" xr:uid="{00000000-0005-0000-0000-0000541C0000}"/>
    <cellStyle name="Normal 5 2 4 3 5 3" xfId="22351" xr:uid="{00000000-0005-0000-0000-000052570000}"/>
    <cellStyle name="Normal 5 2 4 3 7" xfId="17338" xr:uid="{00000000-0005-0000-0000-0000BD430000}"/>
    <cellStyle name="Normal 5 2 4 4" xfId="3031" xr:uid="{00000000-0005-0000-0000-0000DA0B0000}"/>
    <cellStyle name="Normal 5 2 4 4 2" xfId="13105" xr:uid="{00000000-0005-0000-0000-000034330000}"/>
    <cellStyle name="Normal 5 2 4 4 2 3" xfId="28203" xr:uid="{00000000-0005-0000-0000-00002E6E0000}"/>
    <cellStyle name="Normal 5 2 4 4 3" xfId="8085" xr:uid="{00000000-0005-0000-0000-0000981F0000}"/>
    <cellStyle name="Normal 5 2 4 4 3 3" xfId="23186" xr:uid="{00000000-0005-0000-0000-0000955A0000}"/>
    <cellStyle name="Normal 5 2 4 4 5" xfId="18173" xr:uid="{00000000-0005-0000-0000-000000470000}"/>
    <cellStyle name="Normal 5 2 4 5" xfId="4724" xr:uid="{00000000-0005-0000-0000-000077120000}"/>
    <cellStyle name="Normal 5 2 4 5 2" xfId="14776" xr:uid="{00000000-0005-0000-0000-0000BB390000}"/>
    <cellStyle name="Normal 5 2 4 5 2 3" xfId="29874" xr:uid="{00000000-0005-0000-0000-0000B5740000}"/>
    <cellStyle name="Normal 5 2 4 5 3" xfId="9756" xr:uid="{00000000-0005-0000-0000-00001F260000}"/>
    <cellStyle name="Normal 5 2 4 5 3 3" xfId="24857" xr:uid="{00000000-0005-0000-0000-00001C610000}"/>
    <cellStyle name="Normal 5 2 4 5 5" xfId="19844" xr:uid="{00000000-0005-0000-0000-0000874D0000}"/>
    <cellStyle name="Normal 5 2 4 6" xfId="11434" xr:uid="{00000000-0005-0000-0000-0000AD2C0000}"/>
    <cellStyle name="Normal 5 2 4 6 3" xfId="26532" xr:uid="{00000000-0005-0000-0000-0000A7670000}"/>
    <cellStyle name="Normal 5 2 4 7" xfId="6413" xr:uid="{00000000-0005-0000-0000-000010190000}"/>
    <cellStyle name="Normal 5 2 4 7 3" xfId="21515" xr:uid="{00000000-0005-0000-0000-00000E540000}"/>
    <cellStyle name="Normal 5 2 4 9" xfId="16502" xr:uid="{00000000-0005-0000-0000-000079400000}"/>
    <cellStyle name="Normal 5 2 5" xfId="1547" xr:uid="{00000000-0005-0000-0000-00000E060000}"/>
    <cellStyle name="Normal 5 2 5 2" xfId="2388" xr:uid="{00000000-0005-0000-0000-000057090000}"/>
    <cellStyle name="Normal 5 2 5 2 2" xfId="4078" xr:uid="{00000000-0005-0000-0000-0000F10F0000}"/>
    <cellStyle name="Normal 5 2 5 2 2 2" xfId="14151" xr:uid="{00000000-0005-0000-0000-00004A370000}"/>
    <cellStyle name="Normal 5 2 5 2 2 2 3" xfId="29249" xr:uid="{00000000-0005-0000-0000-000044720000}"/>
    <cellStyle name="Normal 5 2 5 2 2 3" xfId="9131" xr:uid="{00000000-0005-0000-0000-0000AE230000}"/>
    <cellStyle name="Normal 5 2 5 2 2 3 3" xfId="24232" xr:uid="{00000000-0005-0000-0000-0000AB5E0000}"/>
    <cellStyle name="Normal 5 2 5 2 2 5" xfId="19219" xr:uid="{00000000-0005-0000-0000-0000164B0000}"/>
    <cellStyle name="Normal 5 2 5 2 3" xfId="5770" xr:uid="{00000000-0005-0000-0000-00008D160000}"/>
    <cellStyle name="Normal 5 2 5 2 3 2" xfId="15822" xr:uid="{00000000-0005-0000-0000-0000D13D0000}"/>
    <cellStyle name="Normal 5 2 5 2 3 2 3" xfId="30920" xr:uid="{00000000-0005-0000-0000-0000CB780000}"/>
    <cellStyle name="Normal 5 2 5 2 3 3" xfId="10802" xr:uid="{00000000-0005-0000-0000-0000352A0000}"/>
    <cellStyle name="Normal 5 2 5 2 3 3 3" xfId="25903" xr:uid="{00000000-0005-0000-0000-000032650000}"/>
    <cellStyle name="Normal 5 2 5 2 3 5" xfId="20890" xr:uid="{00000000-0005-0000-0000-00009D510000}"/>
    <cellStyle name="Normal 5 2 5 2 4" xfId="12480" xr:uid="{00000000-0005-0000-0000-0000C3300000}"/>
    <cellStyle name="Normal 5 2 5 2 4 3" xfId="27578" xr:uid="{00000000-0005-0000-0000-0000BD6B0000}"/>
    <cellStyle name="Normal 5 2 5 2 5" xfId="7459" xr:uid="{00000000-0005-0000-0000-0000261D0000}"/>
    <cellStyle name="Normal 5 2 5 2 5 3" xfId="22561" xr:uid="{00000000-0005-0000-0000-000024580000}"/>
    <cellStyle name="Normal 5 2 5 2 7" xfId="17548" xr:uid="{00000000-0005-0000-0000-00008F440000}"/>
    <cellStyle name="Normal 5 2 5 3" xfId="3241" xr:uid="{00000000-0005-0000-0000-0000AC0C0000}"/>
    <cellStyle name="Normal 5 2 5 3 2" xfId="13315" xr:uid="{00000000-0005-0000-0000-000006340000}"/>
    <cellStyle name="Normal 5 2 5 3 2 3" xfId="28413" xr:uid="{00000000-0005-0000-0000-0000006F0000}"/>
    <cellStyle name="Normal 5 2 5 3 3" xfId="8295" xr:uid="{00000000-0005-0000-0000-00006A200000}"/>
    <cellStyle name="Normal 5 2 5 3 3 3" xfId="23396" xr:uid="{00000000-0005-0000-0000-0000675B0000}"/>
    <cellStyle name="Normal 5 2 5 3 5" xfId="18383" xr:uid="{00000000-0005-0000-0000-0000D2470000}"/>
    <cellStyle name="Normal 5 2 5 4" xfId="4934" xr:uid="{00000000-0005-0000-0000-000049130000}"/>
    <cellStyle name="Normal 5 2 5 4 2" xfId="14986" xr:uid="{00000000-0005-0000-0000-00008D3A0000}"/>
    <cellStyle name="Normal 5 2 5 4 2 3" xfId="30084" xr:uid="{00000000-0005-0000-0000-000087750000}"/>
    <cellStyle name="Normal 5 2 5 4 3" xfId="9966" xr:uid="{00000000-0005-0000-0000-0000F1260000}"/>
    <cellStyle name="Normal 5 2 5 4 3 3" xfId="25067" xr:uid="{00000000-0005-0000-0000-0000EE610000}"/>
    <cellStyle name="Normal 5 2 5 4 5" xfId="20054" xr:uid="{00000000-0005-0000-0000-0000594E0000}"/>
    <cellStyle name="Normal 5 2 5 5" xfId="11644" xr:uid="{00000000-0005-0000-0000-00007F2D0000}"/>
    <cellStyle name="Normal 5 2 5 5 3" xfId="26742" xr:uid="{00000000-0005-0000-0000-000079680000}"/>
    <cellStyle name="Normal 5 2 5 6" xfId="6623" xr:uid="{00000000-0005-0000-0000-0000E2190000}"/>
    <cellStyle name="Normal 5 2 5 6 3" xfId="21725" xr:uid="{00000000-0005-0000-0000-0000E0540000}"/>
    <cellStyle name="Normal 5 2 5 8" xfId="16712" xr:uid="{00000000-0005-0000-0000-00004B410000}"/>
    <cellStyle name="Normal 5 2 6" xfId="1968" xr:uid="{00000000-0005-0000-0000-0000B3070000}"/>
    <cellStyle name="Normal 5 2 6 2" xfId="3660" xr:uid="{00000000-0005-0000-0000-00004F0E0000}"/>
    <cellStyle name="Normal 5 2 6 2 2" xfId="13733" xr:uid="{00000000-0005-0000-0000-0000A8350000}"/>
    <cellStyle name="Normal 5 2 6 2 2 3" xfId="28831" xr:uid="{00000000-0005-0000-0000-0000A2700000}"/>
    <cellStyle name="Normal 5 2 6 2 3" xfId="8713" xr:uid="{00000000-0005-0000-0000-00000C220000}"/>
    <cellStyle name="Normal 5 2 6 2 3 3" xfId="23814" xr:uid="{00000000-0005-0000-0000-0000095D0000}"/>
    <cellStyle name="Normal 5 2 6 2 5" xfId="18801" xr:uid="{00000000-0005-0000-0000-000074490000}"/>
    <cellStyle name="Normal 5 2 6 3" xfId="5352" xr:uid="{00000000-0005-0000-0000-0000EB140000}"/>
    <cellStyle name="Normal 5 2 6 3 2" xfId="15404" xr:uid="{00000000-0005-0000-0000-00002F3C0000}"/>
    <cellStyle name="Normal 5 2 6 3 2 3" xfId="30502" xr:uid="{00000000-0005-0000-0000-000029770000}"/>
    <cellStyle name="Normal 5 2 6 3 3" xfId="10384" xr:uid="{00000000-0005-0000-0000-000093280000}"/>
    <cellStyle name="Normal 5 2 6 3 3 3" xfId="25485" xr:uid="{00000000-0005-0000-0000-000090630000}"/>
    <cellStyle name="Normal 5 2 6 3 5" xfId="20472" xr:uid="{00000000-0005-0000-0000-0000FB4F0000}"/>
    <cellStyle name="Normal 5 2 6 4" xfId="12062" xr:uid="{00000000-0005-0000-0000-0000212F0000}"/>
    <cellStyle name="Normal 5 2 6 4 3" xfId="27160" xr:uid="{00000000-0005-0000-0000-00001B6A0000}"/>
    <cellStyle name="Normal 5 2 6 5" xfId="7041" xr:uid="{00000000-0005-0000-0000-0000841B0000}"/>
    <cellStyle name="Normal 5 2 6 5 3" xfId="22143" xr:uid="{00000000-0005-0000-0000-000082560000}"/>
    <cellStyle name="Normal 5 2 6 7" xfId="17130" xr:uid="{00000000-0005-0000-0000-0000ED420000}"/>
    <cellStyle name="Normal 5 2 7" xfId="2816" xr:uid="{00000000-0005-0000-0000-0000030B0000}"/>
    <cellStyle name="Normal 5 2 7 2" xfId="12897" xr:uid="{00000000-0005-0000-0000-000064320000}"/>
    <cellStyle name="Normal 5 2 7 2 3" xfId="27995" xr:uid="{00000000-0005-0000-0000-00005E6D0000}"/>
    <cellStyle name="Normal 5 2 7 3" xfId="7876" xr:uid="{00000000-0005-0000-0000-0000C71E0000}"/>
    <cellStyle name="Normal 5 2 7 3 3" xfId="22978" xr:uid="{00000000-0005-0000-0000-0000C5590000}"/>
    <cellStyle name="Normal 5 2 7 5" xfId="17965" xr:uid="{00000000-0005-0000-0000-000030460000}"/>
    <cellStyle name="Normal 5 2 8" xfId="4512" xr:uid="{00000000-0005-0000-0000-0000A3110000}"/>
    <cellStyle name="Normal 5 2 8 2" xfId="14568" xr:uid="{00000000-0005-0000-0000-0000EB380000}"/>
    <cellStyle name="Normal 5 2 8 2 3" xfId="29666" xr:uid="{00000000-0005-0000-0000-0000E5730000}"/>
    <cellStyle name="Normal 5 2 8 3" xfId="9548" xr:uid="{00000000-0005-0000-0000-00004F250000}"/>
    <cellStyle name="Normal 5 2 8 3 3" xfId="24649" xr:uid="{00000000-0005-0000-0000-00004C600000}"/>
    <cellStyle name="Normal 5 2 8 5" xfId="19636" xr:uid="{00000000-0005-0000-0000-0000B74C0000}"/>
    <cellStyle name="Normal 5 2 9" xfId="11224" xr:uid="{00000000-0005-0000-0000-0000DB2B0000}"/>
    <cellStyle name="Normal 5 2 9 3" xfId="26324" xr:uid="{00000000-0005-0000-0000-0000D7660000}"/>
    <cellStyle name="Normal 5 3" xfId="414" xr:uid="{00000000-0005-0000-0000-0000A0010000}"/>
    <cellStyle name="Normal 5 3 10" xfId="6198" xr:uid="{00000000-0005-0000-0000-000039180000}"/>
    <cellStyle name="Normal 5 3 10 3" xfId="21303" xr:uid="{00000000-0005-0000-0000-00003A530000}"/>
    <cellStyle name="Normal 5 3 12" xfId="16288" xr:uid="{00000000-0005-0000-0000-0000A33F0000}"/>
    <cellStyle name="Normal 5 3 2" xfId="1162" xr:uid="{00000000-0005-0000-0000-00008D040000}"/>
    <cellStyle name="Normal 5 3 2 11" xfId="16342" xr:uid="{00000000-0005-0000-0000-0000D93F0000}"/>
    <cellStyle name="Normal 5 3 2 2" xfId="1271" xr:uid="{00000000-0005-0000-0000-0000FA040000}"/>
    <cellStyle name="Normal 5 3 2 2 10" xfId="16446" xr:uid="{00000000-0005-0000-0000-000041400000}"/>
    <cellStyle name="Normal 5 3 2 2 2" xfId="1488" xr:uid="{00000000-0005-0000-0000-0000D3050000}"/>
    <cellStyle name="Normal 5 3 2 2 2 2" xfId="1909" xr:uid="{00000000-0005-0000-0000-000078070000}"/>
    <cellStyle name="Normal 5 3 2 2 2 2 2" xfId="2748" xr:uid="{00000000-0005-0000-0000-0000BF0A0000}"/>
    <cellStyle name="Normal 5 3 2 2 2 2 2 2" xfId="4438" xr:uid="{00000000-0005-0000-0000-000059110000}"/>
    <cellStyle name="Normal 5 3 2 2 2 2 2 2 2" xfId="14511" xr:uid="{00000000-0005-0000-0000-0000B2380000}"/>
    <cellStyle name="Normal 5 3 2 2 2 2 2 2 2 3" xfId="29609" xr:uid="{00000000-0005-0000-0000-0000AC730000}"/>
    <cellStyle name="Normal 5 3 2 2 2 2 2 2 3" xfId="9491" xr:uid="{00000000-0005-0000-0000-000016250000}"/>
    <cellStyle name="Normal 5 3 2 2 2 2 2 2 3 3" xfId="24592" xr:uid="{00000000-0005-0000-0000-000013600000}"/>
    <cellStyle name="Normal 5 3 2 2 2 2 2 2 5" xfId="19579" xr:uid="{00000000-0005-0000-0000-00007E4C0000}"/>
    <cellStyle name="Normal 5 3 2 2 2 2 2 3" xfId="6130" xr:uid="{00000000-0005-0000-0000-0000F5170000}"/>
    <cellStyle name="Normal 5 3 2 2 2 2 2 3 2" xfId="16182" xr:uid="{00000000-0005-0000-0000-0000393F0000}"/>
    <cellStyle name="Normal 5 3 2 2 2 2 2 3 2 3" xfId="31280" xr:uid="{00000000-0005-0000-0000-0000337A0000}"/>
    <cellStyle name="Normal 5 3 2 2 2 2 2 3 3" xfId="11162" xr:uid="{00000000-0005-0000-0000-00009D2B0000}"/>
    <cellStyle name="Normal 5 3 2 2 2 2 2 3 3 3" xfId="26263" xr:uid="{00000000-0005-0000-0000-00009A660000}"/>
    <cellStyle name="Normal 5 3 2 2 2 2 2 3 5" xfId="21250" xr:uid="{00000000-0005-0000-0000-000005530000}"/>
    <cellStyle name="Normal 5 3 2 2 2 2 2 4" xfId="12840" xr:uid="{00000000-0005-0000-0000-00002B320000}"/>
    <cellStyle name="Normal 5 3 2 2 2 2 2 4 3" xfId="27938" xr:uid="{00000000-0005-0000-0000-0000256D0000}"/>
    <cellStyle name="Normal 5 3 2 2 2 2 2 5" xfId="7819" xr:uid="{00000000-0005-0000-0000-00008E1E0000}"/>
    <cellStyle name="Normal 5 3 2 2 2 2 2 5 3" xfId="22921" xr:uid="{00000000-0005-0000-0000-00008C590000}"/>
    <cellStyle name="Normal 5 3 2 2 2 2 2 7" xfId="17908" xr:uid="{00000000-0005-0000-0000-0000F7450000}"/>
    <cellStyle name="Normal 5 3 2 2 2 2 3" xfId="3601" xr:uid="{00000000-0005-0000-0000-0000140E0000}"/>
    <cellStyle name="Normal 5 3 2 2 2 2 3 2" xfId="13675" xr:uid="{00000000-0005-0000-0000-00006E350000}"/>
    <cellStyle name="Normal 5 3 2 2 2 2 3 2 3" xfId="28773" xr:uid="{00000000-0005-0000-0000-000068700000}"/>
    <cellStyle name="Normal 5 3 2 2 2 2 3 3" xfId="8655" xr:uid="{00000000-0005-0000-0000-0000D2210000}"/>
    <cellStyle name="Normal 5 3 2 2 2 2 3 3 3" xfId="23756" xr:uid="{00000000-0005-0000-0000-0000CF5C0000}"/>
    <cellStyle name="Normal 5 3 2 2 2 2 3 5" xfId="18743" xr:uid="{00000000-0005-0000-0000-00003A490000}"/>
    <cellStyle name="Normal 5 3 2 2 2 2 4" xfId="5294" xr:uid="{00000000-0005-0000-0000-0000B1140000}"/>
    <cellStyle name="Normal 5 3 2 2 2 2 4 2" xfId="15346" xr:uid="{00000000-0005-0000-0000-0000F53B0000}"/>
    <cellStyle name="Normal 5 3 2 2 2 2 4 2 3" xfId="30444" xr:uid="{00000000-0005-0000-0000-0000EF760000}"/>
    <cellStyle name="Normal 5 3 2 2 2 2 4 3" xfId="10326" xr:uid="{00000000-0005-0000-0000-000059280000}"/>
    <cellStyle name="Normal 5 3 2 2 2 2 4 3 3" xfId="25427" xr:uid="{00000000-0005-0000-0000-000056630000}"/>
    <cellStyle name="Normal 5 3 2 2 2 2 4 5" xfId="20414" xr:uid="{00000000-0005-0000-0000-0000C14F0000}"/>
    <cellStyle name="Normal 5 3 2 2 2 2 5" xfId="12004" xr:uid="{00000000-0005-0000-0000-0000E72E0000}"/>
    <cellStyle name="Normal 5 3 2 2 2 2 5 3" xfId="27102" xr:uid="{00000000-0005-0000-0000-0000E1690000}"/>
    <cellStyle name="Normal 5 3 2 2 2 2 6" xfId="6983" xr:uid="{00000000-0005-0000-0000-00004A1B0000}"/>
    <cellStyle name="Normal 5 3 2 2 2 2 6 3" xfId="22085" xr:uid="{00000000-0005-0000-0000-000048560000}"/>
    <cellStyle name="Normal 5 3 2 2 2 2 8" xfId="17072" xr:uid="{00000000-0005-0000-0000-0000B3420000}"/>
    <cellStyle name="Normal 5 3 2 2 2 3" xfId="2330" xr:uid="{00000000-0005-0000-0000-00001D090000}"/>
    <cellStyle name="Normal 5 3 2 2 2 3 2" xfId="4020" xr:uid="{00000000-0005-0000-0000-0000B70F0000}"/>
    <cellStyle name="Normal 5 3 2 2 2 3 2 2" xfId="14093" xr:uid="{00000000-0005-0000-0000-000010370000}"/>
    <cellStyle name="Normal 5 3 2 2 2 3 2 2 3" xfId="29191" xr:uid="{00000000-0005-0000-0000-00000A720000}"/>
    <cellStyle name="Normal 5 3 2 2 2 3 2 3" xfId="9073" xr:uid="{00000000-0005-0000-0000-000074230000}"/>
    <cellStyle name="Normal 5 3 2 2 2 3 2 3 3" xfId="24174" xr:uid="{00000000-0005-0000-0000-0000715E0000}"/>
    <cellStyle name="Normal 5 3 2 2 2 3 2 5" xfId="19161" xr:uid="{00000000-0005-0000-0000-0000DC4A0000}"/>
    <cellStyle name="Normal 5 3 2 2 2 3 3" xfId="5712" xr:uid="{00000000-0005-0000-0000-000053160000}"/>
    <cellStyle name="Normal 5 3 2 2 2 3 3 2" xfId="15764" xr:uid="{00000000-0005-0000-0000-0000973D0000}"/>
    <cellStyle name="Normal 5 3 2 2 2 3 3 2 3" xfId="30862" xr:uid="{00000000-0005-0000-0000-000091780000}"/>
    <cellStyle name="Normal 5 3 2 2 2 3 3 3" xfId="10744" xr:uid="{00000000-0005-0000-0000-0000FB290000}"/>
    <cellStyle name="Normal 5 3 2 2 2 3 3 3 3" xfId="25845" xr:uid="{00000000-0005-0000-0000-0000F8640000}"/>
    <cellStyle name="Normal 5 3 2 2 2 3 3 5" xfId="20832" xr:uid="{00000000-0005-0000-0000-000063510000}"/>
    <cellStyle name="Normal 5 3 2 2 2 3 4" xfId="12422" xr:uid="{00000000-0005-0000-0000-000089300000}"/>
    <cellStyle name="Normal 5 3 2 2 2 3 4 3" xfId="27520" xr:uid="{00000000-0005-0000-0000-0000836B0000}"/>
    <cellStyle name="Normal 5 3 2 2 2 3 5" xfId="7401" xr:uid="{00000000-0005-0000-0000-0000EC1C0000}"/>
    <cellStyle name="Normal 5 3 2 2 2 3 5 3" xfId="22503" xr:uid="{00000000-0005-0000-0000-0000EA570000}"/>
    <cellStyle name="Normal 5 3 2 2 2 3 7" xfId="17490" xr:uid="{00000000-0005-0000-0000-000055440000}"/>
    <cellStyle name="Normal 5 3 2 2 2 4" xfId="3183" xr:uid="{00000000-0005-0000-0000-0000720C0000}"/>
    <cellStyle name="Normal 5 3 2 2 2 4 2" xfId="13257" xr:uid="{00000000-0005-0000-0000-0000CC330000}"/>
    <cellStyle name="Normal 5 3 2 2 2 4 2 3" xfId="28355" xr:uid="{00000000-0005-0000-0000-0000C66E0000}"/>
    <cellStyle name="Normal 5 3 2 2 2 4 3" xfId="8237" xr:uid="{00000000-0005-0000-0000-000030200000}"/>
    <cellStyle name="Normal 5 3 2 2 2 4 3 3" xfId="23338" xr:uid="{00000000-0005-0000-0000-00002D5B0000}"/>
    <cellStyle name="Normal 5 3 2 2 2 4 5" xfId="18325" xr:uid="{00000000-0005-0000-0000-000098470000}"/>
    <cellStyle name="Normal 5 3 2 2 2 5" xfId="4876" xr:uid="{00000000-0005-0000-0000-00000F130000}"/>
    <cellStyle name="Normal 5 3 2 2 2 5 2" xfId="14928" xr:uid="{00000000-0005-0000-0000-0000533A0000}"/>
    <cellStyle name="Normal 5 3 2 2 2 5 2 3" xfId="30026" xr:uid="{00000000-0005-0000-0000-00004D750000}"/>
    <cellStyle name="Normal 5 3 2 2 2 5 3" xfId="9908" xr:uid="{00000000-0005-0000-0000-0000B7260000}"/>
    <cellStyle name="Normal 5 3 2 2 2 5 3 3" xfId="25009" xr:uid="{00000000-0005-0000-0000-0000B4610000}"/>
    <cellStyle name="Normal 5 3 2 2 2 5 5" xfId="19996" xr:uid="{00000000-0005-0000-0000-00001F4E0000}"/>
    <cellStyle name="Normal 5 3 2 2 2 6" xfId="11586" xr:uid="{00000000-0005-0000-0000-0000452D0000}"/>
    <cellStyle name="Normal 5 3 2 2 2 6 3" xfId="26684" xr:uid="{00000000-0005-0000-0000-00003F680000}"/>
    <cellStyle name="Normal 5 3 2 2 2 7" xfId="6565" xr:uid="{00000000-0005-0000-0000-0000A8190000}"/>
    <cellStyle name="Normal 5 3 2 2 2 7 3" xfId="21667" xr:uid="{00000000-0005-0000-0000-0000A6540000}"/>
    <cellStyle name="Normal 5 3 2 2 2 9" xfId="16654" xr:uid="{00000000-0005-0000-0000-000011410000}"/>
    <cellStyle name="Normal 5 3 2 2 3" xfId="1701" xr:uid="{00000000-0005-0000-0000-0000A8060000}"/>
    <cellStyle name="Normal 5 3 2 2 3 2" xfId="2540" xr:uid="{00000000-0005-0000-0000-0000EF090000}"/>
    <cellStyle name="Normal 5 3 2 2 3 2 2" xfId="4230" xr:uid="{00000000-0005-0000-0000-000089100000}"/>
    <cellStyle name="Normal 5 3 2 2 3 2 2 2" xfId="14303" xr:uid="{00000000-0005-0000-0000-0000E2370000}"/>
    <cellStyle name="Normal 5 3 2 2 3 2 2 2 3" xfId="29401" xr:uid="{00000000-0005-0000-0000-0000DC720000}"/>
    <cellStyle name="Normal 5 3 2 2 3 2 2 3" xfId="9283" xr:uid="{00000000-0005-0000-0000-000046240000}"/>
    <cellStyle name="Normal 5 3 2 2 3 2 2 3 3" xfId="24384" xr:uid="{00000000-0005-0000-0000-0000435F0000}"/>
    <cellStyle name="Normal 5 3 2 2 3 2 2 5" xfId="19371" xr:uid="{00000000-0005-0000-0000-0000AE4B0000}"/>
    <cellStyle name="Normal 5 3 2 2 3 2 3" xfId="5922" xr:uid="{00000000-0005-0000-0000-000025170000}"/>
    <cellStyle name="Normal 5 3 2 2 3 2 3 2" xfId="15974" xr:uid="{00000000-0005-0000-0000-0000693E0000}"/>
    <cellStyle name="Normal 5 3 2 2 3 2 3 2 3" xfId="31072" xr:uid="{00000000-0005-0000-0000-000063790000}"/>
    <cellStyle name="Normal 5 3 2 2 3 2 3 3" xfId="10954" xr:uid="{00000000-0005-0000-0000-0000CD2A0000}"/>
    <cellStyle name="Normal 5 3 2 2 3 2 3 3 3" xfId="26055" xr:uid="{00000000-0005-0000-0000-0000CA650000}"/>
    <cellStyle name="Normal 5 3 2 2 3 2 3 5" xfId="21042" xr:uid="{00000000-0005-0000-0000-000035520000}"/>
    <cellStyle name="Normal 5 3 2 2 3 2 4" xfId="12632" xr:uid="{00000000-0005-0000-0000-00005B310000}"/>
    <cellStyle name="Normal 5 3 2 2 3 2 4 3" xfId="27730" xr:uid="{00000000-0005-0000-0000-0000556C0000}"/>
    <cellStyle name="Normal 5 3 2 2 3 2 5" xfId="7611" xr:uid="{00000000-0005-0000-0000-0000BE1D0000}"/>
    <cellStyle name="Normal 5 3 2 2 3 2 5 3" xfId="22713" xr:uid="{00000000-0005-0000-0000-0000BC580000}"/>
    <cellStyle name="Normal 5 3 2 2 3 2 7" xfId="17700" xr:uid="{00000000-0005-0000-0000-000027450000}"/>
    <cellStyle name="Normal 5 3 2 2 3 3" xfId="3393" xr:uid="{00000000-0005-0000-0000-0000440D0000}"/>
    <cellStyle name="Normal 5 3 2 2 3 3 2" xfId="13467" xr:uid="{00000000-0005-0000-0000-00009E340000}"/>
    <cellStyle name="Normal 5 3 2 2 3 3 2 3" xfId="28565" xr:uid="{00000000-0005-0000-0000-0000986F0000}"/>
    <cellStyle name="Normal 5 3 2 2 3 3 3" xfId="8447" xr:uid="{00000000-0005-0000-0000-000002210000}"/>
    <cellStyle name="Normal 5 3 2 2 3 3 3 3" xfId="23548" xr:uid="{00000000-0005-0000-0000-0000FF5B0000}"/>
    <cellStyle name="Normal 5 3 2 2 3 3 5" xfId="18535" xr:uid="{00000000-0005-0000-0000-00006A480000}"/>
    <cellStyle name="Normal 5 3 2 2 3 4" xfId="5086" xr:uid="{00000000-0005-0000-0000-0000E1130000}"/>
    <cellStyle name="Normal 5 3 2 2 3 4 2" xfId="15138" xr:uid="{00000000-0005-0000-0000-0000253B0000}"/>
    <cellStyle name="Normal 5 3 2 2 3 4 2 3" xfId="30236" xr:uid="{00000000-0005-0000-0000-00001F760000}"/>
    <cellStyle name="Normal 5 3 2 2 3 4 3" xfId="10118" xr:uid="{00000000-0005-0000-0000-000089270000}"/>
    <cellStyle name="Normal 5 3 2 2 3 4 3 3" xfId="25219" xr:uid="{00000000-0005-0000-0000-000086620000}"/>
    <cellStyle name="Normal 5 3 2 2 3 4 5" xfId="20206" xr:uid="{00000000-0005-0000-0000-0000F14E0000}"/>
    <cellStyle name="Normal 5 3 2 2 3 5" xfId="11796" xr:uid="{00000000-0005-0000-0000-0000172E0000}"/>
    <cellStyle name="Normal 5 3 2 2 3 5 3" xfId="26894" xr:uid="{00000000-0005-0000-0000-000011690000}"/>
    <cellStyle name="Normal 5 3 2 2 3 6" xfId="6775" xr:uid="{00000000-0005-0000-0000-00007A1A0000}"/>
    <cellStyle name="Normal 5 3 2 2 3 6 3" xfId="21877" xr:uid="{00000000-0005-0000-0000-000078550000}"/>
    <cellStyle name="Normal 5 3 2 2 3 8" xfId="16864" xr:uid="{00000000-0005-0000-0000-0000E3410000}"/>
    <cellStyle name="Normal 5 3 2 2 4" xfId="2122" xr:uid="{00000000-0005-0000-0000-00004D080000}"/>
    <cellStyle name="Normal 5 3 2 2 4 2" xfId="3812" xr:uid="{00000000-0005-0000-0000-0000E70E0000}"/>
    <cellStyle name="Normal 5 3 2 2 4 2 2" xfId="13885" xr:uid="{00000000-0005-0000-0000-000040360000}"/>
    <cellStyle name="Normal 5 3 2 2 4 2 2 3" xfId="28983" xr:uid="{00000000-0005-0000-0000-00003A710000}"/>
    <cellStyle name="Normal 5 3 2 2 4 2 3" xfId="8865" xr:uid="{00000000-0005-0000-0000-0000A4220000}"/>
    <cellStyle name="Normal 5 3 2 2 4 2 3 3" xfId="23966" xr:uid="{00000000-0005-0000-0000-0000A15D0000}"/>
    <cellStyle name="Normal 5 3 2 2 4 2 5" xfId="18953" xr:uid="{00000000-0005-0000-0000-00000C4A0000}"/>
    <cellStyle name="Normal 5 3 2 2 4 3" xfId="5504" xr:uid="{00000000-0005-0000-0000-000083150000}"/>
    <cellStyle name="Normal 5 3 2 2 4 3 2" xfId="15556" xr:uid="{00000000-0005-0000-0000-0000C73C0000}"/>
    <cellStyle name="Normal 5 3 2 2 4 3 2 3" xfId="30654" xr:uid="{00000000-0005-0000-0000-0000C1770000}"/>
    <cellStyle name="Normal 5 3 2 2 4 3 3" xfId="10536" xr:uid="{00000000-0005-0000-0000-00002B290000}"/>
    <cellStyle name="Normal 5 3 2 2 4 3 3 3" xfId="25637" xr:uid="{00000000-0005-0000-0000-000028640000}"/>
    <cellStyle name="Normal 5 3 2 2 4 3 5" xfId="20624" xr:uid="{00000000-0005-0000-0000-000093500000}"/>
    <cellStyle name="Normal 5 3 2 2 4 4" xfId="12214" xr:uid="{00000000-0005-0000-0000-0000B92F0000}"/>
    <cellStyle name="Normal 5 3 2 2 4 4 3" xfId="27312" xr:uid="{00000000-0005-0000-0000-0000B36A0000}"/>
    <cellStyle name="Normal 5 3 2 2 4 5" xfId="7193" xr:uid="{00000000-0005-0000-0000-00001C1C0000}"/>
    <cellStyle name="Normal 5 3 2 2 4 5 3" xfId="22295" xr:uid="{00000000-0005-0000-0000-00001A570000}"/>
    <cellStyle name="Normal 5 3 2 2 4 7" xfId="17282" xr:uid="{00000000-0005-0000-0000-000085430000}"/>
    <cellStyle name="Normal 5 3 2 2 5" xfId="2975" xr:uid="{00000000-0005-0000-0000-0000A20B0000}"/>
    <cellStyle name="Normal 5 3 2 2 5 2" xfId="13049" xr:uid="{00000000-0005-0000-0000-0000FC320000}"/>
    <cellStyle name="Normal 5 3 2 2 5 2 3" xfId="28147" xr:uid="{00000000-0005-0000-0000-0000F66D0000}"/>
    <cellStyle name="Normal 5 3 2 2 5 3" xfId="8029" xr:uid="{00000000-0005-0000-0000-0000601F0000}"/>
    <cellStyle name="Normal 5 3 2 2 5 3 3" xfId="23130" xr:uid="{00000000-0005-0000-0000-00005D5A0000}"/>
    <cellStyle name="Normal 5 3 2 2 5 5" xfId="18117" xr:uid="{00000000-0005-0000-0000-0000C8460000}"/>
    <cellStyle name="Normal 5 3 2 2 6" xfId="4668" xr:uid="{00000000-0005-0000-0000-00003F120000}"/>
    <cellStyle name="Normal 5 3 2 2 6 2" xfId="14720" xr:uid="{00000000-0005-0000-0000-000083390000}"/>
    <cellStyle name="Normal 5 3 2 2 6 2 3" xfId="29818" xr:uid="{00000000-0005-0000-0000-00007D740000}"/>
    <cellStyle name="Normal 5 3 2 2 6 3" xfId="9700" xr:uid="{00000000-0005-0000-0000-0000E7250000}"/>
    <cellStyle name="Normal 5 3 2 2 6 3 3" xfId="24801" xr:uid="{00000000-0005-0000-0000-0000E4600000}"/>
    <cellStyle name="Normal 5 3 2 2 6 5" xfId="19788" xr:uid="{00000000-0005-0000-0000-00004F4D0000}"/>
    <cellStyle name="Normal 5 3 2 2 7" xfId="11378" xr:uid="{00000000-0005-0000-0000-0000752C0000}"/>
    <cellStyle name="Normal 5 3 2 2 7 3" xfId="26476" xr:uid="{00000000-0005-0000-0000-00006F670000}"/>
    <cellStyle name="Normal 5 3 2 2 8" xfId="6357" xr:uid="{00000000-0005-0000-0000-0000D8180000}"/>
    <cellStyle name="Normal 5 3 2 2 8 3" xfId="21459" xr:uid="{00000000-0005-0000-0000-0000D6530000}"/>
    <cellStyle name="Normal 5 3 2 3" xfId="1384" xr:uid="{00000000-0005-0000-0000-00006B050000}"/>
    <cellStyle name="Normal 5 3 2 3 2" xfId="1805" xr:uid="{00000000-0005-0000-0000-000010070000}"/>
    <cellStyle name="Normal 5 3 2 3 2 2" xfId="2644" xr:uid="{00000000-0005-0000-0000-0000570A0000}"/>
    <cellStyle name="Normal 5 3 2 3 2 2 2" xfId="4334" xr:uid="{00000000-0005-0000-0000-0000F1100000}"/>
    <cellStyle name="Normal 5 3 2 3 2 2 2 2" xfId="14407" xr:uid="{00000000-0005-0000-0000-00004A380000}"/>
    <cellStyle name="Normal 5 3 2 3 2 2 2 2 3" xfId="29505" xr:uid="{00000000-0005-0000-0000-000044730000}"/>
    <cellStyle name="Normal 5 3 2 3 2 2 2 3" xfId="9387" xr:uid="{00000000-0005-0000-0000-0000AE240000}"/>
    <cellStyle name="Normal 5 3 2 3 2 2 2 3 3" xfId="24488" xr:uid="{00000000-0005-0000-0000-0000AB5F0000}"/>
    <cellStyle name="Normal 5 3 2 3 2 2 2 5" xfId="19475" xr:uid="{00000000-0005-0000-0000-0000164C0000}"/>
    <cellStyle name="Normal 5 3 2 3 2 2 3" xfId="6026" xr:uid="{00000000-0005-0000-0000-00008D170000}"/>
    <cellStyle name="Normal 5 3 2 3 2 2 3 2" xfId="16078" xr:uid="{00000000-0005-0000-0000-0000D13E0000}"/>
    <cellStyle name="Normal 5 3 2 3 2 2 3 2 3" xfId="31176" xr:uid="{00000000-0005-0000-0000-0000CB790000}"/>
    <cellStyle name="Normal 5 3 2 3 2 2 3 3" xfId="11058" xr:uid="{00000000-0005-0000-0000-0000352B0000}"/>
    <cellStyle name="Normal 5 3 2 3 2 2 3 3 3" xfId="26159" xr:uid="{00000000-0005-0000-0000-000032660000}"/>
    <cellStyle name="Normal 5 3 2 3 2 2 3 5" xfId="21146" xr:uid="{00000000-0005-0000-0000-00009D520000}"/>
    <cellStyle name="Normal 5 3 2 3 2 2 4" xfId="12736" xr:uid="{00000000-0005-0000-0000-0000C3310000}"/>
    <cellStyle name="Normal 5 3 2 3 2 2 4 3" xfId="27834" xr:uid="{00000000-0005-0000-0000-0000BD6C0000}"/>
    <cellStyle name="Normal 5 3 2 3 2 2 5" xfId="7715" xr:uid="{00000000-0005-0000-0000-0000261E0000}"/>
    <cellStyle name="Normal 5 3 2 3 2 2 5 3" xfId="22817" xr:uid="{00000000-0005-0000-0000-000024590000}"/>
    <cellStyle name="Normal 5 3 2 3 2 2 7" xfId="17804" xr:uid="{00000000-0005-0000-0000-00008F450000}"/>
    <cellStyle name="Normal 5 3 2 3 2 3" xfId="3497" xr:uid="{00000000-0005-0000-0000-0000AC0D0000}"/>
    <cellStyle name="Normal 5 3 2 3 2 3 2" xfId="13571" xr:uid="{00000000-0005-0000-0000-000006350000}"/>
    <cellStyle name="Normal 5 3 2 3 2 3 2 3" xfId="28669" xr:uid="{00000000-0005-0000-0000-000000700000}"/>
    <cellStyle name="Normal 5 3 2 3 2 3 3" xfId="8551" xr:uid="{00000000-0005-0000-0000-00006A210000}"/>
    <cellStyle name="Normal 5 3 2 3 2 3 3 3" xfId="23652" xr:uid="{00000000-0005-0000-0000-0000675C0000}"/>
    <cellStyle name="Normal 5 3 2 3 2 3 5" xfId="18639" xr:uid="{00000000-0005-0000-0000-0000D2480000}"/>
    <cellStyle name="Normal 5 3 2 3 2 4" xfId="5190" xr:uid="{00000000-0005-0000-0000-000049140000}"/>
    <cellStyle name="Normal 5 3 2 3 2 4 2" xfId="15242" xr:uid="{00000000-0005-0000-0000-00008D3B0000}"/>
    <cellStyle name="Normal 5 3 2 3 2 4 2 3" xfId="30340" xr:uid="{00000000-0005-0000-0000-000087760000}"/>
    <cellStyle name="Normal 5 3 2 3 2 4 3" xfId="10222" xr:uid="{00000000-0005-0000-0000-0000F1270000}"/>
    <cellStyle name="Normal 5 3 2 3 2 4 3 3" xfId="25323" xr:uid="{00000000-0005-0000-0000-0000EE620000}"/>
    <cellStyle name="Normal 5 3 2 3 2 4 5" xfId="20310" xr:uid="{00000000-0005-0000-0000-0000594F0000}"/>
    <cellStyle name="Normal 5 3 2 3 2 5" xfId="11900" xr:uid="{00000000-0005-0000-0000-00007F2E0000}"/>
    <cellStyle name="Normal 5 3 2 3 2 5 3" xfId="26998" xr:uid="{00000000-0005-0000-0000-000079690000}"/>
    <cellStyle name="Normal 5 3 2 3 2 6" xfId="6879" xr:uid="{00000000-0005-0000-0000-0000E21A0000}"/>
    <cellStyle name="Normal 5 3 2 3 2 6 3" xfId="21981" xr:uid="{00000000-0005-0000-0000-0000E0550000}"/>
    <cellStyle name="Normal 5 3 2 3 2 8" xfId="16968" xr:uid="{00000000-0005-0000-0000-00004B420000}"/>
    <cellStyle name="Normal 5 3 2 3 3" xfId="2226" xr:uid="{00000000-0005-0000-0000-0000B5080000}"/>
    <cellStyle name="Normal 5 3 2 3 3 2" xfId="3916" xr:uid="{00000000-0005-0000-0000-00004F0F0000}"/>
    <cellStyle name="Normal 5 3 2 3 3 2 2" xfId="13989" xr:uid="{00000000-0005-0000-0000-0000A8360000}"/>
    <cellStyle name="Normal 5 3 2 3 3 2 2 3" xfId="29087" xr:uid="{00000000-0005-0000-0000-0000A2710000}"/>
    <cellStyle name="Normal 5 3 2 3 3 2 3" xfId="8969" xr:uid="{00000000-0005-0000-0000-00000C230000}"/>
    <cellStyle name="Normal 5 3 2 3 3 2 3 3" xfId="24070" xr:uid="{00000000-0005-0000-0000-0000095E0000}"/>
    <cellStyle name="Normal 5 3 2 3 3 2 5" xfId="19057" xr:uid="{00000000-0005-0000-0000-0000744A0000}"/>
    <cellStyle name="Normal 5 3 2 3 3 3" xfId="5608" xr:uid="{00000000-0005-0000-0000-0000EB150000}"/>
    <cellStyle name="Normal 5 3 2 3 3 3 2" xfId="15660" xr:uid="{00000000-0005-0000-0000-00002F3D0000}"/>
    <cellStyle name="Normal 5 3 2 3 3 3 2 3" xfId="30758" xr:uid="{00000000-0005-0000-0000-000029780000}"/>
    <cellStyle name="Normal 5 3 2 3 3 3 3" xfId="10640" xr:uid="{00000000-0005-0000-0000-000093290000}"/>
    <cellStyle name="Normal 5 3 2 3 3 3 3 3" xfId="25741" xr:uid="{00000000-0005-0000-0000-000090640000}"/>
    <cellStyle name="Normal 5 3 2 3 3 3 5" xfId="20728" xr:uid="{00000000-0005-0000-0000-0000FB500000}"/>
    <cellStyle name="Normal 5 3 2 3 3 4" xfId="12318" xr:uid="{00000000-0005-0000-0000-000021300000}"/>
    <cellStyle name="Normal 5 3 2 3 3 4 3" xfId="27416" xr:uid="{00000000-0005-0000-0000-00001B6B0000}"/>
    <cellStyle name="Normal 5 3 2 3 3 5" xfId="7297" xr:uid="{00000000-0005-0000-0000-0000841C0000}"/>
    <cellStyle name="Normal 5 3 2 3 3 5 3" xfId="22399" xr:uid="{00000000-0005-0000-0000-000082570000}"/>
    <cellStyle name="Normal 5 3 2 3 3 7" xfId="17386" xr:uid="{00000000-0005-0000-0000-0000ED430000}"/>
    <cellStyle name="Normal 5 3 2 3 4" xfId="3079" xr:uid="{00000000-0005-0000-0000-00000A0C0000}"/>
    <cellStyle name="Normal 5 3 2 3 4 2" xfId="13153" xr:uid="{00000000-0005-0000-0000-000064330000}"/>
    <cellStyle name="Normal 5 3 2 3 4 2 3" xfId="28251" xr:uid="{00000000-0005-0000-0000-00005E6E0000}"/>
    <cellStyle name="Normal 5 3 2 3 4 3" xfId="8133" xr:uid="{00000000-0005-0000-0000-0000C81F0000}"/>
    <cellStyle name="Normal 5 3 2 3 4 3 3" xfId="23234" xr:uid="{00000000-0005-0000-0000-0000C55A0000}"/>
    <cellStyle name="Normal 5 3 2 3 4 5" xfId="18221" xr:uid="{00000000-0005-0000-0000-000030470000}"/>
    <cellStyle name="Normal 5 3 2 3 5" xfId="4772" xr:uid="{00000000-0005-0000-0000-0000A7120000}"/>
    <cellStyle name="Normal 5 3 2 3 5 2" xfId="14824" xr:uid="{00000000-0005-0000-0000-0000EB390000}"/>
    <cellStyle name="Normal 5 3 2 3 5 2 3" xfId="29922" xr:uid="{00000000-0005-0000-0000-0000E5740000}"/>
    <cellStyle name="Normal 5 3 2 3 5 3" xfId="9804" xr:uid="{00000000-0005-0000-0000-00004F260000}"/>
    <cellStyle name="Normal 5 3 2 3 5 3 3" xfId="24905" xr:uid="{00000000-0005-0000-0000-00004C610000}"/>
    <cellStyle name="Normal 5 3 2 3 5 5" xfId="19892" xr:uid="{00000000-0005-0000-0000-0000B74D0000}"/>
    <cellStyle name="Normal 5 3 2 3 6" xfId="11482" xr:uid="{00000000-0005-0000-0000-0000DD2C0000}"/>
    <cellStyle name="Normal 5 3 2 3 6 3" xfId="26580" xr:uid="{00000000-0005-0000-0000-0000D7670000}"/>
    <cellStyle name="Normal 5 3 2 3 7" xfId="6461" xr:uid="{00000000-0005-0000-0000-000040190000}"/>
    <cellStyle name="Normal 5 3 2 3 7 3" xfId="21563" xr:uid="{00000000-0005-0000-0000-00003E540000}"/>
    <cellStyle name="Normal 5 3 2 3 9" xfId="16550" xr:uid="{00000000-0005-0000-0000-0000A9400000}"/>
    <cellStyle name="Normal 5 3 2 4" xfId="1597" xr:uid="{00000000-0005-0000-0000-000040060000}"/>
    <cellStyle name="Normal 5 3 2 4 2" xfId="2436" xr:uid="{00000000-0005-0000-0000-000087090000}"/>
    <cellStyle name="Normal 5 3 2 4 2 2" xfId="4126" xr:uid="{00000000-0005-0000-0000-000021100000}"/>
    <cellStyle name="Normal 5 3 2 4 2 2 2" xfId="14199" xr:uid="{00000000-0005-0000-0000-00007A370000}"/>
    <cellStyle name="Normal 5 3 2 4 2 2 2 3" xfId="29297" xr:uid="{00000000-0005-0000-0000-000074720000}"/>
    <cellStyle name="Normal 5 3 2 4 2 2 3" xfId="9179" xr:uid="{00000000-0005-0000-0000-0000DE230000}"/>
    <cellStyle name="Normal 5 3 2 4 2 2 3 3" xfId="24280" xr:uid="{00000000-0005-0000-0000-0000DB5E0000}"/>
    <cellStyle name="Normal 5 3 2 4 2 2 5" xfId="19267" xr:uid="{00000000-0005-0000-0000-0000464B0000}"/>
    <cellStyle name="Normal 5 3 2 4 2 3" xfId="5818" xr:uid="{00000000-0005-0000-0000-0000BD160000}"/>
    <cellStyle name="Normal 5 3 2 4 2 3 2" xfId="15870" xr:uid="{00000000-0005-0000-0000-0000013E0000}"/>
    <cellStyle name="Normal 5 3 2 4 2 3 2 3" xfId="30968" xr:uid="{00000000-0005-0000-0000-0000FB780000}"/>
    <cellStyle name="Normal 5 3 2 4 2 3 3" xfId="10850" xr:uid="{00000000-0005-0000-0000-0000652A0000}"/>
    <cellStyle name="Normal 5 3 2 4 2 3 3 3" xfId="25951" xr:uid="{00000000-0005-0000-0000-000062650000}"/>
    <cellStyle name="Normal 5 3 2 4 2 3 5" xfId="20938" xr:uid="{00000000-0005-0000-0000-0000CD510000}"/>
    <cellStyle name="Normal 5 3 2 4 2 4" xfId="12528" xr:uid="{00000000-0005-0000-0000-0000F3300000}"/>
    <cellStyle name="Normal 5 3 2 4 2 4 3" xfId="27626" xr:uid="{00000000-0005-0000-0000-0000ED6B0000}"/>
    <cellStyle name="Normal 5 3 2 4 2 5" xfId="7507" xr:uid="{00000000-0005-0000-0000-0000561D0000}"/>
    <cellStyle name="Normal 5 3 2 4 2 5 3" xfId="22609" xr:uid="{00000000-0005-0000-0000-000054580000}"/>
    <cellStyle name="Normal 5 3 2 4 2 7" xfId="17596" xr:uid="{00000000-0005-0000-0000-0000BF440000}"/>
    <cellStyle name="Normal 5 3 2 4 3" xfId="3289" xr:uid="{00000000-0005-0000-0000-0000DC0C0000}"/>
    <cellStyle name="Normal 5 3 2 4 3 2" xfId="13363" xr:uid="{00000000-0005-0000-0000-000036340000}"/>
    <cellStyle name="Normal 5 3 2 4 3 2 3" xfId="28461" xr:uid="{00000000-0005-0000-0000-0000306F0000}"/>
    <cellStyle name="Normal 5 3 2 4 3 3" xfId="8343" xr:uid="{00000000-0005-0000-0000-00009A200000}"/>
    <cellStyle name="Normal 5 3 2 4 3 3 3" xfId="23444" xr:uid="{00000000-0005-0000-0000-0000975B0000}"/>
    <cellStyle name="Normal 5 3 2 4 3 5" xfId="18431" xr:uid="{00000000-0005-0000-0000-000002480000}"/>
    <cellStyle name="Normal 5 3 2 4 4" xfId="4982" xr:uid="{00000000-0005-0000-0000-000079130000}"/>
    <cellStyle name="Normal 5 3 2 4 4 2" xfId="15034" xr:uid="{00000000-0005-0000-0000-0000BD3A0000}"/>
    <cellStyle name="Normal 5 3 2 4 4 2 3" xfId="30132" xr:uid="{00000000-0005-0000-0000-0000B7750000}"/>
    <cellStyle name="Normal 5 3 2 4 4 3" xfId="10014" xr:uid="{00000000-0005-0000-0000-000021270000}"/>
    <cellStyle name="Normal 5 3 2 4 4 3 3" xfId="25115" xr:uid="{00000000-0005-0000-0000-00001E620000}"/>
    <cellStyle name="Normal 5 3 2 4 4 5" xfId="20102" xr:uid="{00000000-0005-0000-0000-0000894E0000}"/>
    <cellStyle name="Normal 5 3 2 4 5" xfId="11692" xr:uid="{00000000-0005-0000-0000-0000AF2D0000}"/>
    <cellStyle name="Normal 5 3 2 4 5 3" xfId="26790" xr:uid="{00000000-0005-0000-0000-0000A9680000}"/>
    <cellStyle name="Normal 5 3 2 4 6" xfId="6671" xr:uid="{00000000-0005-0000-0000-0000121A0000}"/>
    <cellStyle name="Normal 5 3 2 4 6 3" xfId="21773" xr:uid="{00000000-0005-0000-0000-000010550000}"/>
    <cellStyle name="Normal 5 3 2 4 8" xfId="16760" xr:uid="{00000000-0005-0000-0000-00007B410000}"/>
    <cellStyle name="Normal 5 3 2 5" xfId="2018" xr:uid="{00000000-0005-0000-0000-0000E5070000}"/>
    <cellStyle name="Normal 5 3 2 5 2" xfId="3708" xr:uid="{00000000-0005-0000-0000-00007F0E0000}"/>
    <cellStyle name="Normal 5 3 2 5 2 2" xfId="13781" xr:uid="{00000000-0005-0000-0000-0000D8350000}"/>
    <cellStyle name="Normal 5 3 2 5 2 2 3" xfId="28879" xr:uid="{00000000-0005-0000-0000-0000D2700000}"/>
    <cellStyle name="Normal 5 3 2 5 2 3" xfId="8761" xr:uid="{00000000-0005-0000-0000-00003C220000}"/>
    <cellStyle name="Normal 5 3 2 5 2 3 3" xfId="23862" xr:uid="{00000000-0005-0000-0000-0000395D0000}"/>
    <cellStyle name="Normal 5 3 2 5 2 5" xfId="18849" xr:uid="{00000000-0005-0000-0000-0000A4490000}"/>
    <cellStyle name="Normal 5 3 2 5 3" xfId="5400" xr:uid="{00000000-0005-0000-0000-00001B150000}"/>
    <cellStyle name="Normal 5 3 2 5 3 2" xfId="15452" xr:uid="{00000000-0005-0000-0000-00005F3C0000}"/>
    <cellStyle name="Normal 5 3 2 5 3 2 3" xfId="30550" xr:uid="{00000000-0005-0000-0000-000059770000}"/>
    <cellStyle name="Normal 5 3 2 5 3 3" xfId="10432" xr:uid="{00000000-0005-0000-0000-0000C3280000}"/>
    <cellStyle name="Normal 5 3 2 5 3 3 3" xfId="25533" xr:uid="{00000000-0005-0000-0000-0000C0630000}"/>
    <cellStyle name="Normal 5 3 2 5 3 5" xfId="20520" xr:uid="{00000000-0005-0000-0000-00002B500000}"/>
    <cellStyle name="Normal 5 3 2 5 4" xfId="12110" xr:uid="{00000000-0005-0000-0000-0000512F0000}"/>
    <cellStyle name="Normal 5 3 2 5 4 3" xfId="27208" xr:uid="{00000000-0005-0000-0000-00004B6A0000}"/>
    <cellStyle name="Normal 5 3 2 5 5" xfId="7089" xr:uid="{00000000-0005-0000-0000-0000B41B0000}"/>
    <cellStyle name="Normal 5 3 2 5 5 3" xfId="22191" xr:uid="{00000000-0005-0000-0000-0000B2560000}"/>
    <cellStyle name="Normal 5 3 2 5 7" xfId="17178" xr:uid="{00000000-0005-0000-0000-00001D430000}"/>
    <cellStyle name="Normal 5 3 2 6" xfId="2871" xr:uid="{00000000-0005-0000-0000-00003A0B0000}"/>
    <cellStyle name="Normal 5 3 2 6 2" xfId="12945" xr:uid="{00000000-0005-0000-0000-000094320000}"/>
    <cellStyle name="Normal 5 3 2 6 2 3" xfId="28043" xr:uid="{00000000-0005-0000-0000-00008E6D0000}"/>
    <cellStyle name="Normal 5 3 2 6 3" xfId="7925" xr:uid="{00000000-0005-0000-0000-0000F81E0000}"/>
    <cellStyle name="Normal 5 3 2 6 3 3" xfId="23026" xr:uid="{00000000-0005-0000-0000-0000F5590000}"/>
    <cellStyle name="Normal 5 3 2 6 5" xfId="18013" xr:uid="{00000000-0005-0000-0000-000060460000}"/>
    <cellStyle name="Normal 5 3 2 7" xfId="4564" xr:uid="{00000000-0005-0000-0000-0000D7110000}"/>
    <cellStyle name="Normal 5 3 2 7 2" xfId="14616" xr:uid="{00000000-0005-0000-0000-00001B390000}"/>
    <cellStyle name="Normal 5 3 2 7 2 3" xfId="29714" xr:uid="{00000000-0005-0000-0000-000015740000}"/>
    <cellStyle name="Normal 5 3 2 7 3" xfId="9596" xr:uid="{00000000-0005-0000-0000-00007F250000}"/>
    <cellStyle name="Normal 5 3 2 7 3 3" xfId="24697" xr:uid="{00000000-0005-0000-0000-00007C600000}"/>
    <cellStyle name="Normal 5 3 2 7 5" xfId="19684" xr:uid="{00000000-0005-0000-0000-0000E74C0000}"/>
    <cellStyle name="Normal 5 3 2 8" xfId="11274" xr:uid="{00000000-0005-0000-0000-00000D2C0000}"/>
    <cellStyle name="Normal 5 3 2 8 3" xfId="26372" xr:uid="{00000000-0005-0000-0000-000007670000}"/>
    <cellStyle name="Normal 5 3 2 9" xfId="6253" xr:uid="{00000000-0005-0000-0000-000070180000}"/>
    <cellStyle name="Normal 5 3 2 9 3" xfId="21355" xr:uid="{00000000-0005-0000-0000-00006E530000}"/>
    <cellStyle name="Normal 5 3 3" xfId="1217" xr:uid="{00000000-0005-0000-0000-0000C4040000}"/>
    <cellStyle name="Normal 5 3 3 10" xfId="16394" xr:uid="{00000000-0005-0000-0000-00000D400000}"/>
    <cellStyle name="Normal 5 3 3 2" xfId="1436" xr:uid="{00000000-0005-0000-0000-00009F050000}"/>
    <cellStyle name="Normal 5 3 3 2 2" xfId="1857" xr:uid="{00000000-0005-0000-0000-000044070000}"/>
    <cellStyle name="Normal 5 3 3 2 2 2" xfId="2696" xr:uid="{00000000-0005-0000-0000-00008B0A0000}"/>
    <cellStyle name="Normal 5 3 3 2 2 2 2" xfId="4386" xr:uid="{00000000-0005-0000-0000-000025110000}"/>
    <cellStyle name="Normal 5 3 3 2 2 2 2 2" xfId="14459" xr:uid="{00000000-0005-0000-0000-00007E380000}"/>
    <cellStyle name="Normal 5 3 3 2 2 2 2 2 3" xfId="29557" xr:uid="{00000000-0005-0000-0000-000078730000}"/>
    <cellStyle name="Normal 5 3 3 2 2 2 2 3" xfId="9439" xr:uid="{00000000-0005-0000-0000-0000E2240000}"/>
    <cellStyle name="Normal 5 3 3 2 2 2 2 3 3" xfId="24540" xr:uid="{00000000-0005-0000-0000-0000DF5F0000}"/>
    <cellStyle name="Normal 5 3 3 2 2 2 2 5" xfId="19527" xr:uid="{00000000-0005-0000-0000-00004A4C0000}"/>
    <cellStyle name="Normal 5 3 3 2 2 2 3" xfId="6078" xr:uid="{00000000-0005-0000-0000-0000C1170000}"/>
    <cellStyle name="Normal 5 3 3 2 2 2 3 2" xfId="16130" xr:uid="{00000000-0005-0000-0000-0000053F0000}"/>
    <cellStyle name="Normal 5 3 3 2 2 2 3 2 3" xfId="31228" xr:uid="{00000000-0005-0000-0000-0000FF790000}"/>
    <cellStyle name="Normal 5 3 3 2 2 2 3 3" xfId="11110" xr:uid="{00000000-0005-0000-0000-0000692B0000}"/>
    <cellStyle name="Normal 5 3 3 2 2 2 3 3 3" xfId="26211" xr:uid="{00000000-0005-0000-0000-000066660000}"/>
    <cellStyle name="Normal 5 3 3 2 2 2 3 5" xfId="21198" xr:uid="{00000000-0005-0000-0000-0000D1520000}"/>
    <cellStyle name="Normal 5 3 3 2 2 2 4" xfId="12788" xr:uid="{00000000-0005-0000-0000-0000F7310000}"/>
    <cellStyle name="Normal 5 3 3 2 2 2 4 3" xfId="27886" xr:uid="{00000000-0005-0000-0000-0000F16C0000}"/>
    <cellStyle name="Normal 5 3 3 2 2 2 5" xfId="7767" xr:uid="{00000000-0005-0000-0000-00005A1E0000}"/>
    <cellStyle name="Normal 5 3 3 2 2 2 5 3" xfId="22869" xr:uid="{00000000-0005-0000-0000-000058590000}"/>
    <cellStyle name="Normal 5 3 3 2 2 2 7" xfId="17856" xr:uid="{00000000-0005-0000-0000-0000C3450000}"/>
    <cellStyle name="Normal 5 3 3 2 2 3" xfId="3549" xr:uid="{00000000-0005-0000-0000-0000E00D0000}"/>
    <cellStyle name="Normal 5 3 3 2 2 3 2" xfId="13623" xr:uid="{00000000-0005-0000-0000-00003A350000}"/>
    <cellStyle name="Normal 5 3 3 2 2 3 2 3" xfId="28721" xr:uid="{00000000-0005-0000-0000-000034700000}"/>
    <cellStyle name="Normal 5 3 3 2 2 3 3" xfId="8603" xr:uid="{00000000-0005-0000-0000-00009E210000}"/>
    <cellStyle name="Normal 5 3 3 2 2 3 3 3" xfId="23704" xr:uid="{00000000-0005-0000-0000-00009B5C0000}"/>
    <cellStyle name="Normal 5 3 3 2 2 3 5" xfId="18691" xr:uid="{00000000-0005-0000-0000-000006490000}"/>
    <cellStyle name="Normal 5 3 3 2 2 4" xfId="5242" xr:uid="{00000000-0005-0000-0000-00007D140000}"/>
    <cellStyle name="Normal 5 3 3 2 2 4 2" xfId="15294" xr:uid="{00000000-0005-0000-0000-0000C13B0000}"/>
    <cellStyle name="Normal 5 3 3 2 2 4 2 3" xfId="30392" xr:uid="{00000000-0005-0000-0000-0000BB760000}"/>
    <cellStyle name="Normal 5 3 3 2 2 4 3" xfId="10274" xr:uid="{00000000-0005-0000-0000-000025280000}"/>
    <cellStyle name="Normal 5 3 3 2 2 4 3 3" xfId="25375" xr:uid="{00000000-0005-0000-0000-000022630000}"/>
    <cellStyle name="Normal 5 3 3 2 2 4 5" xfId="20362" xr:uid="{00000000-0005-0000-0000-00008D4F0000}"/>
    <cellStyle name="Normal 5 3 3 2 2 5" xfId="11952" xr:uid="{00000000-0005-0000-0000-0000B32E0000}"/>
    <cellStyle name="Normal 5 3 3 2 2 5 3" xfId="27050" xr:uid="{00000000-0005-0000-0000-0000AD690000}"/>
    <cellStyle name="Normal 5 3 3 2 2 6" xfId="6931" xr:uid="{00000000-0005-0000-0000-0000161B0000}"/>
    <cellStyle name="Normal 5 3 3 2 2 6 3" xfId="22033" xr:uid="{00000000-0005-0000-0000-000014560000}"/>
    <cellStyle name="Normal 5 3 3 2 2 8" xfId="17020" xr:uid="{00000000-0005-0000-0000-00007F420000}"/>
    <cellStyle name="Normal 5 3 3 2 3" xfId="2278" xr:uid="{00000000-0005-0000-0000-0000E9080000}"/>
    <cellStyle name="Normal 5 3 3 2 3 2" xfId="3968" xr:uid="{00000000-0005-0000-0000-0000830F0000}"/>
    <cellStyle name="Normal 5 3 3 2 3 2 2" xfId="14041" xr:uid="{00000000-0005-0000-0000-0000DC360000}"/>
    <cellStyle name="Normal 5 3 3 2 3 2 2 3" xfId="29139" xr:uid="{00000000-0005-0000-0000-0000D6710000}"/>
    <cellStyle name="Normal 5 3 3 2 3 2 3" xfId="9021" xr:uid="{00000000-0005-0000-0000-000040230000}"/>
    <cellStyle name="Normal 5 3 3 2 3 2 3 3" xfId="24122" xr:uid="{00000000-0005-0000-0000-00003D5E0000}"/>
    <cellStyle name="Normal 5 3 3 2 3 2 5" xfId="19109" xr:uid="{00000000-0005-0000-0000-0000A84A0000}"/>
    <cellStyle name="Normal 5 3 3 2 3 3" xfId="5660" xr:uid="{00000000-0005-0000-0000-00001F160000}"/>
    <cellStyle name="Normal 5 3 3 2 3 3 2" xfId="15712" xr:uid="{00000000-0005-0000-0000-0000633D0000}"/>
    <cellStyle name="Normal 5 3 3 2 3 3 2 3" xfId="30810" xr:uid="{00000000-0005-0000-0000-00005D780000}"/>
    <cellStyle name="Normal 5 3 3 2 3 3 3" xfId="10692" xr:uid="{00000000-0005-0000-0000-0000C7290000}"/>
    <cellStyle name="Normal 5 3 3 2 3 3 3 3" xfId="25793" xr:uid="{00000000-0005-0000-0000-0000C4640000}"/>
    <cellStyle name="Normal 5 3 3 2 3 3 5" xfId="20780" xr:uid="{00000000-0005-0000-0000-00002F510000}"/>
    <cellStyle name="Normal 5 3 3 2 3 4" xfId="12370" xr:uid="{00000000-0005-0000-0000-000055300000}"/>
    <cellStyle name="Normal 5 3 3 2 3 4 3" xfId="27468" xr:uid="{00000000-0005-0000-0000-00004F6B0000}"/>
    <cellStyle name="Normal 5 3 3 2 3 5" xfId="7349" xr:uid="{00000000-0005-0000-0000-0000B81C0000}"/>
    <cellStyle name="Normal 5 3 3 2 3 5 3" xfId="22451" xr:uid="{00000000-0005-0000-0000-0000B6570000}"/>
    <cellStyle name="Normal 5 3 3 2 3 7" xfId="17438" xr:uid="{00000000-0005-0000-0000-000021440000}"/>
    <cellStyle name="Normal 5 3 3 2 4" xfId="3131" xr:uid="{00000000-0005-0000-0000-00003E0C0000}"/>
    <cellStyle name="Normal 5 3 3 2 4 2" xfId="13205" xr:uid="{00000000-0005-0000-0000-000098330000}"/>
    <cellStyle name="Normal 5 3 3 2 4 2 3" xfId="28303" xr:uid="{00000000-0005-0000-0000-0000926E0000}"/>
    <cellStyle name="Normal 5 3 3 2 4 3" xfId="8185" xr:uid="{00000000-0005-0000-0000-0000FC1F0000}"/>
    <cellStyle name="Normal 5 3 3 2 4 3 3" xfId="23286" xr:uid="{00000000-0005-0000-0000-0000F95A0000}"/>
    <cellStyle name="Normal 5 3 3 2 4 5" xfId="18273" xr:uid="{00000000-0005-0000-0000-000064470000}"/>
    <cellStyle name="Normal 5 3 3 2 5" xfId="4824" xr:uid="{00000000-0005-0000-0000-0000DB120000}"/>
    <cellStyle name="Normal 5 3 3 2 5 2" xfId="14876" xr:uid="{00000000-0005-0000-0000-00001F3A0000}"/>
    <cellStyle name="Normal 5 3 3 2 5 2 3" xfId="29974" xr:uid="{00000000-0005-0000-0000-000019750000}"/>
    <cellStyle name="Normal 5 3 3 2 5 3" xfId="9856" xr:uid="{00000000-0005-0000-0000-000083260000}"/>
    <cellStyle name="Normal 5 3 3 2 5 3 3" xfId="24957" xr:uid="{00000000-0005-0000-0000-000080610000}"/>
    <cellStyle name="Normal 5 3 3 2 5 5" xfId="19944" xr:uid="{00000000-0005-0000-0000-0000EB4D0000}"/>
    <cellStyle name="Normal 5 3 3 2 6" xfId="11534" xr:uid="{00000000-0005-0000-0000-0000112D0000}"/>
    <cellStyle name="Normal 5 3 3 2 6 3" xfId="26632" xr:uid="{00000000-0005-0000-0000-00000B680000}"/>
    <cellStyle name="Normal 5 3 3 2 7" xfId="6513" xr:uid="{00000000-0005-0000-0000-000074190000}"/>
    <cellStyle name="Normal 5 3 3 2 7 3" xfId="21615" xr:uid="{00000000-0005-0000-0000-000072540000}"/>
    <cellStyle name="Normal 5 3 3 2 9" xfId="16602" xr:uid="{00000000-0005-0000-0000-0000DD400000}"/>
    <cellStyle name="Normal 5 3 3 3" xfId="1649" xr:uid="{00000000-0005-0000-0000-000074060000}"/>
    <cellStyle name="Normal 5 3 3 3 2" xfId="2488" xr:uid="{00000000-0005-0000-0000-0000BB090000}"/>
    <cellStyle name="Normal 5 3 3 3 2 2" xfId="4178" xr:uid="{00000000-0005-0000-0000-000055100000}"/>
    <cellStyle name="Normal 5 3 3 3 2 2 2" xfId="14251" xr:uid="{00000000-0005-0000-0000-0000AE370000}"/>
    <cellStyle name="Normal 5 3 3 3 2 2 2 3" xfId="29349" xr:uid="{00000000-0005-0000-0000-0000A8720000}"/>
    <cellStyle name="Normal 5 3 3 3 2 2 3" xfId="9231" xr:uid="{00000000-0005-0000-0000-000012240000}"/>
    <cellStyle name="Normal 5 3 3 3 2 2 3 3" xfId="24332" xr:uid="{00000000-0005-0000-0000-00000F5F0000}"/>
    <cellStyle name="Normal 5 3 3 3 2 2 5" xfId="19319" xr:uid="{00000000-0005-0000-0000-00007A4B0000}"/>
    <cellStyle name="Normal 5 3 3 3 2 3" xfId="5870" xr:uid="{00000000-0005-0000-0000-0000F1160000}"/>
    <cellStyle name="Normal 5 3 3 3 2 3 2" xfId="15922" xr:uid="{00000000-0005-0000-0000-0000353E0000}"/>
    <cellStyle name="Normal 5 3 3 3 2 3 2 3" xfId="31020" xr:uid="{00000000-0005-0000-0000-00002F790000}"/>
    <cellStyle name="Normal 5 3 3 3 2 3 3" xfId="10902" xr:uid="{00000000-0005-0000-0000-0000992A0000}"/>
    <cellStyle name="Normal 5 3 3 3 2 3 3 3" xfId="26003" xr:uid="{00000000-0005-0000-0000-000096650000}"/>
    <cellStyle name="Normal 5 3 3 3 2 3 5" xfId="20990" xr:uid="{00000000-0005-0000-0000-000001520000}"/>
    <cellStyle name="Normal 5 3 3 3 2 4" xfId="12580" xr:uid="{00000000-0005-0000-0000-000027310000}"/>
    <cellStyle name="Normal 5 3 3 3 2 4 3" xfId="27678" xr:uid="{00000000-0005-0000-0000-0000216C0000}"/>
    <cellStyle name="Normal 5 3 3 3 2 5" xfId="7559" xr:uid="{00000000-0005-0000-0000-00008A1D0000}"/>
    <cellStyle name="Normal 5 3 3 3 2 5 3" xfId="22661" xr:uid="{00000000-0005-0000-0000-000088580000}"/>
    <cellStyle name="Normal 5 3 3 3 2 7" xfId="17648" xr:uid="{00000000-0005-0000-0000-0000F3440000}"/>
    <cellStyle name="Normal 5 3 3 3 3" xfId="3341" xr:uid="{00000000-0005-0000-0000-0000100D0000}"/>
    <cellStyle name="Normal 5 3 3 3 3 2" xfId="13415" xr:uid="{00000000-0005-0000-0000-00006A340000}"/>
    <cellStyle name="Normal 5 3 3 3 3 2 3" xfId="28513" xr:uid="{00000000-0005-0000-0000-0000646F0000}"/>
    <cellStyle name="Normal 5 3 3 3 3 3" xfId="8395" xr:uid="{00000000-0005-0000-0000-0000CE200000}"/>
    <cellStyle name="Normal 5 3 3 3 3 3 3" xfId="23496" xr:uid="{00000000-0005-0000-0000-0000CB5B0000}"/>
    <cellStyle name="Normal 5 3 3 3 3 5" xfId="18483" xr:uid="{00000000-0005-0000-0000-000036480000}"/>
    <cellStyle name="Normal 5 3 3 3 4" xfId="5034" xr:uid="{00000000-0005-0000-0000-0000AD130000}"/>
    <cellStyle name="Normal 5 3 3 3 4 2" xfId="15086" xr:uid="{00000000-0005-0000-0000-0000F13A0000}"/>
    <cellStyle name="Normal 5 3 3 3 4 2 3" xfId="30184" xr:uid="{00000000-0005-0000-0000-0000EB750000}"/>
    <cellStyle name="Normal 5 3 3 3 4 3" xfId="10066" xr:uid="{00000000-0005-0000-0000-000055270000}"/>
    <cellStyle name="Normal 5 3 3 3 4 3 3" xfId="25167" xr:uid="{00000000-0005-0000-0000-000052620000}"/>
    <cellStyle name="Normal 5 3 3 3 4 5" xfId="20154" xr:uid="{00000000-0005-0000-0000-0000BD4E0000}"/>
    <cellStyle name="Normal 5 3 3 3 5" xfId="11744" xr:uid="{00000000-0005-0000-0000-0000E32D0000}"/>
    <cellStyle name="Normal 5 3 3 3 5 3" xfId="26842" xr:uid="{00000000-0005-0000-0000-0000DD680000}"/>
    <cellStyle name="Normal 5 3 3 3 6" xfId="6723" xr:uid="{00000000-0005-0000-0000-0000461A0000}"/>
    <cellStyle name="Normal 5 3 3 3 6 3" xfId="21825" xr:uid="{00000000-0005-0000-0000-000044550000}"/>
    <cellStyle name="Normal 5 3 3 3 8" xfId="16812" xr:uid="{00000000-0005-0000-0000-0000AF410000}"/>
    <cellStyle name="Normal 5 3 3 4" xfId="2070" xr:uid="{00000000-0005-0000-0000-000019080000}"/>
    <cellStyle name="Normal 5 3 3 4 2" xfId="3760" xr:uid="{00000000-0005-0000-0000-0000B30E0000}"/>
    <cellStyle name="Normal 5 3 3 4 2 2" xfId="13833" xr:uid="{00000000-0005-0000-0000-00000C360000}"/>
    <cellStyle name="Normal 5 3 3 4 2 2 3" xfId="28931" xr:uid="{00000000-0005-0000-0000-000006710000}"/>
    <cellStyle name="Normal 5 3 3 4 2 3" xfId="8813" xr:uid="{00000000-0005-0000-0000-000070220000}"/>
    <cellStyle name="Normal 5 3 3 4 2 3 3" xfId="23914" xr:uid="{00000000-0005-0000-0000-00006D5D0000}"/>
    <cellStyle name="Normal 5 3 3 4 2 5" xfId="18901" xr:uid="{00000000-0005-0000-0000-0000D8490000}"/>
    <cellStyle name="Normal 5 3 3 4 3" xfId="5452" xr:uid="{00000000-0005-0000-0000-00004F150000}"/>
    <cellStyle name="Normal 5 3 3 4 3 2" xfId="15504" xr:uid="{00000000-0005-0000-0000-0000933C0000}"/>
    <cellStyle name="Normal 5 3 3 4 3 2 3" xfId="30602" xr:uid="{00000000-0005-0000-0000-00008D770000}"/>
    <cellStyle name="Normal 5 3 3 4 3 3" xfId="10484" xr:uid="{00000000-0005-0000-0000-0000F7280000}"/>
    <cellStyle name="Normal 5 3 3 4 3 3 3" xfId="25585" xr:uid="{00000000-0005-0000-0000-0000F4630000}"/>
    <cellStyle name="Normal 5 3 3 4 3 5" xfId="20572" xr:uid="{00000000-0005-0000-0000-00005F500000}"/>
    <cellStyle name="Normal 5 3 3 4 4" xfId="12162" xr:uid="{00000000-0005-0000-0000-0000852F0000}"/>
    <cellStyle name="Normal 5 3 3 4 4 3" xfId="27260" xr:uid="{00000000-0005-0000-0000-00007F6A0000}"/>
    <cellStyle name="Normal 5 3 3 4 5" xfId="7141" xr:uid="{00000000-0005-0000-0000-0000E81B0000}"/>
    <cellStyle name="Normal 5 3 3 4 5 3" xfId="22243" xr:uid="{00000000-0005-0000-0000-0000E6560000}"/>
    <cellStyle name="Normal 5 3 3 4 7" xfId="17230" xr:uid="{00000000-0005-0000-0000-000051430000}"/>
    <cellStyle name="Normal 5 3 3 5" xfId="2923" xr:uid="{00000000-0005-0000-0000-00006E0B0000}"/>
    <cellStyle name="Normal 5 3 3 5 2" xfId="12997" xr:uid="{00000000-0005-0000-0000-0000C8320000}"/>
    <cellStyle name="Normal 5 3 3 5 2 3" xfId="28095" xr:uid="{00000000-0005-0000-0000-0000C26D0000}"/>
    <cellStyle name="Normal 5 3 3 5 3" xfId="7977" xr:uid="{00000000-0005-0000-0000-00002C1F0000}"/>
    <cellStyle name="Normal 5 3 3 5 3 3" xfId="23078" xr:uid="{00000000-0005-0000-0000-0000295A0000}"/>
    <cellStyle name="Normal 5 3 3 5 5" xfId="18065" xr:uid="{00000000-0005-0000-0000-000094460000}"/>
    <cellStyle name="Normal 5 3 3 6" xfId="4616" xr:uid="{00000000-0005-0000-0000-00000B120000}"/>
    <cellStyle name="Normal 5 3 3 6 2" xfId="14668" xr:uid="{00000000-0005-0000-0000-00004F390000}"/>
    <cellStyle name="Normal 5 3 3 6 2 3" xfId="29766" xr:uid="{00000000-0005-0000-0000-000049740000}"/>
    <cellStyle name="Normal 5 3 3 6 3" xfId="9648" xr:uid="{00000000-0005-0000-0000-0000B3250000}"/>
    <cellStyle name="Normal 5 3 3 6 3 3" xfId="24749" xr:uid="{00000000-0005-0000-0000-0000B0600000}"/>
    <cellStyle name="Normal 5 3 3 6 5" xfId="19736" xr:uid="{00000000-0005-0000-0000-00001B4D0000}"/>
    <cellStyle name="Normal 5 3 3 7" xfId="11326" xr:uid="{00000000-0005-0000-0000-0000412C0000}"/>
    <cellStyle name="Normal 5 3 3 7 3" xfId="26424" xr:uid="{00000000-0005-0000-0000-00003B670000}"/>
    <cellStyle name="Normal 5 3 3 8" xfId="6305" xr:uid="{00000000-0005-0000-0000-0000A4180000}"/>
    <cellStyle name="Normal 5 3 3 8 3" xfId="21407" xr:uid="{00000000-0005-0000-0000-0000A2530000}"/>
    <cellStyle name="Normal 5 3 4" xfId="1330" xr:uid="{00000000-0005-0000-0000-000035050000}"/>
    <cellStyle name="Normal 5 3 4 2" xfId="1753" xr:uid="{00000000-0005-0000-0000-0000DC060000}"/>
    <cellStyle name="Normal 5 3 4 2 2" xfId="2592" xr:uid="{00000000-0005-0000-0000-0000230A0000}"/>
    <cellStyle name="Normal 5 3 4 2 2 2" xfId="4282" xr:uid="{00000000-0005-0000-0000-0000BD100000}"/>
    <cellStyle name="Normal 5 3 4 2 2 2 2" xfId="14355" xr:uid="{00000000-0005-0000-0000-000016380000}"/>
    <cellStyle name="Normal 5 3 4 2 2 2 2 3" xfId="29453" xr:uid="{00000000-0005-0000-0000-000010730000}"/>
    <cellStyle name="Normal 5 3 4 2 2 2 3" xfId="9335" xr:uid="{00000000-0005-0000-0000-00007A240000}"/>
    <cellStyle name="Normal 5 3 4 2 2 2 3 3" xfId="24436" xr:uid="{00000000-0005-0000-0000-0000775F0000}"/>
    <cellStyle name="Normal 5 3 4 2 2 2 5" xfId="19423" xr:uid="{00000000-0005-0000-0000-0000E24B0000}"/>
    <cellStyle name="Normal 5 3 4 2 2 3" xfId="5974" xr:uid="{00000000-0005-0000-0000-000059170000}"/>
    <cellStyle name="Normal 5 3 4 2 2 3 2" xfId="16026" xr:uid="{00000000-0005-0000-0000-00009D3E0000}"/>
    <cellStyle name="Normal 5 3 4 2 2 3 2 3" xfId="31124" xr:uid="{00000000-0005-0000-0000-000097790000}"/>
    <cellStyle name="Normal 5 3 4 2 2 3 3" xfId="11006" xr:uid="{00000000-0005-0000-0000-0000012B0000}"/>
    <cellStyle name="Normal 5 3 4 2 2 3 3 3" xfId="26107" xr:uid="{00000000-0005-0000-0000-0000FE650000}"/>
    <cellStyle name="Normal 5 3 4 2 2 3 5" xfId="21094" xr:uid="{00000000-0005-0000-0000-000069520000}"/>
    <cellStyle name="Normal 5 3 4 2 2 4" xfId="12684" xr:uid="{00000000-0005-0000-0000-00008F310000}"/>
    <cellStyle name="Normal 5 3 4 2 2 4 3" xfId="27782" xr:uid="{00000000-0005-0000-0000-0000896C0000}"/>
    <cellStyle name="Normal 5 3 4 2 2 5" xfId="7663" xr:uid="{00000000-0005-0000-0000-0000F21D0000}"/>
    <cellStyle name="Normal 5 3 4 2 2 5 3" xfId="22765" xr:uid="{00000000-0005-0000-0000-0000F0580000}"/>
    <cellStyle name="Normal 5 3 4 2 2 7" xfId="17752" xr:uid="{00000000-0005-0000-0000-00005B450000}"/>
    <cellStyle name="Normal 5 3 4 2 3" xfId="3445" xr:uid="{00000000-0005-0000-0000-0000780D0000}"/>
    <cellStyle name="Normal 5 3 4 2 3 2" xfId="13519" xr:uid="{00000000-0005-0000-0000-0000D2340000}"/>
    <cellStyle name="Normal 5 3 4 2 3 2 3" xfId="28617" xr:uid="{00000000-0005-0000-0000-0000CC6F0000}"/>
    <cellStyle name="Normal 5 3 4 2 3 3" xfId="8499" xr:uid="{00000000-0005-0000-0000-000036210000}"/>
    <cellStyle name="Normal 5 3 4 2 3 3 3" xfId="23600" xr:uid="{00000000-0005-0000-0000-0000335C0000}"/>
    <cellStyle name="Normal 5 3 4 2 3 5" xfId="18587" xr:uid="{00000000-0005-0000-0000-00009E480000}"/>
    <cellStyle name="Normal 5 3 4 2 4" xfId="5138" xr:uid="{00000000-0005-0000-0000-000015140000}"/>
    <cellStyle name="Normal 5 3 4 2 4 2" xfId="15190" xr:uid="{00000000-0005-0000-0000-0000593B0000}"/>
    <cellStyle name="Normal 5 3 4 2 4 2 3" xfId="30288" xr:uid="{00000000-0005-0000-0000-000053760000}"/>
    <cellStyle name="Normal 5 3 4 2 4 3" xfId="10170" xr:uid="{00000000-0005-0000-0000-0000BD270000}"/>
    <cellStyle name="Normal 5 3 4 2 4 3 3" xfId="25271" xr:uid="{00000000-0005-0000-0000-0000BA620000}"/>
    <cellStyle name="Normal 5 3 4 2 4 5" xfId="20258" xr:uid="{00000000-0005-0000-0000-0000254F0000}"/>
    <cellStyle name="Normal 5 3 4 2 5" xfId="11848" xr:uid="{00000000-0005-0000-0000-00004B2E0000}"/>
    <cellStyle name="Normal 5 3 4 2 5 3" xfId="26946" xr:uid="{00000000-0005-0000-0000-000045690000}"/>
    <cellStyle name="Normal 5 3 4 2 6" xfId="6827" xr:uid="{00000000-0005-0000-0000-0000AE1A0000}"/>
    <cellStyle name="Normal 5 3 4 2 6 3" xfId="21929" xr:uid="{00000000-0005-0000-0000-0000AC550000}"/>
    <cellStyle name="Normal 5 3 4 2 8" xfId="16916" xr:uid="{00000000-0005-0000-0000-000017420000}"/>
    <cellStyle name="Normal 5 3 4 3" xfId="2174" xr:uid="{00000000-0005-0000-0000-000081080000}"/>
    <cellStyle name="Normal 5 3 4 3 2" xfId="3864" xr:uid="{00000000-0005-0000-0000-00001B0F0000}"/>
    <cellStyle name="Normal 5 3 4 3 2 2" xfId="13937" xr:uid="{00000000-0005-0000-0000-000074360000}"/>
    <cellStyle name="Normal 5 3 4 3 2 2 3" xfId="29035" xr:uid="{00000000-0005-0000-0000-00006E710000}"/>
    <cellStyle name="Normal 5 3 4 3 2 3" xfId="8917" xr:uid="{00000000-0005-0000-0000-0000D8220000}"/>
    <cellStyle name="Normal 5 3 4 3 2 3 3" xfId="24018" xr:uid="{00000000-0005-0000-0000-0000D55D0000}"/>
    <cellStyle name="Normal 5 3 4 3 2 5" xfId="19005" xr:uid="{00000000-0005-0000-0000-0000404A0000}"/>
    <cellStyle name="Normal 5 3 4 3 3" xfId="5556" xr:uid="{00000000-0005-0000-0000-0000B7150000}"/>
    <cellStyle name="Normal 5 3 4 3 3 2" xfId="15608" xr:uid="{00000000-0005-0000-0000-0000FB3C0000}"/>
    <cellStyle name="Normal 5 3 4 3 3 2 3" xfId="30706" xr:uid="{00000000-0005-0000-0000-0000F5770000}"/>
    <cellStyle name="Normal 5 3 4 3 3 3" xfId="10588" xr:uid="{00000000-0005-0000-0000-00005F290000}"/>
    <cellStyle name="Normal 5 3 4 3 3 3 3" xfId="25689" xr:uid="{00000000-0005-0000-0000-00005C640000}"/>
    <cellStyle name="Normal 5 3 4 3 3 5" xfId="20676" xr:uid="{00000000-0005-0000-0000-0000C7500000}"/>
    <cellStyle name="Normal 5 3 4 3 4" xfId="12266" xr:uid="{00000000-0005-0000-0000-0000ED2F0000}"/>
    <cellStyle name="Normal 5 3 4 3 4 3" xfId="27364" xr:uid="{00000000-0005-0000-0000-0000E76A0000}"/>
    <cellStyle name="Normal 5 3 4 3 5" xfId="7245" xr:uid="{00000000-0005-0000-0000-0000501C0000}"/>
    <cellStyle name="Normal 5 3 4 3 5 3" xfId="22347" xr:uid="{00000000-0005-0000-0000-00004E570000}"/>
    <cellStyle name="Normal 5 3 4 3 7" xfId="17334" xr:uid="{00000000-0005-0000-0000-0000B9430000}"/>
    <cellStyle name="Normal 5 3 4 4" xfId="3027" xr:uid="{00000000-0005-0000-0000-0000D60B0000}"/>
    <cellStyle name="Normal 5 3 4 4 2" xfId="13101" xr:uid="{00000000-0005-0000-0000-000030330000}"/>
    <cellStyle name="Normal 5 3 4 4 2 3" xfId="28199" xr:uid="{00000000-0005-0000-0000-00002A6E0000}"/>
    <cellStyle name="Normal 5 3 4 4 3" xfId="8081" xr:uid="{00000000-0005-0000-0000-0000941F0000}"/>
    <cellStyle name="Normal 5 3 4 4 3 3" xfId="23182" xr:uid="{00000000-0005-0000-0000-0000915A0000}"/>
    <cellStyle name="Normal 5 3 4 4 5" xfId="18169" xr:uid="{00000000-0005-0000-0000-0000FC460000}"/>
    <cellStyle name="Normal 5 3 4 5" xfId="4720" xr:uid="{00000000-0005-0000-0000-000073120000}"/>
    <cellStyle name="Normal 5 3 4 5 2" xfId="14772" xr:uid="{00000000-0005-0000-0000-0000B7390000}"/>
    <cellStyle name="Normal 5 3 4 5 2 3" xfId="29870" xr:uid="{00000000-0005-0000-0000-0000B1740000}"/>
    <cellStyle name="Normal 5 3 4 5 3" xfId="9752" xr:uid="{00000000-0005-0000-0000-00001B260000}"/>
    <cellStyle name="Normal 5 3 4 5 3 3" xfId="24853" xr:uid="{00000000-0005-0000-0000-000018610000}"/>
    <cellStyle name="Normal 5 3 4 5 5" xfId="19840" xr:uid="{00000000-0005-0000-0000-0000834D0000}"/>
    <cellStyle name="Normal 5 3 4 6" xfId="11430" xr:uid="{00000000-0005-0000-0000-0000A92C0000}"/>
    <cellStyle name="Normal 5 3 4 6 3" xfId="26528" xr:uid="{00000000-0005-0000-0000-0000A3670000}"/>
    <cellStyle name="Normal 5 3 4 7" xfId="6409" xr:uid="{00000000-0005-0000-0000-00000C190000}"/>
    <cellStyle name="Normal 5 3 4 7 3" xfId="21511" xr:uid="{00000000-0005-0000-0000-00000A540000}"/>
    <cellStyle name="Normal 5 3 4 9" xfId="16498" xr:uid="{00000000-0005-0000-0000-000075400000}"/>
    <cellStyle name="Normal 5 3 5" xfId="1543" xr:uid="{00000000-0005-0000-0000-00000A060000}"/>
    <cellStyle name="Normal 5 3 5 2" xfId="2384" xr:uid="{00000000-0005-0000-0000-000053090000}"/>
    <cellStyle name="Normal 5 3 5 2 2" xfId="4074" xr:uid="{00000000-0005-0000-0000-0000ED0F0000}"/>
    <cellStyle name="Normal 5 3 5 2 2 2" xfId="14147" xr:uid="{00000000-0005-0000-0000-000046370000}"/>
    <cellStyle name="Normal 5 3 5 2 2 2 3" xfId="29245" xr:uid="{00000000-0005-0000-0000-000040720000}"/>
    <cellStyle name="Normal 5 3 5 2 2 3" xfId="9127" xr:uid="{00000000-0005-0000-0000-0000AA230000}"/>
    <cellStyle name="Normal 5 3 5 2 2 3 3" xfId="24228" xr:uid="{00000000-0005-0000-0000-0000A75E0000}"/>
    <cellStyle name="Normal 5 3 5 2 2 5" xfId="19215" xr:uid="{00000000-0005-0000-0000-0000124B0000}"/>
    <cellStyle name="Normal 5 3 5 2 3" xfId="5766" xr:uid="{00000000-0005-0000-0000-000089160000}"/>
    <cellStyle name="Normal 5 3 5 2 3 2" xfId="15818" xr:uid="{00000000-0005-0000-0000-0000CD3D0000}"/>
    <cellStyle name="Normal 5 3 5 2 3 2 3" xfId="30916" xr:uid="{00000000-0005-0000-0000-0000C7780000}"/>
    <cellStyle name="Normal 5 3 5 2 3 3" xfId="10798" xr:uid="{00000000-0005-0000-0000-0000312A0000}"/>
    <cellStyle name="Normal 5 3 5 2 3 3 3" xfId="25899" xr:uid="{00000000-0005-0000-0000-00002E650000}"/>
    <cellStyle name="Normal 5 3 5 2 3 5" xfId="20886" xr:uid="{00000000-0005-0000-0000-000099510000}"/>
    <cellStyle name="Normal 5 3 5 2 4" xfId="12476" xr:uid="{00000000-0005-0000-0000-0000BF300000}"/>
    <cellStyle name="Normal 5 3 5 2 4 3" xfId="27574" xr:uid="{00000000-0005-0000-0000-0000B96B0000}"/>
    <cellStyle name="Normal 5 3 5 2 5" xfId="7455" xr:uid="{00000000-0005-0000-0000-0000221D0000}"/>
    <cellStyle name="Normal 5 3 5 2 5 3" xfId="22557" xr:uid="{00000000-0005-0000-0000-000020580000}"/>
    <cellStyle name="Normal 5 3 5 2 7" xfId="17544" xr:uid="{00000000-0005-0000-0000-00008B440000}"/>
    <cellStyle name="Normal 5 3 5 3" xfId="3237" xr:uid="{00000000-0005-0000-0000-0000A80C0000}"/>
    <cellStyle name="Normal 5 3 5 3 2" xfId="13311" xr:uid="{00000000-0005-0000-0000-000002340000}"/>
    <cellStyle name="Normal 5 3 5 3 2 3" xfId="28409" xr:uid="{00000000-0005-0000-0000-0000FC6E0000}"/>
    <cellStyle name="Normal 5 3 5 3 3" xfId="8291" xr:uid="{00000000-0005-0000-0000-000066200000}"/>
    <cellStyle name="Normal 5 3 5 3 3 3" xfId="23392" xr:uid="{00000000-0005-0000-0000-0000635B0000}"/>
    <cellStyle name="Normal 5 3 5 3 5" xfId="18379" xr:uid="{00000000-0005-0000-0000-0000CE470000}"/>
    <cellStyle name="Normal 5 3 5 4" xfId="4930" xr:uid="{00000000-0005-0000-0000-000045130000}"/>
    <cellStyle name="Normal 5 3 5 4 2" xfId="14982" xr:uid="{00000000-0005-0000-0000-0000893A0000}"/>
    <cellStyle name="Normal 5 3 5 4 2 3" xfId="30080" xr:uid="{00000000-0005-0000-0000-000083750000}"/>
    <cellStyle name="Normal 5 3 5 4 3" xfId="9962" xr:uid="{00000000-0005-0000-0000-0000ED260000}"/>
    <cellStyle name="Normal 5 3 5 4 3 3" xfId="25063" xr:uid="{00000000-0005-0000-0000-0000EA610000}"/>
    <cellStyle name="Normal 5 3 5 4 5" xfId="20050" xr:uid="{00000000-0005-0000-0000-0000554E0000}"/>
    <cellStyle name="Normal 5 3 5 5" xfId="11640" xr:uid="{00000000-0005-0000-0000-00007B2D0000}"/>
    <cellStyle name="Normal 5 3 5 5 3" xfId="26738" xr:uid="{00000000-0005-0000-0000-000075680000}"/>
    <cellStyle name="Normal 5 3 5 6" xfId="6619" xr:uid="{00000000-0005-0000-0000-0000DE190000}"/>
    <cellStyle name="Normal 5 3 5 6 3" xfId="21721" xr:uid="{00000000-0005-0000-0000-0000DC540000}"/>
    <cellStyle name="Normal 5 3 5 8" xfId="16708" xr:uid="{00000000-0005-0000-0000-000047410000}"/>
    <cellStyle name="Normal 5 3 6" xfId="1964" xr:uid="{00000000-0005-0000-0000-0000AF070000}"/>
    <cellStyle name="Normal 5 3 6 2" xfId="3656" xr:uid="{00000000-0005-0000-0000-00004B0E0000}"/>
    <cellStyle name="Normal 5 3 6 2 2" xfId="13729" xr:uid="{00000000-0005-0000-0000-0000A4350000}"/>
    <cellStyle name="Normal 5 3 6 2 2 3" xfId="28827" xr:uid="{00000000-0005-0000-0000-00009E700000}"/>
    <cellStyle name="Normal 5 3 6 2 3" xfId="8709" xr:uid="{00000000-0005-0000-0000-000008220000}"/>
    <cellStyle name="Normal 5 3 6 2 3 3" xfId="23810" xr:uid="{00000000-0005-0000-0000-0000055D0000}"/>
    <cellStyle name="Normal 5 3 6 2 5" xfId="18797" xr:uid="{00000000-0005-0000-0000-000070490000}"/>
    <cellStyle name="Normal 5 3 6 3" xfId="5348" xr:uid="{00000000-0005-0000-0000-0000E7140000}"/>
    <cellStyle name="Normal 5 3 6 3 2" xfId="15400" xr:uid="{00000000-0005-0000-0000-00002B3C0000}"/>
    <cellStyle name="Normal 5 3 6 3 2 3" xfId="30498" xr:uid="{00000000-0005-0000-0000-000025770000}"/>
    <cellStyle name="Normal 5 3 6 3 3" xfId="10380" xr:uid="{00000000-0005-0000-0000-00008F280000}"/>
    <cellStyle name="Normal 5 3 6 3 3 3" xfId="25481" xr:uid="{00000000-0005-0000-0000-00008C630000}"/>
    <cellStyle name="Normal 5 3 6 3 5" xfId="20468" xr:uid="{00000000-0005-0000-0000-0000F74F0000}"/>
    <cellStyle name="Normal 5 3 6 4" xfId="12058" xr:uid="{00000000-0005-0000-0000-00001D2F0000}"/>
    <cellStyle name="Normal 5 3 6 4 3" xfId="27156" xr:uid="{00000000-0005-0000-0000-0000176A0000}"/>
    <cellStyle name="Normal 5 3 6 5" xfId="7037" xr:uid="{00000000-0005-0000-0000-0000801B0000}"/>
    <cellStyle name="Normal 5 3 6 5 3" xfId="22139" xr:uid="{00000000-0005-0000-0000-00007E560000}"/>
    <cellStyle name="Normal 5 3 6 7" xfId="17126" xr:uid="{00000000-0005-0000-0000-0000E9420000}"/>
    <cellStyle name="Normal 5 3 7" xfId="2810" xr:uid="{00000000-0005-0000-0000-0000FD0A0000}"/>
    <cellStyle name="Normal 5 3 7 2" xfId="12893" xr:uid="{00000000-0005-0000-0000-000060320000}"/>
    <cellStyle name="Normal 5 3 7 2 3" xfId="27991" xr:uid="{00000000-0005-0000-0000-00005A6D0000}"/>
    <cellStyle name="Normal 5 3 7 3" xfId="7872" xr:uid="{00000000-0005-0000-0000-0000C31E0000}"/>
    <cellStyle name="Normal 5 3 7 3 3" xfId="22974" xr:uid="{00000000-0005-0000-0000-0000C1590000}"/>
    <cellStyle name="Normal 5 3 7 5" xfId="17961" xr:uid="{00000000-0005-0000-0000-00002C460000}"/>
    <cellStyle name="Normal 5 3 8" xfId="4508" xr:uid="{00000000-0005-0000-0000-00009F110000}"/>
    <cellStyle name="Normal 5 3 8 2" xfId="14564" xr:uid="{00000000-0005-0000-0000-0000E7380000}"/>
    <cellStyle name="Normal 5 3 8 2 3" xfId="29662" xr:uid="{00000000-0005-0000-0000-0000E1730000}"/>
    <cellStyle name="Normal 5 3 8 3" xfId="9544" xr:uid="{00000000-0005-0000-0000-00004B250000}"/>
    <cellStyle name="Normal 5 3 8 3 3" xfId="24645" xr:uid="{00000000-0005-0000-0000-000048600000}"/>
    <cellStyle name="Normal 5 3 8 5" xfId="19632" xr:uid="{00000000-0005-0000-0000-0000B34C0000}"/>
    <cellStyle name="Normal 5 3 9" xfId="11220" xr:uid="{00000000-0005-0000-0000-0000D72B0000}"/>
    <cellStyle name="Normal 5 3 9 3" xfId="26320" xr:uid="{00000000-0005-0000-0000-0000D3660000}"/>
    <cellStyle name="Normal 50" xfId="368" xr:uid="{00000000-0005-0000-0000-000072010000}"/>
    <cellStyle name="Normal 50 2" xfId="869" xr:uid="{00000000-0005-0000-0000-000067030000}"/>
    <cellStyle name="Normal 51" xfId="870" xr:uid="{00000000-0005-0000-0000-000068030000}"/>
    <cellStyle name="Normal 51 10" xfId="6229" xr:uid="{00000000-0005-0000-0000-000058180000}"/>
    <cellStyle name="Normal 51 10 3" xfId="21333" xr:uid="{00000000-0005-0000-0000-000058530000}"/>
    <cellStyle name="Normal 51 12" xfId="16318" xr:uid="{00000000-0005-0000-0000-0000C13F0000}"/>
    <cellStyle name="Normal 51 2" xfId="1193" xr:uid="{00000000-0005-0000-0000-0000AC040000}"/>
    <cellStyle name="Normal 51 2 11" xfId="16372" xr:uid="{00000000-0005-0000-0000-0000F73F0000}"/>
    <cellStyle name="Normal 51 2 2" xfId="1301" xr:uid="{00000000-0005-0000-0000-000018050000}"/>
    <cellStyle name="Normal 51 2 2 10" xfId="16476" xr:uid="{00000000-0005-0000-0000-00005F400000}"/>
    <cellStyle name="Normal 51 2 2 2" xfId="1518" xr:uid="{00000000-0005-0000-0000-0000F1050000}"/>
    <cellStyle name="Normal 51 2 2 2 2" xfId="1939" xr:uid="{00000000-0005-0000-0000-000096070000}"/>
    <cellStyle name="Normal 51 2 2 2 2 2" xfId="2778" xr:uid="{00000000-0005-0000-0000-0000DD0A0000}"/>
    <cellStyle name="Normal 51 2 2 2 2 2 2" xfId="4468" xr:uid="{00000000-0005-0000-0000-000077110000}"/>
    <cellStyle name="Normal 51 2 2 2 2 2 2 2" xfId="14541" xr:uid="{00000000-0005-0000-0000-0000D0380000}"/>
    <cellStyle name="Normal 51 2 2 2 2 2 2 2 3" xfId="29639" xr:uid="{00000000-0005-0000-0000-0000CA730000}"/>
    <cellStyle name="Normal 51 2 2 2 2 2 2 3" xfId="9521" xr:uid="{00000000-0005-0000-0000-000034250000}"/>
    <cellStyle name="Normal 51 2 2 2 2 2 2 3 3" xfId="24622" xr:uid="{00000000-0005-0000-0000-000031600000}"/>
    <cellStyle name="Normal 51 2 2 2 2 2 2 5" xfId="19609" xr:uid="{00000000-0005-0000-0000-00009C4C0000}"/>
    <cellStyle name="Normal 51 2 2 2 2 2 3" xfId="6160" xr:uid="{00000000-0005-0000-0000-000013180000}"/>
    <cellStyle name="Normal 51 2 2 2 2 2 3 2" xfId="16212" xr:uid="{00000000-0005-0000-0000-0000573F0000}"/>
    <cellStyle name="Normal 51 2 2 2 2 2 3 3" xfId="11192" xr:uid="{00000000-0005-0000-0000-0000BB2B0000}"/>
    <cellStyle name="Normal 51 2 2 2 2 2 3 3 3" xfId="26293" xr:uid="{00000000-0005-0000-0000-0000B8660000}"/>
    <cellStyle name="Normal 51 2 2 2 2 2 3 5" xfId="21280" xr:uid="{00000000-0005-0000-0000-000023530000}"/>
    <cellStyle name="Normal 51 2 2 2 2 2 4" xfId="12870" xr:uid="{00000000-0005-0000-0000-000049320000}"/>
    <cellStyle name="Normal 51 2 2 2 2 2 4 3" xfId="27968" xr:uid="{00000000-0005-0000-0000-0000436D0000}"/>
    <cellStyle name="Normal 51 2 2 2 2 2 5" xfId="7849" xr:uid="{00000000-0005-0000-0000-0000AC1E0000}"/>
    <cellStyle name="Normal 51 2 2 2 2 2 5 3" xfId="22951" xr:uid="{00000000-0005-0000-0000-0000AA590000}"/>
    <cellStyle name="Normal 51 2 2 2 2 2 7" xfId="17938" xr:uid="{00000000-0005-0000-0000-000015460000}"/>
    <cellStyle name="Normal 51 2 2 2 2 3" xfId="3631" xr:uid="{00000000-0005-0000-0000-0000320E0000}"/>
    <cellStyle name="Normal 51 2 2 2 2 3 2" xfId="13705" xr:uid="{00000000-0005-0000-0000-00008C350000}"/>
    <cellStyle name="Normal 51 2 2 2 2 3 2 3" xfId="28803" xr:uid="{00000000-0005-0000-0000-000086700000}"/>
    <cellStyle name="Normal 51 2 2 2 2 3 3" xfId="8685" xr:uid="{00000000-0005-0000-0000-0000F0210000}"/>
    <cellStyle name="Normal 51 2 2 2 2 3 3 3" xfId="23786" xr:uid="{00000000-0005-0000-0000-0000ED5C0000}"/>
    <cellStyle name="Normal 51 2 2 2 2 3 5" xfId="18773" xr:uid="{00000000-0005-0000-0000-000058490000}"/>
    <cellStyle name="Normal 51 2 2 2 2 4" xfId="5324" xr:uid="{00000000-0005-0000-0000-0000CF140000}"/>
    <cellStyle name="Normal 51 2 2 2 2 4 2" xfId="15376" xr:uid="{00000000-0005-0000-0000-0000133C0000}"/>
    <cellStyle name="Normal 51 2 2 2 2 4 2 3" xfId="30474" xr:uid="{00000000-0005-0000-0000-00000D770000}"/>
    <cellStyle name="Normal 51 2 2 2 2 4 3" xfId="10356" xr:uid="{00000000-0005-0000-0000-000077280000}"/>
    <cellStyle name="Normal 51 2 2 2 2 4 3 3" xfId="25457" xr:uid="{00000000-0005-0000-0000-000074630000}"/>
    <cellStyle name="Normal 51 2 2 2 2 4 5" xfId="20444" xr:uid="{00000000-0005-0000-0000-0000DF4F0000}"/>
    <cellStyle name="Normal 51 2 2 2 2 5" xfId="12034" xr:uid="{00000000-0005-0000-0000-0000052F0000}"/>
    <cellStyle name="Normal 51 2 2 2 2 5 3" xfId="27132" xr:uid="{00000000-0005-0000-0000-0000FF690000}"/>
    <cellStyle name="Normal 51 2 2 2 2 6" xfId="7013" xr:uid="{00000000-0005-0000-0000-0000681B0000}"/>
    <cellStyle name="Normal 51 2 2 2 2 6 3" xfId="22115" xr:uid="{00000000-0005-0000-0000-000066560000}"/>
    <cellStyle name="Normal 51 2 2 2 2 8" xfId="17102" xr:uid="{00000000-0005-0000-0000-0000D1420000}"/>
    <cellStyle name="Normal 51 2 2 2 3" xfId="2360" xr:uid="{00000000-0005-0000-0000-00003B090000}"/>
    <cellStyle name="Normal 51 2 2 2 3 2" xfId="4050" xr:uid="{00000000-0005-0000-0000-0000D50F0000}"/>
    <cellStyle name="Normal 51 2 2 2 3 2 2" xfId="14123" xr:uid="{00000000-0005-0000-0000-00002E370000}"/>
    <cellStyle name="Normal 51 2 2 2 3 2 2 3" xfId="29221" xr:uid="{00000000-0005-0000-0000-000028720000}"/>
    <cellStyle name="Normal 51 2 2 2 3 2 3" xfId="9103" xr:uid="{00000000-0005-0000-0000-000092230000}"/>
    <cellStyle name="Normal 51 2 2 2 3 2 3 3" xfId="24204" xr:uid="{00000000-0005-0000-0000-00008F5E0000}"/>
    <cellStyle name="Normal 51 2 2 2 3 2 5" xfId="19191" xr:uid="{00000000-0005-0000-0000-0000FA4A0000}"/>
    <cellStyle name="Normal 51 2 2 2 3 3" xfId="5742" xr:uid="{00000000-0005-0000-0000-000071160000}"/>
    <cellStyle name="Normal 51 2 2 2 3 3 2" xfId="15794" xr:uid="{00000000-0005-0000-0000-0000B53D0000}"/>
    <cellStyle name="Normal 51 2 2 2 3 3 2 3" xfId="30892" xr:uid="{00000000-0005-0000-0000-0000AF780000}"/>
    <cellStyle name="Normal 51 2 2 2 3 3 3" xfId="10774" xr:uid="{00000000-0005-0000-0000-0000192A0000}"/>
    <cellStyle name="Normal 51 2 2 2 3 3 3 3" xfId="25875" xr:uid="{00000000-0005-0000-0000-000016650000}"/>
    <cellStyle name="Normal 51 2 2 2 3 3 5" xfId="20862" xr:uid="{00000000-0005-0000-0000-000081510000}"/>
    <cellStyle name="Normal 51 2 2 2 3 4" xfId="12452" xr:uid="{00000000-0005-0000-0000-0000A7300000}"/>
    <cellStyle name="Normal 51 2 2 2 3 4 3" xfId="27550" xr:uid="{00000000-0005-0000-0000-0000A16B0000}"/>
    <cellStyle name="Normal 51 2 2 2 3 5" xfId="7431" xr:uid="{00000000-0005-0000-0000-00000A1D0000}"/>
    <cellStyle name="Normal 51 2 2 2 3 5 3" xfId="22533" xr:uid="{00000000-0005-0000-0000-000008580000}"/>
    <cellStyle name="Normal 51 2 2 2 3 7" xfId="17520" xr:uid="{00000000-0005-0000-0000-000073440000}"/>
    <cellStyle name="Normal 51 2 2 2 4" xfId="3213" xr:uid="{00000000-0005-0000-0000-0000900C0000}"/>
    <cellStyle name="Normal 51 2 2 2 4 2" xfId="13287" xr:uid="{00000000-0005-0000-0000-0000EA330000}"/>
    <cellStyle name="Normal 51 2 2 2 4 2 3" xfId="28385" xr:uid="{00000000-0005-0000-0000-0000E46E0000}"/>
    <cellStyle name="Normal 51 2 2 2 4 3" xfId="8267" xr:uid="{00000000-0005-0000-0000-00004E200000}"/>
    <cellStyle name="Normal 51 2 2 2 4 3 3" xfId="23368" xr:uid="{00000000-0005-0000-0000-00004B5B0000}"/>
    <cellStyle name="Normal 51 2 2 2 4 5" xfId="18355" xr:uid="{00000000-0005-0000-0000-0000B6470000}"/>
    <cellStyle name="Normal 51 2 2 2 5" xfId="4906" xr:uid="{00000000-0005-0000-0000-00002D130000}"/>
    <cellStyle name="Normal 51 2 2 2 5 2" xfId="14958" xr:uid="{00000000-0005-0000-0000-0000713A0000}"/>
    <cellStyle name="Normal 51 2 2 2 5 2 3" xfId="30056" xr:uid="{00000000-0005-0000-0000-00006B750000}"/>
    <cellStyle name="Normal 51 2 2 2 5 3" xfId="9938" xr:uid="{00000000-0005-0000-0000-0000D5260000}"/>
    <cellStyle name="Normal 51 2 2 2 5 3 3" xfId="25039" xr:uid="{00000000-0005-0000-0000-0000D2610000}"/>
    <cellStyle name="Normal 51 2 2 2 5 5" xfId="20026" xr:uid="{00000000-0005-0000-0000-00003D4E0000}"/>
    <cellStyle name="Normal 51 2 2 2 6" xfId="11616" xr:uid="{00000000-0005-0000-0000-0000632D0000}"/>
    <cellStyle name="Normal 51 2 2 2 6 3" xfId="26714" xr:uid="{00000000-0005-0000-0000-00005D680000}"/>
    <cellStyle name="Normal 51 2 2 2 7" xfId="6595" xr:uid="{00000000-0005-0000-0000-0000C6190000}"/>
    <cellStyle name="Normal 51 2 2 2 7 3" xfId="21697" xr:uid="{00000000-0005-0000-0000-0000C4540000}"/>
    <cellStyle name="Normal 51 2 2 2 9" xfId="16684" xr:uid="{00000000-0005-0000-0000-00002F410000}"/>
    <cellStyle name="Normal 51 2 2 3" xfId="1731" xr:uid="{00000000-0005-0000-0000-0000C6060000}"/>
    <cellStyle name="Normal 51 2 2 3 2" xfId="2570" xr:uid="{00000000-0005-0000-0000-00000D0A0000}"/>
    <cellStyle name="Normal 51 2 2 3 2 2" xfId="4260" xr:uid="{00000000-0005-0000-0000-0000A7100000}"/>
    <cellStyle name="Normal 51 2 2 3 2 2 2" xfId="14333" xr:uid="{00000000-0005-0000-0000-000000380000}"/>
    <cellStyle name="Normal 51 2 2 3 2 2 2 3" xfId="29431" xr:uid="{00000000-0005-0000-0000-0000FA720000}"/>
    <cellStyle name="Normal 51 2 2 3 2 2 3" xfId="9313" xr:uid="{00000000-0005-0000-0000-000064240000}"/>
    <cellStyle name="Normal 51 2 2 3 2 2 3 3" xfId="24414" xr:uid="{00000000-0005-0000-0000-0000615F0000}"/>
    <cellStyle name="Normal 51 2 2 3 2 2 5" xfId="19401" xr:uid="{00000000-0005-0000-0000-0000CC4B0000}"/>
    <cellStyle name="Normal 51 2 2 3 2 3" xfId="5952" xr:uid="{00000000-0005-0000-0000-000043170000}"/>
    <cellStyle name="Normal 51 2 2 3 2 3 2" xfId="16004" xr:uid="{00000000-0005-0000-0000-0000873E0000}"/>
    <cellStyle name="Normal 51 2 2 3 2 3 2 3" xfId="31102" xr:uid="{00000000-0005-0000-0000-000081790000}"/>
    <cellStyle name="Normal 51 2 2 3 2 3 3" xfId="10984" xr:uid="{00000000-0005-0000-0000-0000EB2A0000}"/>
    <cellStyle name="Normal 51 2 2 3 2 3 3 3" xfId="26085" xr:uid="{00000000-0005-0000-0000-0000E8650000}"/>
    <cellStyle name="Normal 51 2 2 3 2 3 5" xfId="21072" xr:uid="{00000000-0005-0000-0000-000053520000}"/>
    <cellStyle name="Normal 51 2 2 3 2 4" xfId="12662" xr:uid="{00000000-0005-0000-0000-000079310000}"/>
    <cellStyle name="Normal 51 2 2 3 2 4 3" xfId="27760" xr:uid="{00000000-0005-0000-0000-0000736C0000}"/>
    <cellStyle name="Normal 51 2 2 3 2 5" xfId="7641" xr:uid="{00000000-0005-0000-0000-0000DC1D0000}"/>
    <cellStyle name="Normal 51 2 2 3 2 5 3" xfId="22743" xr:uid="{00000000-0005-0000-0000-0000DA580000}"/>
    <cellStyle name="Normal 51 2 2 3 2 7" xfId="17730" xr:uid="{00000000-0005-0000-0000-000045450000}"/>
    <cellStyle name="Normal 51 2 2 3 3" xfId="3423" xr:uid="{00000000-0005-0000-0000-0000620D0000}"/>
    <cellStyle name="Normal 51 2 2 3 3 2" xfId="13497" xr:uid="{00000000-0005-0000-0000-0000BC340000}"/>
    <cellStyle name="Normal 51 2 2 3 3 2 3" xfId="28595" xr:uid="{00000000-0005-0000-0000-0000B66F0000}"/>
    <cellStyle name="Normal 51 2 2 3 3 3" xfId="8477" xr:uid="{00000000-0005-0000-0000-000020210000}"/>
    <cellStyle name="Normal 51 2 2 3 3 3 3" xfId="23578" xr:uid="{00000000-0005-0000-0000-00001D5C0000}"/>
    <cellStyle name="Normal 51 2 2 3 3 5" xfId="18565" xr:uid="{00000000-0005-0000-0000-000088480000}"/>
    <cellStyle name="Normal 51 2 2 3 4" xfId="5116" xr:uid="{00000000-0005-0000-0000-0000FF130000}"/>
    <cellStyle name="Normal 51 2 2 3 4 2" xfId="15168" xr:uid="{00000000-0005-0000-0000-0000433B0000}"/>
    <cellStyle name="Normal 51 2 2 3 4 2 3" xfId="30266" xr:uid="{00000000-0005-0000-0000-00003D760000}"/>
    <cellStyle name="Normal 51 2 2 3 4 3" xfId="10148" xr:uid="{00000000-0005-0000-0000-0000A7270000}"/>
    <cellStyle name="Normal 51 2 2 3 4 3 3" xfId="25249" xr:uid="{00000000-0005-0000-0000-0000A4620000}"/>
    <cellStyle name="Normal 51 2 2 3 4 5" xfId="20236" xr:uid="{00000000-0005-0000-0000-00000F4F0000}"/>
    <cellStyle name="Normal 51 2 2 3 5" xfId="11826" xr:uid="{00000000-0005-0000-0000-0000352E0000}"/>
    <cellStyle name="Normal 51 2 2 3 5 3" xfId="26924" xr:uid="{00000000-0005-0000-0000-00002F690000}"/>
    <cellStyle name="Normal 51 2 2 3 6" xfId="6805" xr:uid="{00000000-0005-0000-0000-0000981A0000}"/>
    <cellStyle name="Normal 51 2 2 3 6 3" xfId="21907" xr:uid="{00000000-0005-0000-0000-000096550000}"/>
    <cellStyle name="Normal 51 2 2 3 8" xfId="16894" xr:uid="{00000000-0005-0000-0000-000001420000}"/>
    <cellStyle name="Normal 51 2 2 4" xfId="2152" xr:uid="{00000000-0005-0000-0000-00006B080000}"/>
    <cellStyle name="Normal 51 2 2 4 2" xfId="3842" xr:uid="{00000000-0005-0000-0000-0000050F0000}"/>
    <cellStyle name="Normal 51 2 2 4 2 2" xfId="13915" xr:uid="{00000000-0005-0000-0000-00005E360000}"/>
    <cellStyle name="Normal 51 2 2 4 2 2 3" xfId="29013" xr:uid="{00000000-0005-0000-0000-000058710000}"/>
    <cellStyle name="Normal 51 2 2 4 2 3" xfId="8895" xr:uid="{00000000-0005-0000-0000-0000C2220000}"/>
    <cellStyle name="Normal 51 2 2 4 2 3 3" xfId="23996" xr:uid="{00000000-0005-0000-0000-0000BF5D0000}"/>
    <cellStyle name="Normal 51 2 2 4 2 5" xfId="18983" xr:uid="{00000000-0005-0000-0000-00002A4A0000}"/>
    <cellStyle name="Normal 51 2 2 4 3" xfId="5534" xr:uid="{00000000-0005-0000-0000-0000A1150000}"/>
    <cellStyle name="Normal 51 2 2 4 3 2" xfId="15586" xr:uid="{00000000-0005-0000-0000-0000E53C0000}"/>
    <cellStyle name="Normal 51 2 2 4 3 2 3" xfId="30684" xr:uid="{00000000-0005-0000-0000-0000DF770000}"/>
    <cellStyle name="Normal 51 2 2 4 3 3" xfId="10566" xr:uid="{00000000-0005-0000-0000-000049290000}"/>
    <cellStyle name="Normal 51 2 2 4 3 3 3" xfId="25667" xr:uid="{00000000-0005-0000-0000-000046640000}"/>
    <cellStyle name="Normal 51 2 2 4 3 5" xfId="20654" xr:uid="{00000000-0005-0000-0000-0000B1500000}"/>
    <cellStyle name="Normal 51 2 2 4 4" xfId="12244" xr:uid="{00000000-0005-0000-0000-0000D72F0000}"/>
    <cellStyle name="Normal 51 2 2 4 4 3" xfId="27342" xr:uid="{00000000-0005-0000-0000-0000D16A0000}"/>
    <cellStyle name="Normal 51 2 2 4 5" xfId="7223" xr:uid="{00000000-0005-0000-0000-00003A1C0000}"/>
    <cellStyle name="Normal 51 2 2 4 5 3" xfId="22325" xr:uid="{00000000-0005-0000-0000-000038570000}"/>
    <cellStyle name="Normal 51 2 2 4 7" xfId="17312" xr:uid="{00000000-0005-0000-0000-0000A3430000}"/>
    <cellStyle name="Normal 51 2 2 5" xfId="3005" xr:uid="{00000000-0005-0000-0000-0000C00B0000}"/>
    <cellStyle name="Normal 51 2 2 5 2" xfId="13079" xr:uid="{00000000-0005-0000-0000-00001A330000}"/>
    <cellStyle name="Normal 51 2 2 5 2 3" xfId="28177" xr:uid="{00000000-0005-0000-0000-0000146E0000}"/>
    <cellStyle name="Normal 51 2 2 5 3" xfId="8059" xr:uid="{00000000-0005-0000-0000-00007E1F0000}"/>
    <cellStyle name="Normal 51 2 2 5 3 3" xfId="23160" xr:uid="{00000000-0005-0000-0000-00007B5A0000}"/>
    <cellStyle name="Normal 51 2 2 5 5" xfId="18147" xr:uid="{00000000-0005-0000-0000-0000E6460000}"/>
    <cellStyle name="Normal 51 2 2 6" xfId="4698" xr:uid="{00000000-0005-0000-0000-00005D120000}"/>
    <cellStyle name="Normal 51 2 2 6 2" xfId="14750" xr:uid="{00000000-0005-0000-0000-0000A1390000}"/>
    <cellStyle name="Normal 51 2 2 6 2 3" xfId="29848" xr:uid="{00000000-0005-0000-0000-00009B740000}"/>
    <cellStyle name="Normal 51 2 2 6 3" xfId="9730" xr:uid="{00000000-0005-0000-0000-000005260000}"/>
    <cellStyle name="Normal 51 2 2 6 3 3" xfId="24831" xr:uid="{00000000-0005-0000-0000-000002610000}"/>
    <cellStyle name="Normal 51 2 2 6 5" xfId="19818" xr:uid="{00000000-0005-0000-0000-00006D4D0000}"/>
    <cellStyle name="Normal 51 2 2 7" xfId="11408" xr:uid="{00000000-0005-0000-0000-0000932C0000}"/>
    <cellStyle name="Normal 51 2 2 7 3" xfId="26506" xr:uid="{00000000-0005-0000-0000-00008D670000}"/>
    <cellStyle name="Normal 51 2 2 8" xfId="6387" xr:uid="{00000000-0005-0000-0000-0000F6180000}"/>
    <cellStyle name="Normal 51 2 2 8 3" xfId="21489" xr:uid="{00000000-0005-0000-0000-0000F4530000}"/>
    <cellStyle name="Normal 51 2 3" xfId="1414" xr:uid="{00000000-0005-0000-0000-000089050000}"/>
    <cellStyle name="Normal 51 2 3 2" xfId="1835" xr:uid="{00000000-0005-0000-0000-00002E070000}"/>
    <cellStyle name="Normal 51 2 3 2 2" xfId="2674" xr:uid="{00000000-0005-0000-0000-0000750A0000}"/>
    <cellStyle name="Normal 51 2 3 2 2 2" xfId="4364" xr:uid="{00000000-0005-0000-0000-00000F110000}"/>
    <cellStyle name="Normal 51 2 3 2 2 2 2" xfId="14437" xr:uid="{00000000-0005-0000-0000-000068380000}"/>
    <cellStyle name="Normal 51 2 3 2 2 2 2 3" xfId="29535" xr:uid="{00000000-0005-0000-0000-000062730000}"/>
    <cellStyle name="Normal 51 2 3 2 2 2 3" xfId="9417" xr:uid="{00000000-0005-0000-0000-0000CC240000}"/>
    <cellStyle name="Normal 51 2 3 2 2 2 3 3" xfId="24518" xr:uid="{00000000-0005-0000-0000-0000C95F0000}"/>
    <cellStyle name="Normal 51 2 3 2 2 2 5" xfId="19505" xr:uid="{00000000-0005-0000-0000-0000344C0000}"/>
    <cellStyle name="Normal 51 2 3 2 2 3" xfId="6056" xr:uid="{00000000-0005-0000-0000-0000AB170000}"/>
    <cellStyle name="Normal 51 2 3 2 2 3 2" xfId="16108" xr:uid="{00000000-0005-0000-0000-0000EF3E0000}"/>
    <cellStyle name="Normal 51 2 3 2 2 3 2 3" xfId="31206" xr:uid="{00000000-0005-0000-0000-0000E9790000}"/>
    <cellStyle name="Normal 51 2 3 2 2 3 3" xfId="11088" xr:uid="{00000000-0005-0000-0000-0000532B0000}"/>
    <cellStyle name="Normal 51 2 3 2 2 3 3 3" xfId="26189" xr:uid="{00000000-0005-0000-0000-000050660000}"/>
    <cellStyle name="Normal 51 2 3 2 2 3 5" xfId="21176" xr:uid="{00000000-0005-0000-0000-0000BB520000}"/>
    <cellStyle name="Normal 51 2 3 2 2 4" xfId="12766" xr:uid="{00000000-0005-0000-0000-0000E1310000}"/>
    <cellStyle name="Normal 51 2 3 2 2 4 3" xfId="27864" xr:uid="{00000000-0005-0000-0000-0000DB6C0000}"/>
    <cellStyle name="Normal 51 2 3 2 2 5" xfId="7745" xr:uid="{00000000-0005-0000-0000-0000441E0000}"/>
    <cellStyle name="Normal 51 2 3 2 2 5 3" xfId="22847" xr:uid="{00000000-0005-0000-0000-000042590000}"/>
    <cellStyle name="Normal 51 2 3 2 2 7" xfId="17834" xr:uid="{00000000-0005-0000-0000-0000AD450000}"/>
    <cellStyle name="Normal 51 2 3 2 3" xfId="3527" xr:uid="{00000000-0005-0000-0000-0000CA0D0000}"/>
    <cellStyle name="Normal 51 2 3 2 3 2" xfId="13601" xr:uid="{00000000-0005-0000-0000-000024350000}"/>
    <cellStyle name="Normal 51 2 3 2 3 2 3" xfId="28699" xr:uid="{00000000-0005-0000-0000-00001E700000}"/>
    <cellStyle name="Normal 51 2 3 2 3 3" xfId="8581" xr:uid="{00000000-0005-0000-0000-000088210000}"/>
    <cellStyle name="Normal 51 2 3 2 3 3 3" xfId="23682" xr:uid="{00000000-0005-0000-0000-0000855C0000}"/>
    <cellStyle name="Normal 51 2 3 2 3 5" xfId="18669" xr:uid="{00000000-0005-0000-0000-0000F0480000}"/>
    <cellStyle name="Normal 51 2 3 2 4" xfId="5220" xr:uid="{00000000-0005-0000-0000-000067140000}"/>
    <cellStyle name="Normal 51 2 3 2 4 2" xfId="15272" xr:uid="{00000000-0005-0000-0000-0000AB3B0000}"/>
    <cellStyle name="Normal 51 2 3 2 4 2 3" xfId="30370" xr:uid="{00000000-0005-0000-0000-0000A5760000}"/>
    <cellStyle name="Normal 51 2 3 2 4 3" xfId="10252" xr:uid="{00000000-0005-0000-0000-00000F280000}"/>
    <cellStyle name="Normal 51 2 3 2 4 3 3" xfId="25353" xr:uid="{00000000-0005-0000-0000-00000C630000}"/>
    <cellStyle name="Normal 51 2 3 2 4 5" xfId="20340" xr:uid="{00000000-0005-0000-0000-0000774F0000}"/>
    <cellStyle name="Normal 51 2 3 2 5" xfId="11930" xr:uid="{00000000-0005-0000-0000-00009D2E0000}"/>
    <cellStyle name="Normal 51 2 3 2 5 3" xfId="27028" xr:uid="{00000000-0005-0000-0000-000097690000}"/>
    <cellStyle name="Normal 51 2 3 2 6" xfId="6909" xr:uid="{00000000-0005-0000-0000-0000001B0000}"/>
    <cellStyle name="Normal 51 2 3 2 6 3" xfId="22011" xr:uid="{00000000-0005-0000-0000-0000FE550000}"/>
    <cellStyle name="Normal 51 2 3 2 8" xfId="16998" xr:uid="{00000000-0005-0000-0000-000069420000}"/>
    <cellStyle name="Normal 51 2 3 3" xfId="2256" xr:uid="{00000000-0005-0000-0000-0000D3080000}"/>
    <cellStyle name="Normal 51 2 3 3 2" xfId="3946" xr:uid="{00000000-0005-0000-0000-00006D0F0000}"/>
    <cellStyle name="Normal 51 2 3 3 2 2" xfId="14019" xr:uid="{00000000-0005-0000-0000-0000C6360000}"/>
    <cellStyle name="Normal 51 2 3 3 2 2 3" xfId="29117" xr:uid="{00000000-0005-0000-0000-0000C0710000}"/>
    <cellStyle name="Normal 51 2 3 3 2 3" xfId="8999" xr:uid="{00000000-0005-0000-0000-00002A230000}"/>
    <cellStyle name="Normal 51 2 3 3 2 3 3" xfId="24100" xr:uid="{00000000-0005-0000-0000-0000275E0000}"/>
    <cellStyle name="Normal 51 2 3 3 2 5" xfId="19087" xr:uid="{00000000-0005-0000-0000-0000924A0000}"/>
    <cellStyle name="Normal 51 2 3 3 3" xfId="5638" xr:uid="{00000000-0005-0000-0000-000009160000}"/>
    <cellStyle name="Normal 51 2 3 3 3 2" xfId="15690" xr:uid="{00000000-0005-0000-0000-00004D3D0000}"/>
    <cellStyle name="Normal 51 2 3 3 3 2 3" xfId="30788" xr:uid="{00000000-0005-0000-0000-000047780000}"/>
    <cellStyle name="Normal 51 2 3 3 3 3" xfId="10670" xr:uid="{00000000-0005-0000-0000-0000B1290000}"/>
    <cellStyle name="Normal 51 2 3 3 3 3 3" xfId="25771" xr:uid="{00000000-0005-0000-0000-0000AE640000}"/>
    <cellStyle name="Normal 51 2 3 3 3 5" xfId="20758" xr:uid="{00000000-0005-0000-0000-000019510000}"/>
    <cellStyle name="Normal 51 2 3 3 4" xfId="12348" xr:uid="{00000000-0005-0000-0000-00003F300000}"/>
    <cellStyle name="Normal 51 2 3 3 4 3" xfId="27446" xr:uid="{00000000-0005-0000-0000-0000396B0000}"/>
    <cellStyle name="Normal 51 2 3 3 5" xfId="7327" xr:uid="{00000000-0005-0000-0000-0000A21C0000}"/>
    <cellStyle name="Normal 51 2 3 3 5 3" xfId="22429" xr:uid="{00000000-0005-0000-0000-0000A0570000}"/>
    <cellStyle name="Normal 51 2 3 3 7" xfId="17416" xr:uid="{00000000-0005-0000-0000-00000B440000}"/>
    <cellStyle name="Normal 51 2 3 4" xfId="3109" xr:uid="{00000000-0005-0000-0000-0000280C0000}"/>
    <cellStyle name="Normal 51 2 3 4 2" xfId="13183" xr:uid="{00000000-0005-0000-0000-000082330000}"/>
    <cellStyle name="Normal 51 2 3 4 2 3" xfId="28281" xr:uid="{00000000-0005-0000-0000-00007C6E0000}"/>
    <cellStyle name="Normal 51 2 3 4 3" xfId="8163" xr:uid="{00000000-0005-0000-0000-0000E61F0000}"/>
    <cellStyle name="Normal 51 2 3 4 3 3" xfId="23264" xr:uid="{00000000-0005-0000-0000-0000E35A0000}"/>
    <cellStyle name="Normal 51 2 3 4 5" xfId="18251" xr:uid="{00000000-0005-0000-0000-00004E470000}"/>
    <cellStyle name="Normal 51 2 3 5" xfId="4802" xr:uid="{00000000-0005-0000-0000-0000C5120000}"/>
    <cellStyle name="Normal 51 2 3 5 2" xfId="14854" xr:uid="{00000000-0005-0000-0000-0000093A0000}"/>
    <cellStyle name="Normal 51 2 3 5 2 3" xfId="29952" xr:uid="{00000000-0005-0000-0000-000003750000}"/>
    <cellStyle name="Normal 51 2 3 5 3" xfId="9834" xr:uid="{00000000-0005-0000-0000-00006D260000}"/>
    <cellStyle name="Normal 51 2 3 5 3 3" xfId="24935" xr:uid="{00000000-0005-0000-0000-00006A610000}"/>
    <cellStyle name="Normal 51 2 3 5 5" xfId="19922" xr:uid="{00000000-0005-0000-0000-0000D54D0000}"/>
    <cellStyle name="Normal 51 2 3 6" xfId="11512" xr:uid="{00000000-0005-0000-0000-0000FB2C0000}"/>
    <cellStyle name="Normal 51 2 3 6 3" xfId="26610" xr:uid="{00000000-0005-0000-0000-0000F5670000}"/>
    <cellStyle name="Normal 51 2 3 7" xfId="6491" xr:uid="{00000000-0005-0000-0000-00005E190000}"/>
    <cellStyle name="Normal 51 2 3 7 3" xfId="21593" xr:uid="{00000000-0005-0000-0000-00005C540000}"/>
    <cellStyle name="Normal 51 2 3 9" xfId="16580" xr:uid="{00000000-0005-0000-0000-0000C7400000}"/>
    <cellStyle name="Normal 51 2 4" xfId="1627" xr:uid="{00000000-0005-0000-0000-00005E060000}"/>
    <cellStyle name="Normal 51 2 4 2" xfId="2466" xr:uid="{00000000-0005-0000-0000-0000A5090000}"/>
    <cellStyle name="Normal 51 2 4 2 2" xfId="4156" xr:uid="{00000000-0005-0000-0000-00003F100000}"/>
    <cellStyle name="Normal 51 2 4 2 2 2" xfId="14229" xr:uid="{00000000-0005-0000-0000-000098370000}"/>
    <cellStyle name="Normal 51 2 4 2 2 2 3" xfId="29327" xr:uid="{00000000-0005-0000-0000-000092720000}"/>
    <cellStyle name="Normal 51 2 4 2 2 3" xfId="9209" xr:uid="{00000000-0005-0000-0000-0000FC230000}"/>
    <cellStyle name="Normal 51 2 4 2 2 3 3" xfId="24310" xr:uid="{00000000-0005-0000-0000-0000F95E0000}"/>
    <cellStyle name="Normal 51 2 4 2 2 5" xfId="19297" xr:uid="{00000000-0005-0000-0000-0000644B0000}"/>
    <cellStyle name="Normal 51 2 4 2 3" xfId="5848" xr:uid="{00000000-0005-0000-0000-0000DB160000}"/>
    <cellStyle name="Normal 51 2 4 2 3 2" xfId="15900" xr:uid="{00000000-0005-0000-0000-00001F3E0000}"/>
    <cellStyle name="Normal 51 2 4 2 3 2 3" xfId="30998" xr:uid="{00000000-0005-0000-0000-000019790000}"/>
    <cellStyle name="Normal 51 2 4 2 3 3" xfId="10880" xr:uid="{00000000-0005-0000-0000-0000832A0000}"/>
    <cellStyle name="Normal 51 2 4 2 3 3 3" xfId="25981" xr:uid="{00000000-0005-0000-0000-000080650000}"/>
    <cellStyle name="Normal 51 2 4 2 3 5" xfId="20968" xr:uid="{00000000-0005-0000-0000-0000EB510000}"/>
    <cellStyle name="Normal 51 2 4 2 4" xfId="12558" xr:uid="{00000000-0005-0000-0000-000011310000}"/>
    <cellStyle name="Normal 51 2 4 2 4 3" xfId="27656" xr:uid="{00000000-0005-0000-0000-00000B6C0000}"/>
    <cellStyle name="Normal 51 2 4 2 5" xfId="7537" xr:uid="{00000000-0005-0000-0000-0000741D0000}"/>
    <cellStyle name="Normal 51 2 4 2 5 3" xfId="22639" xr:uid="{00000000-0005-0000-0000-000072580000}"/>
    <cellStyle name="Normal 51 2 4 2 7" xfId="17626" xr:uid="{00000000-0005-0000-0000-0000DD440000}"/>
    <cellStyle name="Normal 51 2 4 3" xfId="3319" xr:uid="{00000000-0005-0000-0000-0000FA0C0000}"/>
    <cellStyle name="Normal 51 2 4 3 2" xfId="13393" xr:uid="{00000000-0005-0000-0000-000054340000}"/>
    <cellStyle name="Normal 51 2 4 3 2 3" xfId="28491" xr:uid="{00000000-0005-0000-0000-00004E6F0000}"/>
    <cellStyle name="Normal 51 2 4 3 3" xfId="8373" xr:uid="{00000000-0005-0000-0000-0000B8200000}"/>
    <cellStyle name="Normal 51 2 4 3 3 3" xfId="23474" xr:uid="{00000000-0005-0000-0000-0000B55B0000}"/>
    <cellStyle name="Normal 51 2 4 3 5" xfId="18461" xr:uid="{00000000-0005-0000-0000-000020480000}"/>
    <cellStyle name="Normal 51 2 4 4" xfId="5012" xr:uid="{00000000-0005-0000-0000-000097130000}"/>
    <cellStyle name="Normal 51 2 4 4 2" xfId="15064" xr:uid="{00000000-0005-0000-0000-0000DB3A0000}"/>
    <cellStyle name="Normal 51 2 4 4 2 3" xfId="30162" xr:uid="{00000000-0005-0000-0000-0000D5750000}"/>
    <cellStyle name="Normal 51 2 4 4 3" xfId="10044" xr:uid="{00000000-0005-0000-0000-00003F270000}"/>
    <cellStyle name="Normal 51 2 4 4 3 3" xfId="25145" xr:uid="{00000000-0005-0000-0000-00003C620000}"/>
    <cellStyle name="Normal 51 2 4 4 5" xfId="20132" xr:uid="{00000000-0005-0000-0000-0000A74E0000}"/>
    <cellStyle name="Normal 51 2 4 5" xfId="11722" xr:uid="{00000000-0005-0000-0000-0000CD2D0000}"/>
    <cellStyle name="Normal 51 2 4 5 3" xfId="26820" xr:uid="{00000000-0005-0000-0000-0000C7680000}"/>
    <cellStyle name="Normal 51 2 4 6" xfId="6701" xr:uid="{00000000-0005-0000-0000-0000301A0000}"/>
    <cellStyle name="Normal 51 2 4 6 3" xfId="21803" xr:uid="{00000000-0005-0000-0000-00002E550000}"/>
    <cellStyle name="Normal 51 2 4 8" xfId="16790" xr:uid="{00000000-0005-0000-0000-000099410000}"/>
    <cellStyle name="Normal 51 2 5" xfId="2048" xr:uid="{00000000-0005-0000-0000-000003080000}"/>
    <cellStyle name="Normal 51 2 5 2" xfId="3738" xr:uid="{00000000-0005-0000-0000-00009D0E0000}"/>
    <cellStyle name="Normal 51 2 5 2 2" xfId="13811" xr:uid="{00000000-0005-0000-0000-0000F6350000}"/>
    <cellStyle name="Normal 51 2 5 2 2 3" xfId="28909" xr:uid="{00000000-0005-0000-0000-0000F0700000}"/>
    <cellStyle name="Normal 51 2 5 2 3" xfId="8791" xr:uid="{00000000-0005-0000-0000-00005A220000}"/>
    <cellStyle name="Normal 51 2 5 2 3 3" xfId="23892" xr:uid="{00000000-0005-0000-0000-0000575D0000}"/>
    <cellStyle name="Normal 51 2 5 2 5" xfId="18879" xr:uid="{00000000-0005-0000-0000-0000C2490000}"/>
    <cellStyle name="Normal 51 2 5 3" xfId="5430" xr:uid="{00000000-0005-0000-0000-000039150000}"/>
    <cellStyle name="Normal 51 2 5 3 2" xfId="15482" xr:uid="{00000000-0005-0000-0000-00007D3C0000}"/>
    <cellStyle name="Normal 51 2 5 3 2 3" xfId="30580" xr:uid="{00000000-0005-0000-0000-000077770000}"/>
    <cellStyle name="Normal 51 2 5 3 3" xfId="10462" xr:uid="{00000000-0005-0000-0000-0000E1280000}"/>
    <cellStyle name="Normal 51 2 5 3 3 3" xfId="25563" xr:uid="{00000000-0005-0000-0000-0000DE630000}"/>
    <cellStyle name="Normal 51 2 5 3 5" xfId="20550" xr:uid="{00000000-0005-0000-0000-000049500000}"/>
    <cellStyle name="Normal 51 2 5 4" xfId="12140" xr:uid="{00000000-0005-0000-0000-00006F2F0000}"/>
    <cellStyle name="Normal 51 2 5 4 3" xfId="27238" xr:uid="{00000000-0005-0000-0000-0000696A0000}"/>
    <cellStyle name="Normal 51 2 5 5" xfId="7119" xr:uid="{00000000-0005-0000-0000-0000D21B0000}"/>
    <cellStyle name="Normal 51 2 5 5 3" xfId="22221" xr:uid="{00000000-0005-0000-0000-0000D0560000}"/>
    <cellStyle name="Normal 51 2 5 7" xfId="17208" xr:uid="{00000000-0005-0000-0000-00003B430000}"/>
    <cellStyle name="Normal 51 2 6" xfId="2901" xr:uid="{00000000-0005-0000-0000-0000580B0000}"/>
    <cellStyle name="Normal 51 2 6 2" xfId="12975" xr:uid="{00000000-0005-0000-0000-0000B2320000}"/>
    <cellStyle name="Normal 51 2 6 2 3" xfId="28073" xr:uid="{00000000-0005-0000-0000-0000AC6D0000}"/>
    <cellStyle name="Normal 51 2 6 3" xfId="7955" xr:uid="{00000000-0005-0000-0000-0000161F0000}"/>
    <cellStyle name="Normal 51 2 6 3 3" xfId="23056" xr:uid="{00000000-0005-0000-0000-0000135A0000}"/>
    <cellStyle name="Normal 51 2 6 5" xfId="18043" xr:uid="{00000000-0005-0000-0000-00007E460000}"/>
    <cellStyle name="Normal 51 2 7" xfId="4594" xr:uid="{00000000-0005-0000-0000-0000F5110000}"/>
    <cellStyle name="Normal 51 2 7 2" xfId="14646" xr:uid="{00000000-0005-0000-0000-000039390000}"/>
    <cellStyle name="Normal 51 2 7 2 3" xfId="29744" xr:uid="{00000000-0005-0000-0000-000033740000}"/>
    <cellStyle name="Normal 51 2 7 3" xfId="9626" xr:uid="{00000000-0005-0000-0000-00009D250000}"/>
    <cellStyle name="Normal 51 2 7 3 3" xfId="24727" xr:uid="{00000000-0005-0000-0000-00009A600000}"/>
    <cellStyle name="Normal 51 2 7 5" xfId="19714" xr:uid="{00000000-0005-0000-0000-0000054D0000}"/>
    <cellStyle name="Normal 51 2 8" xfId="11304" xr:uid="{00000000-0005-0000-0000-00002B2C0000}"/>
    <cellStyle name="Normal 51 2 8 3" xfId="26402" xr:uid="{00000000-0005-0000-0000-000025670000}"/>
    <cellStyle name="Normal 51 2 9" xfId="6283" xr:uid="{00000000-0005-0000-0000-00008E180000}"/>
    <cellStyle name="Normal 51 2 9 3" xfId="21385" xr:uid="{00000000-0005-0000-0000-00008C530000}"/>
    <cellStyle name="Normal 51 3" xfId="1247" xr:uid="{00000000-0005-0000-0000-0000E2040000}"/>
    <cellStyle name="Normal 51 3 10" xfId="16424" xr:uid="{00000000-0005-0000-0000-00002B400000}"/>
    <cellStyle name="Normal 51 3 2" xfId="1466" xr:uid="{00000000-0005-0000-0000-0000BD050000}"/>
    <cellStyle name="Normal 51 3 2 2" xfId="1887" xr:uid="{00000000-0005-0000-0000-000062070000}"/>
    <cellStyle name="Normal 51 3 2 2 2" xfId="2726" xr:uid="{00000000-0005-0000-0000-0000A90A0000}"/>
    <cellStyle name="Normal 51 3 2 2 2 2" xfId="4416" xr:uid="{00000000-0005-0000-0000-000043110000}"/>
    <cellStyle name="Normal 51 3 2 2 2 2 2" xfId="14489" xr:uid="{00000000-0005-0000-0000-00009C380000}"/>
    <cellStyle name="Normal 51 3 2 2 2 2 2 3" xfId="29587" xr:uid="{00000000-0005-0000-0000-000096730000}"/>
    <cellStyle name="Normal 51 3 2 2 2 2 3" xfId="9469" xr:uid="{00000000-0005-0000-0000-000000250000}"/>
    <cellStyle name="Normal 51 3 2 2 2 2 3 3" xfId="24570" xr:uid="{00000000-0005-0000-0000-0000FD5F0000}"/>
    <cellStyle name="Normal 51 3 2 2 2 2 5" xfId="19557" xr:uid="{00000000-0005-0000-0000-0000684C0000}"/>
    <cellStyle name="Normal 51 3 2 2 2 3" xfId="6108" xr:uid="{00000000-0005-0000-0000-0000DF170000}"/>
    <cellStyle name="Normal 51 3 2 2 2 3 2" xfId="16160" xr:uid="{00000000-0005-0000-0000-0000233F0000}"/>
    <cellStyle name="Normal 51 3 2 2 2 3 2 3" xfId="31258" xr:uid="{00000000-0005-0000-0000-00001D7A0000}"/>
    <cellStyle name="Normal 51 3 2 2 2 3 3" xfId="11140" xr:uid="{00000000-0005-0000-0000-0000872B0000}"/>
    <cellStyle name="Normal 51 3 2 2 2 3 3 3" xfId="26241" xr:uid="{00000000-0005-0000-0000-000084660000}"/>
    <cellStyle name="Normal 51 3 2 2 2 3 5" xfId="21228" xr:uid="{00000000-0005-0000-0000-0000EF520000}"/>
    <cellStyle name="Normal 51 3 2 2 2 4" xfId="12818" xr:uid="{00000000-0005-0000-0000-000015320000}"/>
    <cellStyle name="Normal 51 3 2 2 2 4 3" xfId="27916" xr:uid="{00000000-0005-0000-0000-00000F6D0000}"/>
    <cellStyle name="Normal 51 3 2 2 2 5" xfId="7797" xr:uid="{00000000-0005-0000-0000-0000781E0000}"/>
    <cellStyle name="Normal 51 3 2 2 2 5 3" xfId="22899" xr:uid="{00000000-0005-0000-0000-000076590000}"/>
    <cellStyle name="Normal 51 3 2 2 2 7" xfId="17886" xr:uid="{00000000-0005-0000-0000-0000E1450000}"/>
    <cellStyle name="Normal 51 3 2 2 3" xfId="3579" xr:uid="{00000000-0005-0000-0000-0000FE0D0000}"/>
    <cellStyle name="Normal 51 3 2 2 3 2" xfId="13653" xr:uid="{00000000-0005-0000-0000-000058350000}"/>
    <cellStyle name="Normal 51 3 2 2 3 2 3" xfId="28751" xr:uid="{00000000-0005-0000-0000-000052700000}"/>
    <cellStyle name="Normal 51 3 2 2 3 3" xfId="8633" xr:uid="{00000000-0005-0000-0000-0000BC210000}"/>
    <cellStyle name="Normal 51 3 2 2 3 3 3" xfId="23734" xr:uid="{00000000-0005-0000-0000-0000B95C0000}"/>
    <cellStyle name="Normal 51 3 2 2 3 5" xfId="18721" xr:uid="{00000000-0005-0000-0000-000024490000}"/>
    <cellStyle name="Normal 51 3 2 2 4" xfId="5272" xr:uid="{00000000-0005-0000-0000-00009B140000}"/>
    <cellStyle name="Normal 51 3 2 2 4 2" xfId="15324" xr:uid="{00000000-0005-0000-0000-0000DF3B0000}"/>
    <cellStyle name="Normal 51 3 2 2 4 2 3" xfId="30422" xr:uid="{00000000-0005-0000-0000-0000D9760000}"/>
    <cellStyle name="Normal 51 3 2 2 4 3" xfId="10304" xr:uid="{00000000-0005-0000-0000-000043280000}"/>
    <cellStyle name="Normal 51 3 2 2 4 3 3" xfId="25405" xr:uid="{00000000-0005-0000-0000-000040630000}"/>
    <cellStyle name="Normal 51 3 2 2 4 5" xfId="20392" xr:uid="{00000000-0005-0000-0000-0000AB4F0000}"/>
    <cellStyle name="Normal 51 3 2 2 5" xfId="11982" xr:uid="{00000000-0005-0000-0000-0000D12E0000}"/>
    <cellStyle name="Normal 51 3 2 2 5 3" xfId="27080" xr:uid="{00000000-0005-0000-0000-0000CB690000}"/>
    <cellStyle name="Normal 51 3 2 2 6" xfId="6961" xr:uid="{00000000-0005-0000-0000-0000341B0000}"/>
    <cellStyle name="Normal 51 3 2 2 6 3" xfId="22063" xr:uid="{00000000-0005-0000-0000-000032560000}"/>
    <cellStyle name="Normal 51 3 2 2 8" xfId="17050" xr:uid="{00000000-0005-0000-0000-00009D420000}"/>
    <cellStyle name="Normal 51 3 2 3" xfId="2308" xr:uid="{00000000-0005-0000-0000-000007090000}"/>
    <cellStyle name="Normal 51 3 2 3 2" xfId="3998" xr:uid="{00000000-0005-0000-0000-0000A10F0000}"/>
    <cellStyle name="Normal 51 3 2 3 2 2" xfId="14071" xr:uid="{00000000-0005-0000-0000-0000FA360000}"/>
    <cellStyle name="Normal 51 3 2 3 2 2 3" xfId="29169" xr:uid="{00000000-0005-0000-0000-0000F4710000}"/>
    <cellStyle name="Normal 51 3 2 3 2 3" xfId="9051" xr:uid="{00000000-0005-0000-0000-00005E230000}"/>
    <cellStyle name="Normal 51 3 2 3 2 3 3" xfId="24152" xr:uid="{00000000-0005-0000-0000-00005B5E0000}"/>
    <cellStyle name="Normal 51 3 2 3 2 5" xfId="19139" xr:uid="{00000000-0005-0000-0000-0000C64A0000}"/>
    <cellStyle name="Normal 51 3 2 3 3" xfId="5690" xr:uid="{00000000-0005-0000-0000-00003D160000}"/>
    <cellStyle name="Normal 51 3 2 3 3 2" xfId="15742" xr:uid="{00000000-0005-0000-0000-0000813D0000}"/>
    <cellStyle name="Normal 51 3 2 3 3 2 3" xfId="30840" xr:uid="{00000000-0005-0000-0000-00007B780000}"/>
    <cellStyle name="Normal 51 3 2 3 3 3" xfId="10722" xr:uid="{00000000-0005-0000-0000-0000E5290000}"/>
    <cellStyle name="Normal 51 3 2 3 3 3 3" xfId="25823" xr:uid="{00000000-0005-0000-0000-0000E2640000}"/>
    <cellStyle name="Normal 51 3 2 3 3 5" xfId="20810" xr:uid="{00000000-0005-0000-0000-00004D510000}"/>
    <cellStyle name="Normal 51 3 2 3 4" xfId="12400" xr:uid="{00000000-0005-0000-0000-000073300000}"/>
    <cellStyle name="Normal 51 3 2 3 4 3" xfId="27498" xr:uid="{00000000-0005-0000-0000-00006D6B0000}"/>
    <cellStyle name="Normal 51 3 2 3 5" xfId="7379" xr:uid="{00000000-0005-0000-0000-0000D61C0000}"/>
    <cellStyle name="Normal 51 3 2 3 5 3" xfId="22481" xr:uid="{00000000-0005-0000-0000-0000D4570000}"/>
    <cellStyle name="Normal 51 3 2 3 7" xfId="17468" xr:uid="{00000000-0005-0000-0000-00003F440000}"/>
    <cellStyle name="Normal 51 3 2 4" xfId="3161" xr:uid="{00000000-0005-0000-0000-00005C0C0000}"/>
    <cellStyle name="Normal 51 3 2 4 2" xfId="13235" xr:uid="{00000000-0005-0000-0000-0000B6330000}"/>
    <cellStyle name="Normal 51 3 2 4 2 3" xfId="28333" xr:uid="{00000000-0005-0000-0000-0000B06E0000}"/>
    <cellStyle name="Normal 51 3 2 4 3" xfId="8215" xr:uid="{00000000-0005-0000-0000-00001A200000}"/>
    <cellStyle name="Normal 51 3 2 4 3 3" xfId="23316" xr:uid="{00000000-0005-0000-0000-0000175B0000}"/>
    <cellStyle name="Normal 51 3 2 4 5" xfId="18303" xr:uid="{00000000-0005-0000-0000-000082470000}"/>
    <cellStyle name="Normal 51 3 2 5" xfId="4854" xr:uid="{00000000-0005-0000-0000-0000F9120000}"/>
    <cellStyle name="Normal 51 3 2 5 2" xfId="14906" xr:uid="{00000000-0005-0000-0000-00003D3A0000}"/>
    <cellStyle name="Normal 51 3 2 5 2 3" xfId="30004" xr:uid="{00000000-0005-0000-0000-000037750000}"/>
    <cellStyle name="Normal 51 3 2 5 3" xfId="9886" xr:uid="{00000000-0005-0000-0000-0000A1260000}"/>
    <cellStyle name="Normal 51 3 2 5 3 3" xfId="24987" xr:uid="{00000000-0005-0000-0000-00009E610000}"/>
    <cellStyle name="Normal 51 3 2 5 5" xfId="19974" xr:uid="{00000000-0005-0000-0000-0000094E0000}"/>
    <cellStyle name="Normal 51 3 2 6" xfId="11564" xr:uid="{00000000-0005-0000-0000-00002F2D0000}"/>
    <cellStyle name="Normal 51 3 2 6 3" xfId="26662" xr:uid="{00000000-0005-0000-0000-000029680000}"/>
    <cellStyle name="Normal 51 3 2 7" xfId="6543" xr:uid="{00000000-0005-0000-0000-000092190000}"/>
    <cellStyle name="Normal 51 3 2 7 3" xfId="21645" xr:uid="{00000000-0005-0000-0000-000090540000}"/>
    <cellStyle name="Normal 51 3 2 9" xfId="16632" xr:uid="{00000000-0005-0000-0000-0000FB400000}"/>
    <cellStyle name="Normal 51 3 3" xfId="1679" xr:uid="{00000000-0005-0000-0000-000092060000}"/>
    <cellStyle name="Normal 51 3 3 2" xfId="2518" xr:uid="{00000000-0005-0000-0000-0000D9090000}"/>
    <cellStyle name="Normal 51 3 3 2 2" xfId="4208" xr:uid="{00000000-0005-0000-0000-000073100000}"/>
    <cellStyle name="Normal 51 3 3 2 2 2" xfId="14281" xr:uid="{00000000-0005-0000-0000-0000CC370000}"/>
    <cellStyle name="Normal 51 3 3 2 2 2 3" xfId="29379" xr:uid="{00000000-0005-0000-0000-0000C6720000}"/>
    <cellStyle name="Normal 51 3 3 2 2 3" xfId="9261" xr:uid="{00000000-0005-0000-0000-000030240000}"/>
    <cellStyle name="Normal 51 3 3 2 2 3 3" xfId="24362" xr:uid="{00000000-0005-0000-0000-00002D5F0000}"/>
    <cellStyle name="Normal 51 3 3 2 2 5" xfId="19349" xr:uid="{00000000-0005-0000-0000-0000984B0000}"/>
    <cellStyle name="Normal 51 3 3 2 3" xfId="5900" xr:uid="{00000000-0005-0000-0000-00000F170000}"/>
    <cellStyle name="Normal 51 3 3 2 3 2" xfId="15952" xr:uid="{00000000-0005-0000-0000-0000533E0000}"/>
    <cellStyle name="Normal 51 3 3 2 3 2 3" xfId="31050" xr:uid="{00000000-0005-0000-0000-00004D790000}"/>
    <cellStyle name="Normal 51 3 3 2 3 3" xfId="10932" xr:uid="{00000000-0005-0000-0000-0000B72A0000}"/>
    <cellStyle name="Normal 51 3 3 2 3 3 3" xfId="26033" xr:uid="{00000000-0005-0000-0000-0000B4650000}"/>
    <cellStyle name="Normal 51 3 3 2 3 5" xfId="21020" xr:uid="{00000000-0005-0000-0000-00001F520000}"/>
    <cellStyle name="Normal 51 3 3 2 4" xfId="12610" xr:uid="{00000000-0005-0000-0000-000045310000}"/>
    <cellStyle name="Normal 51 3 3 2 4 3" xfId="27708" xr:uid="{00000000-0005-0000-0000-00003F6C0000}"/>
    <cellStyle name="Normal 51 3 3 2 5" xfId="7589" xr:uid="{00000000-0005-0000-0000-0000A81D0000}"/>
    <cellStyle name="Normal 51 3 3 2 5 3" xfId="22691" xr:uid="{00000000-0005-0000-0000-0000A6580000}"/>
    <cellStyle name="Normal 51 3 3 2 7" xfId="17678" xr:uid="{00000000-0005-0000-0000-000011450000}"/>
    <cellStyle name="Normal 51 3 3 3" xfId="3371" xr:uid="{00000000-0005-0000-0000-00002E0D0000}"/>
    <cellStyle name="Normal 51 3 3 3 2" xfId="13445" xr:uid="{00000000-0005-0000-0000-000088340000}"/>
    <cellStyle name="Normal 51 3 3 3 2 3" xfId="28543" xr:uid="{00000000-0005-0000-0000-0000826F0000}"/>
    <cellStyle name="Normal 51 3 3 3 3" xfId="8425" xr:uid="{00000000-0005-0000-0000-0000EC200000}"/>
    <cellStyle name="Normal 51 3 3 3 3 3" xfId="23526" xr:uid="{00000000-0005-0000-0000-0000E95B0000}"/>
    <cellStyle name="Normal 51 3 3 3 5" xfId="18513" xr:uid="{00000000-0005-0000-0000-000054480000}"/>
    <cellStyle name="Normal 51 3 3 4" xfId="5064" xr:uid="{00000000-0005-0000-0000-0000CB130000}"/>
    <cellStyle name="Normal 51 3 3 4 2" xfId="15116" xr:uid="{00000000-0005-0000-0000-00000F3B0000}"/>
    <cellStyle name="Normal 51 3 3 4 2 3" xfId="30214" xr:uid="{00000000-0005-0000-0000-000009760000}"/>
    <cellStyle name="Normal 51 3 3 4 3" xfId="10096" xr:uid="{00000000-0005-0000-0000-000073270000}"/>
    <cellStyle name="Normal 51 3 3 4 3 3" xfId="25197" xr:uid="{00000000-0005-0000-0000-000070620000}"/>
    <cellStyle name="Normal 51 3 3 4 5" xfId="20184" xr:uid="{00000000-0005-0000-0000-0000DB4E0000}"/>
    <cellStyle name="Normal 51 3 3 5" xfId="11774" xr:uid="{00000000-0005-0000-0000-0000012E0000}"/>
    <cellStyle name="Normal 51 3 3 5 3" xfId="26872" xr:uid="{00000000-0005-0000-0000-0000FB680000}"/>
    <cellStyle name="Normal 51 3 3 6" xfId="6753" xr:uid="{00000000-0005-0000-0000-0000641A0000}"/>
    <cellStyle name="Normal 51 3 3 6 3" xfId="21855" xr:uid="{00000000-0005-0000-0000-000062550000}"/>
    <cellStyle name="Normal 51 3 3 8" xfId="16842" xr:uid="{00000000-0005-0000-0000-0000CD410000}"/>
    <cellStyle name="Normal 51 3 4" xfId="2100" xr:uid="{00000000-0005-0000-0000-000037080000}"/>
    <cellStyle name="Normal 51 3 4 2" xfId="3790" xr:uid="{00000000-0005-0000-0000-0000D10E0000}"/>
    <cellStyle name="Normal 51 3 4 2 2" xfId="13863" xr:uid="{00000000-0005-0000-0000-00002A360000}"/>
    <cellStyle name="Normal 51 3 4 2 2 3" xfId="28961" xr:uid="{00000000-0005-0000-0000-000024710000}"/>
    <cellStyle name="Normal 51 3 4 2 3" xfId="8843" xr:uid="{00000000-0005-0000-0000-00008E220000}"/>
    <cellStyle name="Normal 51 3 4 2 3 3" xfId="23944" xr:uid="{00000000-0005-0000-0000-00008B5D0000}"/>
    <cellStyle name="Normal 51 3 4 2 5" xfId="18931" xr:uid="{00000000-0005-0000-0000-0000F6490000}"/>
    <cellStyle name="Normal 51 3 4 3" xfId="5482" xr:uid="{00000000-0005-0000-0000-00006D150000}"/>
    <cellStyle name="Normal 51 3 4 3 2" xfId="15534" xr:uid="{00000000-0005-0000-0000-0000B13C0000}"/>
    <cellStyle name="Normal 51 3 4 3 2 3" xfId="30632" xr:uid="{00000000-0005-0000-0000-0000AB770000}"/>
    <cellStyle name="Normal 51 3 4 3 3" xfId="10514" xr:uid="{00000000-0005-0000-0000-000015290000}"/>
    <cellStyle name="Normal 51 3 4 3 3 3" xfId="25615" xr:uid="{00000000-0005-0000-0000-000012640000}"/>
    <cellStyle name="Normal 51 3 4 3 5" xfId="20602" xr:uid="{00000000-0005-0000-0000-00007D500000}"/>
    <cellStyle name="Normal 51 3 4 4" xfId="12192" xr:uid="{00000000-0005-0000-0000-0000A32F0000}"/>
    <cellStyle name="Normal 51 3 4 4 3" xfId="27290" xr:uid="{00000000-0005-0000-0000-00009D6A0000}"/>
    <cellStyle name="Normal 51 3 4 5" xfId="7171" xr:uid="{00000000-0005-0000-0000-0000061C0000}"/>
    <cellStyle name="Normal 51 3 4 5 3" xfId="22273" xr:uid="{00000000-0005-0000-0000-000004570000}"/>
    <cellStyle name="Normal 51 3 4 7" xfId="17260" xr:uid="{00000000-0005-0000-0000-00006F430000}"/>
    <cellStyle name="Normal 51 3 5" xfId="2953" xr:uid="{00000000-0005-0000-0000-00008C0B0000}"/>
    <cellStyle name="Normal 51 3 5 2" xfId="13027" xr:uid="{00000000-0005-0000-0000-0000E6320000}"/>
    <cellStyle name="Normal 51 3 5 2 3" xfId="28125" xr:uid="{00000000-0005-0000-0000-0000E06D0000}"/>
    <cellStyle name="Normal 51 3 5 3" xfId="8007" xr:uid="{00000000-0005-0000-0000-00004A1F0000}"/>
    <cellStyle name="Normal 51 3 5 3 3" xfId="23108" xr:uid="{00000000-0005-0000-0000-0000475A0000}"/>
    <cellStyle name="Normal 51 3 5 5" xfId="18095" xr:uid="{00000000-0005-0000-0000-0000B2460000}"/>
    <cellStyle name="Normal 51 3 6" xfId="4646" xr:uid="{00000000-0005-0000-0000-000029120000}"/>
    <cellStyle name="Normal 51 3 6 2" xfId="14698" xr:uid="{00000000-0005-0000-0000-00006D390000}"/>
    <cellStyle name="Normal 51 3 6 2 3" xfId="29796" xr:uid="{00000000-0005-0000-0000-000067740000}"/>
    <cellStyle name="Normal 51 3 6 3" xfId="9678" xr:uid="{00000000-0005-0000-0000-0000D1250000}"/>
    <cellStyle name="Normal 51 3 6 3 3" xfId="24779" xr:uid="{00000000-0005-0000-0000-0000CE600000}"/>
    <cellStyle name="Normal 51 3 6 5" xfId="19766" xr:uid="{00000000-0005-0000-0000-0000394D0000}"/>
    <cellStyle name="Normal 51 3 7" xfId="11356" xr:uid="{00000000-0005-0000-0000-00005F2C0000}"/>
    <cellStyle name="Normal 51 3 7 3" xfId="26454" xr:uid="{00000000-0005-0000-0000-000059670000}"/>
    <cellStyle name="Normal 51 3 8" xfId="6335" xr:uid="{00000000-0005-0000-0000-0000C2180000}"/>
    <cellStyle name="Normal 51 3 8 3" xfId="21437" xr:uid="{00000000-0005-0000-0000-0000C0530000}"/>
    <cellStyle name="Normal 51 4" xfId="1360" xr:uid="{00000000-0005-0000-0000-000053050000}"/>
    <cellStyle name="Normal 51 4 2" xfId="1783" xr:uid="{00000000-0005-0000-0000-0000FA060000}"/>
    <cellStyle name="Normal 51 4 2 2" xfId="2622" xr:uid="{00000000-0005-0000-0000-0000410A0000}"/>
    <cellStyle name="Normal 51 4 2 2 2" xfId="4312" xr:uid="{00000000-0005-0000-0000-0000DB100000}"/>
    <cellStyle name="Normal 51 4 2 2 2 2" xfId="14385" xr:uid="{00000000-0005-0000-0000-000034380000}"/>
    <cellStyle name="Normal 51 4 2 2 2 2 3" xfId="29483" xr:uid="{00000000-0005-0000-0000-00002E730000}"/>
    <cellStyle name="Normal 51 4 2 2 2 3" xfId="9365" xr:uid="{00000000-0005-0000-0000-000098240000}"/>
    <cellStyle name="Normal 51 4 2 2 2 3 3" xfId="24466" xr:uid="{00000000-0005-0000-0000-0000955F0000}"/>
    <cellStyle name="Normal 51 4 2 2 2 5" xfId="19453" xr:uid="{00000000-0005-0000-0000-0000004C0000}"/>
    <cellStyle name="Normal 51 4 2 2 3" xfId="6004" xr:uid="{00000000-0005-0000-0000-000077170000}"/>
    <cellStyle name="Normal 51 4 2 2 3 2" xfId="16056" xr:uid="{00000000-0005-0000-0000-0000BB3E0000}"/>
    <cellStyle name="Normal 51 4 2 2 3 2 3" xfId="31154" xr:uid="{00000000-0005-0000-0000-0000B5790000}"/>
    <cellStyle name="Normal 51 4 2 2 3 3" xfId="11036" xr:uid="{00000000-0005-0000-0000-00001F2B0000}"/>
    <cellStyle name="Normal 51 4 2 2 3 3 3" xfId="26137" xr:uid="{00000000-0005-0000-0000-00001C660000}"/>
    <cellStyle name="Normal 51 4 2 2 3 5" xfId="21124" xr:uid="{00000000-0005-0000-0000-000087520000}"/>
    <cellStyle name="Normal 51 4 2 2 4" xfId="12714" xr:uid="{00000000-0005-0000-0000-0000AD310000}"/>
    <cellStyle name="Normal 51 4 2 2 4 3" xfId="27812" xr:uid="{00000000-0005-0000-0000-0000A76C0000}"/>
    <cellStyle name="Normal 51 4 2 2 5" xfId="7693" xr:uid="{00000000-0005-0000-0000-0000101E0000}"/>
    <cellStyle name="Normal 51 4 2 2 5 3" xfId="22795" xr:uid="{00000000-0005-0000-0000-00000E590000}"/>
    <cellStyle name="Normal 51 4 2 2 7" xfId="17782" xr:uid="{00000000-0005-0000-0000-000079450000}"/>
    <cellStyle name="Normal 51 4 2 3" xfId="3475" xr:uid="{00000000-0005-0000-0000-0000960D0000}"/>
    <cellStyle name="Normal 51 4 2 3 2" xfId="13549" xr:uid="{00000000-0005-0000-0000-0000F0340000}"/>
    <cellStyle name="Normal 51 4 2 3 2 3" xfId="28647" xr:uid="{00000000-0005-0000-0000-0000EA6F0000}"/>
    <cellStyle name="Normal 51 4 2 3 3" xfId="8529" xr:uid="{00000000-0005-0000-0000-000054210000}"/>
    <cellStyle name="Normal 51 4 2 3 3 3" xfId="23630" xr:uid="{00000000-0005-0000-0000-0000515C0000}"/>
    <cellStyle name="Normal 51 4 2 3 5" xfId="18617" xr:uid="{00000000-0005-0000-0000-0000BC480000}"/>
    <cellStyle name="Normal 51 4 2 4" xfId="5168" xr:uid="{00000000-0005-0000-0000-000033140000}"/>
    <cellStyle name="Normal 51 4 2 4 2" xfId="15220" xr:uid="{00000000-0005-0000-0000-0000773B0000}"/>
    <cellStyle name="Normal 51 4 2 4 2 3" xfId="30318" xr:uid="{00000000-0005-0000-0000-000071760000}"/>
    <cellStyle name="Normal 51 4 2 4 3" xfId="10200" xr:uid="{00000000-0005-0000-0000-0000DB270000}"/>
    <cellStyle name="Normal 51 4 2 4 3 3" xfId="25301" xr:uid="{00000000-0005-0000-0000-0000D8620000}"/>
    <cellStyle name="Normal 51 4 2 4 5" xfId="20288" xr:uid="{00000000-0005-0000-0000-0000434F0000}"/>
    <cellStyle name="Normal 51 4 2 5" xfId="11878" xr:uid="{00000000-0005-0000-0000-0000692E0000}"/>
    <cellStyle name="Normal 51 4 2 5 3" xfId="26976" xr:uid="{00000000-0005-0000-0000-000063690000}"/>
    <cellStyle name="Normal 51 4 2 6" xfId="6857" xr:uid="{00000000-0005-0000-0000-0000CC1A0000}"/>
    <cellStyle name="Normal 51 4 2 6 3" xfId="21959" xr:uid="{00000000-0005-0000-0000-0000CA550000}"/>
    <cellStyle name="Normal 51 4 2 8" xfId="16946" xr:uid="{00000000-0005-0000-0000-000035420000}"/>
    <cellStyle name="Normal 51 4 3" xfId="2204" xr:uid="{00000000-0005-0000-0000-00009F080000}"/>
    <cellStyle name="Normal 51 4 3 2" xfId="3894" xr:uid="{00000000-0005-0000-0000-0000390F0000}"/>
    <cellStyle name="Normal 51 4 3 2 2" xfId="13967" xr:uid="{00000000-0005-0000-0000-000092360000}"/>
    <cellStyle name="Normal 51 4 3 2 2 3" xfId="29065" xr:uid="{00000000-0005-0000-0000-00008C710000}"/>
    <cellStyle name="Normal 51 4 3 2 3" xfId="8947" xr:uid="{00000000-0005-0000-0000-0000F6220000}"/>
    <cellStyle name="Normal 51 4 3 2 3 3" xfId="24048" xr:uid="{00000000-0005-0000-0000-0000F35D0000}"/>
    <cellStyle name="Normal 51 4 3 2 5" xfId="19035" xr:uid="{00000000-0005-0000-0000-00005E4A0000}"/>
    <cellStyle name="Normal 51 4 3 3" xfId="5586" xr:uid="{00000000-0005-0000-0000-0000D5150000}"/>
    <cellStyle name="Normal 51 4 3 3 2" xfId="15638" xr:uid="{00000000-0005-0000-0000-0000193D0000}"/>
    <cellStyle name="Normal 51 4 3 3 2 3" xfId="30736" xr:uid="{00000000-0005-0000-0000-000013780000}"/>
    <cellStyle name="Normal 51 4 3 3 3" xfId="10618" xr:uid="{00000000-0005-0000-0000-00007D290000}"/>
    <cellStyle name="Normal 51 4 3 3 3 3" xfId="25719" xr:uid="{00000000-0005-0000-0000-00007A640000}"/>
    <cellStyle name="Normal 51 4 3 3 5" xfId="20706" xr:uid="{00000000-0005-0000-0000-0000E5500000}"/>
    <cellStyle name="Normal 51 4 3 4" xfId="12296" xr:uid="{00000000-0005-0000-0000-00000B300000}"/>
    <cellStyle name="Normal 51 4 3 4 3" xfId="27394" xr:uid="{00000000-0005-0000-0000-0000056B0000}"/>
    <cellStyle name="Normal 51 4 3 5" xfId="7275" xr:uid="{00000000-0005-0000-0000-00006E1C0000}"/>
    <cellStyle name="Normal 51 4 3 5 3" xfId="22377" xr:uid="{00000000-0005-0000-0000-00006C570000}"/>
    <cellStyle name="Normal 51 4 3 7" xfId="17364" xr:uid="{00000000-0005-0000-0000-0000D7430000}"/>
    <cellStyle name="Normal 51 4 4" xfId="3057" xr:uid="{00000000-0005-0000-0000-0000F40B0000}"/>
    <cellStyle name="Normal 51 4 4 2" xfId="13131" xr:uid="{00000000-0005-0000-0000-00004E330000}"/>
    <cellStyle name="Normal 51 4 4 2 3" xfId="28229" xr:uid="{00000000-0005-0000-0000-0000486E0000}"/>
    <cellStyle name="Normal 51 4 4 3" xfId="8111" xr:uid="{00000000-0005-0000-0000-0000B21F0000}"/>
    <cellStyle name="Normal 51 4 4 3 3" xfId="23212" xr:uid="{00000000-0005-0000-0000-0000AF5A0000}"/>
    <cellStyle name="Normal 51 4 4 5" xfId="18199" xr:uid="{00000000-0005-0000-0000-00001A470000}"/>
    <cellStyle name="Normal 51 4 5" xfId="4750" xr:uid="{00000000-0005-0000-0000-000091120000}"/>
    <cellStyle name="Normal 51 4 5 2" xfId="14802" xr:uid="{00000000-0005-0000-0000-0000D5390000}"/>
    <cellStyle name="Normal 51 4 5 2 3" xfId="29900" xr:uid="{00000000-0005-0000-0000-0000CF740000}"/>
    <cellStyle name="Normal 51 4 5 3" xfId="9782" xr:uid="{00000000-0005-0000-0000-000039260000}"/>
    <cellStyle name="Normal 51 4 5 3 3" xfId="24883" xr:uid="{00000000-0005-0000-0000-000036610000}"/>
    <cellStyle name="Normal 51 4 5 5" xfId="19870" xr:uid="{00000000-0005-0000-0000-0000A14D0000}"/>
    <cellStyle name="Normal 51 4 6" xfId="11460" xr:uid="{00000000-0005-0000-0000-0000C72C0000}"/>
    <cellStyle name="Normal 51 4 6 3" xfId="26558" xr:uid="{00000000-0005-0000-0000-0000C1670000}"/>
    <cellStyle name="Normal 51 4 7" xfId="6439" xr:uid="{00000000-0005-0000-0000-00002A190000}"/>
    <cellStyle name="Normal 51 4 7 3" xfId="21541" xr:uid="{00000000-0005-0000-0000-000028540000}"/>
    <cellStyle name="Normal 51 4 9" xfId="16528" xr:uid="{00000000-0005-0000-0000-000093400000}"/>
    <cellStyle name="Normal 51 5" xfId="1573" xr:uid="{00000000-0005-0000-0000-000028060000}"/>
    <cellStyle name="Normal 51 5 2" xfId="2414" xr:uid="{00000000-0005-0000-0000-000071090000}"/>
    <cellStyle name="Normal 51 5 2 2" xfId="4104" xr:uid="{00000000-0005-0000-0000-00000B100000}"/>
    <cellStyle name="Normal 51 5 2 2 2" xfId="14177" xr:uid="{00000000-0005-0000-0000-000064370000}"/>
    <cellStyle name="Normal 51 5 2 2 2 3" xfId="29275" xr:uid="{00000000-0005-0000-0000-00005E720000}"/>
    <cellStyle name="Normal 51 5 2 2 3" xfId="9157" xr:uid="{00000000-0005-0000-0000-0000C8230000}"/>
    <cellStyle name="Normal 51 5 2 2 3 3" xfId="24258" xr:uid="{00000000-0005-0000-0000-0000C55E0000}"/>
    <cellStyle name="Normal 51 5 2 2 5" xfId="19245" xr:uid="{00000000-0005-0000-0000-0000304B0000}"/>
    <cellStyle name="Normal 51 5 2 3" xfId="5796" xr:uid="{00000000-0005-0000-0000-0000A7160000}"/>
    <cellStyle name="Normal 51 5 2 3 2" xfId="15848" xr:uid="{00000000-0005-0000-0000-0000EB3D0000}"/>
    <cellStyle name="Normal 51 5 2 3 2 3" xfId="30946" xr:uid="{00000000-0005-0000-0000-0000E5780000}"/>
    <cellStyle name="Normal 51 5 2 3 3" xfId="10828" xr:uid="{00000000-0005-0000-0000-00004F2A0000}"/>
    <cellStyle name="Normal 51 5 2 3 3 3" xfId="25929" xr:uid="{00000000-0005-0000-0000-00004C650000}"/>
    <cellStyle name="Normal 51 5 2 3 5" xfId="20916" xr:uid="{00000000-0005-0000-0000-0000B7510000}"/>
    <cellStyle name="Normal 51 5 2 4" xfId="12506" xr:uid="{00000000-0005-0000-0000-0000DD300000}"/>
    <cellStyle name="Normal 51 5 2 4 3" xfId="27604" xr:uid="{00000000-0005-0000-0000-0000D76B0000}"/>
    <cellStyle name="Normal 51 5 2 5" xfId="7485" xr:uid="{00000000-0005-0000-0000-0000401D0000}"/>
    <cellStyle name="Normal 51 5 2 5 3" xfId="22587" xr:uid="{00000000-0005-0000-0000-00003E580000}"/>
    <cellStyle name="Normal 51 5 2 7" xfId="17574" xr:uid="{00000000-0005-0000-0000-0000A9440000}"/>
    <cellStyle name="Normal 51 5 3" xfId="3267" xr:uid="{00000000-0005-0000-0000-0000C60C0000}"/>
    <cellStyle name="Normal 51 5 3 2" xfId="13341" xr:uid="{00000000-0005-0000-0000-000020340000}"/>
    <cellStyle name="Normal 51 5 3 2 3" xfId="28439" xr:uid="{00000000-0005-0000-0000-00001A6F0000}"/>
    <cellStyle name="Normal 51 5 3 3" xfId="8321" xr:uid="{00000000-0005-0000-0000-000084200000}"/>
    <cellStyle name="Normal 51 5 3 3 3" xfId="23422" xr:uid="{00000000-0005-0000-0000-0000815B0000}"/>
    <cellStyle name="Normal 51 5 3 5" xfId="18409" xr:uid="{00000000-0005-0000-0000-0000EC470000}"/>
    <cellStyle name="Normal 51 5 4" xfId="4960" xr:uid="{00000000-0005-0000-0000-000063130000}"/>
    <cellStyle name="Normal 51 5 4 2" xfId="15012" xr:uid="{00000000-0005-0000-0000-0000A73A0000}"/>
    <cellStyle name="Normal 51 5 4 2 3" xfId="30110" xr:uid="{00000000-0005-0000-0000-0000A1750000}"/>
    <cellStyle name="Normal 51 5 4 3" xfId="9992" xr:uid="{00000000-0005-0000-0000-00000B270000}"/>
    <cellStyle name="Normal 51 5 4 3 3" xfId="25093" xr:uid="{00000000-0005-0000-0000-000008620000}"/>
    <cellStyle name="Normal 51 5 4 5" xfId="20080" xr:uid="{00000000-0005-0000-0000-0000734E0000}"/>
    <cellStyle name="Normal 51 5 5" xfId="11670" xr:uid="{00000000-0005-0000-0000-0000992D0000}"/>
    <cellStyle name="Normal 51 5 5 3" xfId="26768" xr:uid="{00000000-0005-0000-0000-000093680000}"/>
    <cellStyle name="Normal 51 5 6" xfId="6649" xr:uid="{00000000-0005-0000-0000-0000FC190000}"/>
    <cellStyle name="Normal 51 5 6 3" xfId="21751" xr:uid="{00000000-0005-0000-0000-0000FA540000}"/>
    <cellStyle name="Normal 51 5 8" xfId="16738" xr:uid="{00000000-0005-0000-0000-000065410000}"/>
    <cellStyle name="Normal 51 6" xfId="1994" xr:uid="{00000000-0005-0000-0000-0000CD070000}"/>
    <cellStyle name="Normal 51 6 2" xfId="3686" xr:uid="{00000000-0005-0000-0000-0000690E0000}"/>
    <cellStyle name="Normal 51 6 2 2" xfId="13759" xr:uid="{00000000-0005-0000-0000-0000C2350000}"/>
    <cellStyle name="Normal 51 6 2 2 3" xfId="28857" xr:uid="{00000000-0005-0000-0000-0000BC700000}"/>
    <cellStyle name="Normal 51 6 2 3" xfId="8739" xr:uid="{00000000-0005-0000-0000-000026220000}"/>
    <cellStyle name="Normal 51 6 2 3 3" xfId="23840" xr:uid="{00000000-0005-0000-0000-0000235D0000}"/>
    <cellStyle name="Normal 51 6 2 5" xfId="18827" xr:uid="{00000000-0005-0000-0000-00008E490000}"/>
    <cellStyle name="Normal 51 6 3" xfId="5378" xr:uid="{00000000-0005-0000-0000-000005150000}"/>
    <cellStyle name="Normal 51 6 3 2" xfId="15430" xr:uid="{00000000-0005-0000-0000-0000493C0000}"/>
    <cellStyle name="Normal 51 6 3 2 3" xfId="30528" xr:uid="{00000000-0005-0000-0000-000043770000}"/>
    <cellStyle name="Normal 51 6 3 3" xfId="10410" xr:uid="{00000000-0005-0000-0000-0000AD280000}"/>
    <cellStyle name="Normal 51 6 3 3 3" xfId="25511" xr:uid="{00000000-0005-0000-0000-0000AA630000}"/>
    <cellStyle name="Normal 51 6 3 5" xfId="20498" xr:uid="{00000000-0005-0000-0000-000015500000}"/>
    <cellStyle name="Normal 51 6 4" xfId="12088" xr:uid="{00000000-0005-0000-0000-00003B2F0000}"/>
    <cellStyle name="Normal 51 6 4 3" xfId="27186" xr:uid="{00000000-0005-0000-0000-0000356A0000}"/>
    <cellStyle name="Normal 51 6 5" xfId="7067" xr:uid="{00000000-0005-0000-0000-00009E1B0000}"/>
    <cellStyle name="Normal 51 6 5 3" xfId="22169" xr:uid="{00000000-0005-0000-0000-00009C560000}"/>
    <cellStyle name="Normal 51 6 7" xfId="17156" xr:uid="{00000000-0005-0000-0000-000007430000}"/>
    <cellStyle name="Normal 51 7" xfId="2845" xr:uid="{00000000-0005-0000-0000-0000200B0000}"/>
    <cellStyle name="Normal 51 7 2" xfId="12923" xr:uid="{00000000-0005-0000-0000-00007E320000}"/>
    <cellStyle name="Normal 51 7 2 3" xfId="28021" xr:uid="{00000000-0005-0000-0000-0000786D0000}"/>
    <cellStyle name="Normal 51 7 3" xfId="7903" xr:uid="{00000000-0005-0000-0000-0000E21E0000}"/>
    <cellStyle name="Normal 51 7 3 3" xfId="23004" xr:uid="{00000000-0005-0000-0000-0000DF590000}"/>
    <cellStyle name="Normal 51 7 5" xfId="17991" xr:uid="{00000000-0005-0000-0000-00004A460000}"/>
    <cellStyle name="Normal 51 8" xfId="4539" xr:uid="{00000000-0005-0000-0000-0000BE110000}"/>
    <cellStyle name="Normal 51 8 2" xfId="14594" xr:uid="{00000000-0005-0000-0000-000005390000}"/>
    <cellStyle name="Normal 51 8 2 3" xfId="29692" xr:uid="{00000000-0005-0000-0000-0000FF730000}"/>
    <cellStyle name="Normal 51 8 3" xfId="9574" xr:uid="{00000000-0005-0000-0000-000069250000}"/>
    <cellStyle name="Normal 51 8 3 3" xfId="24675" xr:uid="{00000000-0005-0000-0000-000066600000}"/>
    <cellStyle name="Normal 51 8 5" xfId="19662" xr:uid="{00000000-0005-0000-0000-0000D14C0000}"/>
    <cellStyle name="Normal 51 9" xfId="11250" xr:uid="{00000000-0005-0000-0000-0000F52B0000}"/>
    <cellStyle name="Normal 51 9 3" xfId="26350" xr:uid="{00000000-0005-0000-0000-0000F1660000}"/>
    <cellStyle name="Normal 52" xfId="871" xr:uid="{00000000-0005-0000-0000-000069030000}"/>
    <cellStyle name="Normal 52 10" xfId="6230" xr:uid="{00000000-0005-0000-0000-000059180000}"/>
    <cellStyle name="Normal 52 10 3" xfId="21334" xr:uid="{00000000-0005-0000-0000-000059530000}"/>
    <cellStyle name="Normal 52 12" xfId="16319" xr:uid="{00000000-0005-0000-0000-0000C23F0000}"/>
    <cellStyle name="Normal 52 2" xfId="1194" xr:uid="{00000000-0005-0000-0000-0000AD040000}"/>
    <cellStyle name="Normal 52 2 11" xfId="16373" xr:uid="{00000000-0005-0000-0000-0000F83F0000}"/>
    <cellStyle name="Normal 52 2 2" xfId="1302" xr:uid="{00000000-0005-0000-0000-000019050000}"/>
    <cellStyle name="Normal 52 2 2 10" xfId="16477" xr:uid="{00000000-0005-0000-0000-000060400000}"/>
    <cellStyle name="Normal 52 2 2 2" xfId="1519" xr:uid="{00000000-0005-0000-0000-0000F2050000}"/>
    <cellStyle name="Normal 52 2 2 2 2" xfId="1940" xr:uid="{00000000-0005-0000-0000-000097070000}"/>
    <cellStyle name="Normal 52 2 2 2 2 2" xfId="2779" xr:uid="{00000000-0005-0000-0000-0000DE0A0000}"/>
    <cellStyle name="Normal 52 2 2 2 2 2 2" xfId="4469" xr:uid="{00000000-0005-0000-0000-000078110000}"/>
    <cellStyle name="Normal 52 2 2 2 2 2 2 2" xfId="14542" xr:uid="{00000000-0005-0000-0000-0000D1380000}"/>
    <cellStyle name="Normal 52 2 2 2 2 2 2 2 3" xfId="29640" xr:uid="{00000000-0005-0000-0000-0000CB730000}"/>
    <cellStyle name="Normal 52 2 2 2 2 2 2 3" xfId="9522" xr:uid="{00000000-0005-0000-0000-000035250000}"/>
    <cellStyle name="Normal 52 2 2 2 2 2 2 3 3" xfId="24623" xr:uid="{00000000-0005-0000-0000-000032600000}"/>
    <cellStyle name="Normal 52 2 2 2 2 2 2 5" xfId="19610" xr:uid="{00000000-0005-0000-0000-00009D4C0000}"/>
    <cellStyle name="Normal 52 2 2 2 2 2 3" xfId="6161" xr:uid="{00000000-0005-0000-0000-000014180000}"/>
    <cellStyle name="Normal 52 2 2 2 2 2 3 2" xfId="16213" xr:uid="{00000000-0005-0000-0000-0000583F0000}"/>
    <cellStyle name="Normal 52 2 2 2 2 2 3 3" xfId="11193" xr:uid="{00000000-0005-0000-0000-0000BC2B0000}"/>
    <cellStyle name="Normal 52 2 2 2 2 2 3 3 3" xfId="26294" xr:uid="{00000000-0005-0000-0000-0000B9660000}"/>
    <cellStyle name="Normal 52 2 2 2 2 2 3 5" xfId="21281" xr:uid="{00000000-0005-0000-0000-000024530000}"/>
    <cellStyle name="Normal 52 2 2 2 2 2 4" xfId="12871" xr:uid="{00000000-0005-0000-0000-00004A320000}"/>
    <cellStyle name="Normal 52 2 2 2 2 2 4 3" xfId="27969" xr:uid="{00000000-0005-0000-0000-0000446D0000}"/>
    <cellStyle name="Normal 52 2 2 2 2 2 5" xfId="7850" xr:uid="{00000000-0005-0000-0000-0000AD1E0000}"/>
    <cellStyle name="Normal 52 2 2 2 2 2 5 3" xfId="22952" xr:uid="{00000000-0005-0000-0000-0000AB590000}"/>
    <cellStyle name="Normal 52 2 2 2 2 2 7" xfId="17939" xr:uid="{00000000-0005-0000-0000-000016460000}"/>
    <cellStyle name="Normal 52 2 2 2 2 3" xfId="3632" xr:uid="{00000000-0005-0000-0000-0000330E0000}"/>
    <cellStyle name="Normal 52 2 2 2 2 3 2" xfId="13706" xr:uid="{00000000-0005-0000-0000-00008D350000}"/>
    <cellStyle name="Normal 52 2 2 2 2 3 2 3" xfId="28804" xr:uid="{00000000-0005-0000-0000-000087700000}"/>
    <cellStyle name="Normal 52 2 2 2 2 3 3" xfId="8686" xr:uid="{00000000-0005-0000-0000-0000F1210000}"/>
    <cellStyle name="Normal 52 2 2 2 2 3 3 3" xfId="23787" xr:uid="{00000000-0005-0000-0000-0000EE5C0000}"/>
    <cellStyle name="Normal 52 2 2 2 2 3 5" xfId="18774" xr:uid="{00000000-0005-0000-0000-000059490000}"/>
    <cellStyle name="Normal 52 2 2 2 2 4" xfId="5325" xr:uid="{00000000-0005-0000-0000-0000D0140000}"/>
    <cellStyle name="Normal 52 2 2 2 2 4 2" xfId="15377" xr:uid="{00000000-0005-0000-0000-0000143C0000}"/>
    <cellStyle name="Normal 52 2 2 2 2 4 2 3" xfId="30475" xr:uid="{00000000-0005-0000-0000-00000E770000}"/>
    <cellStyle name="Normal 52 2 2 2 2 4 3" xfId="10357" xr:uid="{00000000-0005-0000-0000-000078280000}"/>
    <cellStyle name="Normal 52 2 2 2 2 4 3 3" xfId="25458" xr:uid="{00000000-0005-0000-0000-000075630000}"/>
    <cellStyle name="Normal 52 2 2 2 2 4 5" xfId="20445" xr:uid="{00000000-0005-0000-0000-0000E04F0000}"/>
    <cellStyle name="Normal 52 2 2 2 2 5" xfId="12035" xr:uid="{00000000-0005-0000-0000-0000062F0000}"/>
    <cellStyle name="Normal 52 2 2 2 2 5 3" xfId="27133" xr:uid="{00000000-0005-0000-0000-0000006A0000}"/>
    <cellStyle name="Normal 52 2 2 2 2 6" xfId="7014" xr:uid="{00000000-0005-0000-0000-0000691B0000}"/>
    <cellStyle name="Normal 52 2 2 2 2 6 3" xfId="22116" xr:uid="{00000000-0005-0000-0000-000067560000}"/>
    <cellStyle name="Normal 52 2 2 2 2 8" xfId="17103" xr:uid="{00000000-0005-0000-0000-0000D2420000}"/>
    <cellStyle name="Normal 52 2 2 2 3" xfId="2361" xr:uid="{00000000-0005-0000-0000-00003C090000}"/>
    <cellStyle name="Normal 52 2 2 2 3 2" xfId="4051" xr:uid="{00000000-0005-0000-0000-0000D60F0000}"/>
    <cellStyle name="Normal 52 2 2 2 3 2 2" xfId="14124" xr:uid="{00000000-0005-0000-0000-00002F370000}"/>
    <cellStyle name="Normal 52 2 2 2 3 2 2 3" xfId="29222" xr:uid="{00000000-0005-0000-0000-000029720000}"/>
    <cellStyle name="Normal 52 2 2 2 3 2 3" xfId="9104" xr:uid="{00000000-0005-0000-0000-000093230000}"/>
    <cellStyle name="Normal 52 2 2 2 3 2 3 3" xfId="24205" xr:uid="{00000000-0005-0000-0000-0000905E0000}"/>
    <cellStyle name="Normal 52 2 2 2 3 2 5" xfId="19192" xr:uid="{00000000-0005-0000-0000-0000FB4A0000}"/>
    <cellStyle name="Normal 52 2 2 2 3 3" xfId="5743" xr:uid="{00000000-0005-0000-0000-000072160000}"/>
    <cellStyle name="Normal 52 2 2 2 3 3 2" xfId="15795" xr:uid="{00000000-0005-0000-0000-0000B63D0000}"/>
    <cellStyle name="Normal 52 2 2 2 3 3 2 3" xfId="30893" xr:uid="{00000000-0005-0000-0000-0000B0780000}"/>
    <cellStyle name="Normal 52 2 2 2 3 3 3" xfId="10775" xr:uid="{00000000-0005-0000-0000-00001A2A0000}"/>
    <cellStyle name="Normal 52 2 2 2 3 3 3 3" xfId="25876" xr:uid="{00000000-0005-0000-0000-000017650000}"/>
    <cellStyle name="Normal 52 2 2 2 3 3 5" xfId="20863" xr:uid="{00000000-0005-0000-0000-000082510000}"/>
    <cellStyle name="Normal 52 2 2 2 3 4" xfId="12453" xr:uid="{00000000-0005-0000-0000-0000A8300000}"/>
    <cellStyle name="Normal 52 2 2 2 3 4 3" xfId="27551" xr:uid="{00000000-0005-0000-0000-0000A26B0000}"/>
    <cellStyle name="Normal 52 2 2 2 3 5" xfId="7432" xr:uid="{00000000-0005-0000-0000-00000B1D0000}"/>
    <cellStyle name="Normal 52 2 2 2 3 5 3" xfId="22534" xr:uid="{00000000-0005-0000-0000-000009580000}"/>
    <cellStyle name="Normal 52 2 2 2 3 7" xfId="17521" xr:uid="{00000000-0005-0000-0000-000074440000}"/>
    <cellStyle name="Normal 52 2 2 2 4" xfId="3214" xr:uid="{00000000-0005-0000-0000-0000910C0000}"/>
    <cellStyle name="Normal 52 2 2 2 4 2" xfId="13288" xr:uid="{00000000-0005-0000-0000-0000EB330000}"/>
    <cellStyle name="Normal 52 2 2 2 4 2 3" xfId="28386" xr:uid="{00000000-0005-0000-0000-0000E56E0000}"/>
    <cellStyle name="Normal 52 2 2 2 4 3" xfId="8268" xr:uid="{00000000-0005-0000-0000-00004F200000}"/>
    <cellStyle name="Normal 52 2 2 2 4 3 3" xfId="23369" xr:uid="{00000000-0005-0000-0000-00004C5B0000}"/>
    <cellStyle name="Normal 52 2 2 2 4 5" xfId="18356" xr:uid="{00000000-0005-0000-0000-0000B7470000}"/>
    <cellStyle name="Normal 52 2 2 2 5" xfId="4907" xr:uid="{00000000-0005-0000-0000-00002E130000}"/>
    <cellStyle name="Normal 52 2 2 2 5 2" xfId="14959" xr:uid="{00000000-0005-0000-0000-0000723A0000}"/>
    <cellStyle name="Normal 52 2 2 2 5 2 3" xfId="30057" xr:uid="{00000000-0005-0000-0000-00006C750000}"/>
    <cellStyle name="Normal 52 2 2 2 5 3" xfId="9939" xr:uid="{00000000-0005-0000-0000-0000D6260000}"/>
    <cellStyle name="Normal 52 2 2 2 5 3 3" xfId="25040" xr:uid="{00000000-0005-0000-0000-0000D3610000}"/>
    <cellStyle name="Normal 52 2 2 2 5 5" xfId="20027" xr:uid="{00000000-0005-0000-0000-00003E4E0000}"/>
    <cellStyle name="Normal 52 2 2 2 6" xfId="11617" xr:uid="{00000000-0005-0000-0000-0000642D0000}"/>
    <cellStyle name="Normal 52 2 2 2 6 3" xfId="26715" xr:uid="{00000000-0005-0000-0000-00005E680000}"/>
    <cellStyle name="Normal 52 2 2 2 7" xfId="6596" xr:uid="{00000000-0005-0000-0000-0000C7190000}"/>
    <cellStyle name="Normal 52 2 2 2 7 3" xfId="21698" xr:uid="{00000000-0005-0000-0000-0000C5540000}"/>
    <cellStyle name="Normal 52 2 2 2 9" xfId="16685" xr:uid="{00000000-0005-0000-0000-000030410000}"/>
    <cellStyle name="Normal 52 2 2 3" xfId="1732" xr:uid="{00000000-0005-0000-0000-0000C7060000}"/>
    <cellStyle name="Normal 52 2 2 3 2" xfId="2571" xr:uid="{00000000-0005-0000-0000-00000E0A0000}"/>
    <cellStyle name="Normal 52 2 2 3 2 2" xfId="4261" xr:uid="{00000000-0005-0000-0000-0000A8100000}"/>
    <cellStyle name="Normal 52 2 2 3 2 2 2" xfId="14334" xr:uid="{00000000-0005-0000-0000-000001380000}"/>
    <cellStyle name="Normal 52 2 2 3 2 2 2 3" xfId="29432" xr:uid="{00000000-0005-0000-0000-0000FB720000}"/>
    <cellStyle name="Normal 52 2 2 3 2 2 3" xfId="9314" xr:uid="{00000000-0005-0000-0000-000065240000}"/>
    <cellStyle name="Normal 52 2 2 3 2 2 3 3" xfId="24415" xr:uid="{00000000-0005-0000-0000-0000625F0000}"/>
    <cellStyle name="Normal 52 2 2 3 2 2 5" xfId="19402" xr:uid="{00000000-0005-0000-0000-0000CD4B0000}"/>
    <cellStyle name="Normal 52 2 2 3 2 3" xfId="5953" xr:uid="{00000000-0005-0000-0000-000044170000}"/>
    <cellStyle name="Normal 52 2 2 3 2 3 2" xfId="16005" xr:uid="{00000000-0005-0000-0000-0000883E0000}"/>
    <cellStyle name="Normal 52 2 2 3 2 3 2 3" xfId="31103" xr:uid="{00000000-0005-0000-0000-000082790000}"/>
    <cellStyle name="Normal 52 2 2 3 2 3 3" xfId="10985" xr:uid="{00000000-0005-0000-0000-0000EC2A0000}"/>
    <cellStyle name="Normal 52 2 2 3 2 3 3 3" xfId="26086" xr:uid="{00000000-0005-0000-0000-0000E9650000}"/>
    <cellStyle name="Normal 52 2 2 3 2 3 5" xfId="21073" xr:uid="{00000000-0005-0000-0000-000054520000}"/>
    <cellStyle name="Normal 52 2 2 3 2 4" xfId="12663" xr:uid="{00000000-0005-0000-0000-00007A310000}"/>
    <cellStyle name="Normal 52 2 2 3 2 4 3" xfId="27761" xr:uid="{00000000-0005-0000-0000-0000746C0000}"/>
    <cellStyle name="Normal 52 2 2 3 2 5" xfId="7642" xr:uid="{00000000-0005-0000-0000-0000DD1D0000}"/>
    <cellStyle name="Normal 52 2 2 3 2 5 3" xfId="22744" xr:uid="{00000000-0005-0000-0000-0000DB580000}"/>
    <cellStyle name="Normal 52 2 2 3 2 7" xfId="17731" xr:uid="{00000000-0005-0000-0000-000046450000}"/>
    <cellStyle name="Normal 52 2 2 3 3" xfId="3424" xr:uid="{00000000-0005-0000-0000-0000630D0000}"/>
    <cellStyle name="Normal 52 2 2 3 3 2" xfId="13498" xr:uid="{00000000-0005-0000-0000-0000BD340000}"/>
    <cellStyle name="Normal 52 2 2 3 3 2 3" xfId="28596" xr:uid="{00000000-0005-0000-0000-0000B76F0000}"/>
    <cellStyle name="Normal 52 2 2 3 3 3" xfId="8478" xr:uid="{00000000-0005-0000-0000-000021210000}"/>
    <cellStyle name="Normal 52 2 2 3 3 3 3" xfId="23579" xr:uid="{00000000-0005-0000-0000-00001E5C0000}"/>
    <cellStyle name="Normal 52 2 2 3 3 5" xfId="18566" xr:uid="{00000000-0005-0000-0000-000089480000}"/>
    <cellStyle name="Normal 52 2 2 3 4" xfId="5117" xr:uid="{00000000-0005-0000-0000-000000140000}"/>
    <cellStyle name="Normal 52 2 2 3 4 2" xfId="15169" xr:uid="{00000000-0005-0000-0000-0000443B0000}"/>
    <cellStyle name="Normal 52 2 2 3 4 2 3" xfId="30267" xr:uid="{00000000-0005-0000-0000-00003E760000}"/>
    <cellStyle name="Normal 52 2 2 3 4 3" xfId="10149" xr:uid="{00000000-0005-0000-0000-0000A8270000}"/>
    <cellStyle name="Normal 52 2 2 3 4 3 3" xfId="25250" xr:uid="{00000000-0005-0000-0000-0000A5620000}"/>
    <cellStyle name="Normal 52 2 2 3 4 5" xfId="20237" xr:uid="{00000000-0005-0000-0000-0000104F0000}"/>
    <cellStyle name="Normal 52 2 2 3 5" xfId="11827" xr:uid="{00000000-0005-0000-0000-0000362E0000}"/>
    <cellStyle name="Normal 52 2 2 3 5 3" xfId="26925" xr:uid="{00000000-0005-0000-0000-000030690000}"/>
    <cellStyle name="Normal 52 2 2 3 6" xfId="6806" xr:uid="{00000000-0005-0000-0000-0000991A0000}"/>
    <cellStyle name="Normal 52 2 2 3 6 3" xfId="21908" xr:uid="{00000000-0005-0000-0000-000097550000}"/>
    <cellStyle name="Normal 52 2 2 3 8" xfId="16895" xr:uid="{00000000-0005-0000-0000-000002420000}"/>
    <cellStyle name="Normal 52 2 2 4" xfId="2153" xr:uid="{00000000-0005-0000-0000-00006C080000}"/>
    <cellStyle name="Normal 52 2 2 4 2" xfId="3843" xr:uid="{00000000-0005-0000-0000-0000060F0000}"/>
    <cellStyle name="Normal 52 2 2 4 2 2" xfId="13916" xr:uid="{00000000-0005-0000-0000-00005F360000}"/>
    <cellStyle name="Normal 52 2 2 4 2 2 3" xfId="29014" xr:uid="{00000000-0005-0000-0000-000059710000}"/>
    <cellStyle name="Normal 52 2 2 4 2 3" xfId="8896" xr:uid="{00000000-0005-0000-0000-0000C3220000}"/>
    <cellStyle name="Normal 52 2 2 4 2 3 3" xfId="23997" xr:uid="{00000000-0005-0000-0000-0000C05D0000}"/>
    <cellStyle name="Normal 52 2 2 4 2 5" xfId="18984" xr:uid="{00000000-0005-0000-0000-00002B4A0000}"/>
    <cellStyle name="Normal 52 2 2 4 3" xfId="5535" xr:uid="{00000000-0005-0000-0000-0000A2150000}"/>
    <cellStyle name="Normal 52 2 2 4 3 2" xfId="15587" xr:uid="{00000000-0005-0000-0000-0000E63C0000}"/>
    <cellStyle name="Normal 52 2 2 4 3 2 3" xfId="30685" xr:uid="{00000000-0005-0000-0000-0000E0770000}"/>
    <cellStyle name="Normal 52 2 2 4 3 3" xfId="10567" xr:uid="{00000000-0005-0000-0000-00004A290000}"/>
    <cellStyle name="Normal 52 2 2 4 3 3 3" xfId="25668" xr:uid="{00000000-0005-0000-0000-000047640000}"/>
    <cellStyle name="Normal 52 2 2 4 3 5" xfId="20655" xr:uid="{00000000-0005-0000-0000-0000B2500000}"/>
    <cellStyle name="Normal 52 2 2 4 4" xfId="12245" xr:uid="{00000000-0005-0000-0000-0000D82F0000}"/>
    <cellStyle name="Normal 52 2 2 4 4 3" xfId="27343" xr:uid="{00000000-0005-0000-0000-0000D26A0000}"/>
    <cellStyle name="Normal 52 2 2 4 5" xfId="7224" xr:uid="{00000000-0005-0000-0000-00003B1C0000}"/>
    <cellStyle name="Normal 52 2 2 4 5 3" xfId="22326" xr:uid="{00000000-0005-0000-0000-000039570000}"/>
    <cellStyle name="Normal 52 2 2 4 7" xfId="17313" xr:uid="{00000000-0005-0000-0000-0000A4430000}"/>
    <cellStyle name="Normal 52 2 2 5" xfId="3006" xr:uid="{00000000-0005-0000-0000-0000C10B0000}"/>
    <cellStyle name="Normal 52 2 2 5 2" xfId="13080" xr:uid="{00000000-0005-0000-0000-00001B330000}"/>
    <cellStyle name="Normal 52 2 2 5 2 3" xfId="28178" xr:uid="{00000000-0005-0000-0000-0000156E0000}"/>
    <cellStyle name="Normal 52 2 2 5 3" xfId="8060" xr:uid="{00000000-0005-0000-0000-00007F1F0000}"/>
    <cellStyle name="Normal 52 2 2 5 3 3" xfId="23161" xr:uid="{00000000-0005-0000-0000-00007C5A0000}"/>
    <cellStyle name="Normal 52 2 2 5 5" xfId="18148" xr:uid="{00000000-0005-0000-0000-0000E7460000}"/>
    <cellStyle name="Normal 52 2 2 6" xfId="4699" xr:uid="{00000000-0005-0000-0000-00005E120000}"/>
    <cellStyle name="Normal 52 2 2 6 2" xfId="14751" xr:uid="{00000000-0005-0000-0000-0000A2390000}"/>
    <cellStyle name="Normal 52 2 2 6 2 3" xfId="29849" xr:uid="{00000000-0005-0000-0000-00009C740000}"/>
    <cellStyle name="Normal 52 2 2 6 3" xfId="9731" xr:uid="{00000000-0005-0000-0000-000006260000}"/>
    <cellStyle name="Normal 52 2 2 6 3 3" xfId="24832" xr:uid="{00000000-0005-0000-0000-000003610000}"/>
    <cellStyle name="Normal 52 2 2 6 5" xfId="19819" xr:uid="{00000000-0005-0000-0000-00006E4D0000}"/>
    <cellStyle name="Normal 52 2 2 7" xfId="11409" xr:uid="{00000000-0005-0000-0000-0000942C0000}"/>
    <cellStyle name="Normal 52 2 2 7 3" xfId="26507" xr:uid="{00000000-0005-0000-0000-00008E670000}"/>
    <cellStyle name="Normal 52 2 2 8" xfId="6388" xr:uid="{00000000-0005-0000-0000-0000F7180000}"/>
    <cellStyle name="Normal 52 2 2 8 3" xfId="21490" xr:uid="{00000000-0005-0000-0000-0000F5530000}"/>
    <cellStyle name="Normal 52 2 3" xfId="1415" xr:uid="{00000000-0005-0000-0000-00008A050000}"/>
    <cellStyle name="Normal 52 2 3 2" xfId="1836" xr:uid="{00000000-0005-0000-0000-00002F070000}"/>
    <cellStyle name="Normal 52 2 3 2 2" xfId="2675" xr:uid="{00000000-0005-0000-0000-0000760A0000}"/>
    <cellStyle name="Normal 52 2 3 2 2 2" xfId="4365" xr:uid="{00000000-0005-0000-0000-000010110000}"/>
    <cellStyle name="Normal 52 2 3 2 2 2 2" xfId="14438" xr:uid="{00000000-0005-0000-0000-000069380000}"/>
    <cellStyle name="Normal 52 2 3 2 2 2 2 3" xfId="29536" xr:uid="{00000000-0005-0000-0000-000063730000}"/>
    <cellStyle name="Normal 52 2 3 2 2 2 3" xfId="9418" xr:uid="{00000000-0005-0000-0000-0000CD240000}"/>
    <cellStyle name="Normal 52 2 3 2 2 2 3 3" xfId="24519" xr:uid="{00000000-0005-0000-0000-0000CA5F0000}"/>
    <cellStyle name="Normal 52 2 3 2 2 2 5" xfId="19506" xr:uid="{00000000-0005-0000-0000-0000354C0000}"/>
    <cellStyle name="Normal 52 2 3 2 2 3" xfId="6057" xr:uid="{00000000-0005-0000-0000-0000AC170000}"/>
    <cellStyle name="Normal 52 2 3 2 2 3 2" xfId="16109" xr:uid="{00000000-0005-0000-0000-0000F03E0000}"/>
    <cellStyle name="Normal 52 2 3 2 2 3 2 3" xfId="31207" xr:uid="{00000000-0005-0000-0000-0000EA790000}"/>
    <cellStyle name="Normal 52 2 3 2 2 3 3" xfId="11089" xr:uid="{00000000-0005-0000-0000-0000542B0000}"/>
    <cellStyle name="Normal 52 2 3 2 2 3 3 3" xfId="26190" xr:uid="{00000000-0005-0000-0000-000051660000}"/>
    <cellStyle name="Normal 52 2 3 2 2 3 5" xfId="21177" xr:uid="{00000000-0005-0000-0000-0000BC520000}"/>
    <cellStyle name="Normal 52 2 3 2 2 4" xfId="12767" xr:uid="{00000000-0005-0000-0000-0000E2310000}"/>
    <cellStyle name="Normal 52 2 3 2 2 4 3" xfId="27865" xr:uid="{00000000-0005-0000-0000-0000DC6C0000}"/>
    <cellStyle name="Normal 52 2 3 2 2 5" xfId="7746" xr:uid="{00000000-0005-0000-0000-0000451E0000}"/>
    <cellStyle name="Normal 52 2 3 2 2 5 3" xfId="22848" xr:uid="{00000000-0005-0000-0000-000043590000}"/>
    <cellStyle name="Normal 52 2 3 2 2 7" xfId="17835" xr:uid="{00000000-0005-0000-0000-0000AE450000}"/>
    <cellStyle name="Normal 52 2 3 2 3" xfId="3528" xr:uid="{00000000-0005-0000-0000-0000CB0D0000}"/>
    <cellStyle name="Normal 52 2 3 2 3 2" xfId="13602" xr:uid="{00000000-0005-0000-0000-000025350000}"/>
    <cellStyle name="Normal 52 2 3 2 3 2 3" xfId="28700" xr:uid="{00000000-0005-0000-0000-00001F700000}"/>
    <cellStyle name="Normal 52 2 3 2 3 3" xfId="8582" xr:uid="{00000000-0005-0000-0000-000089210000}"/>
    <cellStyle name="Normal 52 2 3 2 3 3 3" xfId="23683" xr:uid="{00000000-0005-0000-0000-0000865C0000}"/>
    <cellStyle name="Normal 52 2 3 2 3 5" xfId="18670" xr:uid="{00000000-0005-0000-0000-0000F1480000}"/>
    <cellStyle name="Normal 52 2 3 2 4" xfId="5221" xr:uid="{00000000-0005-0000-0000-000068140000}"/>
    <cellStyle name="Normal 52 2 3 2 4 2" xfId="15273" xr:uid="{00000000-0005-0000-0000-0000AC3B0000}"/>
    <cellStyle name="Normal 52 2 3 2 4 2 3" xfId="30371" xr:uid="{00000000-0005-0000-0000-0000A6760000}"/>
    <cellStyle name="Normal 52 2 3 2 4 3" xfId="10253" xr:uid="{00000000-0005-0000-0000-000010280000}"/>
    <cellStyle name="Normal 52 2 3 2 4 3 3" xfId="25354" xr:uid="{00000000-0005-0000-0000-00000D630000}"/>
    <cellStyle name="Normal 52 2 3 2 4 5" xfId="20341" xr:uid="{00000000-0005-0000-0000-0000784F0000}"/>
    <cellStyle name="Normal 52 2 3 2 5" xfId="11931" xr:uid="{00000000-0005-0000-0000-00009E2E0000}"/>
    <cellStyle name="Normal 52 2 3 2 5 3" xfId="27029" xr:uid="{00000000-0005-0000-0000-000098690000}"/>
    <cellStyle name="Normal 52 2 3 2 6" xfId="6910" xr:uid="{00000000-0005-0000-0000-0000011B0000}"/>
    <cellStyle name="Normal 52 2 3 2 6 3" xfId="22012" xr:uid="{00000000-0005-0000-0000-0000FF550000}"/>
    <cellStyle name="Normal 52 2 3 2 8" xfId="16999" xr:uid="{00000000-0005-0000-0000-00006A420000}"/>
    <cellStyle name="Normal 52 2 3 3" xfId="2257" xr:uid="{00000000-0005-0000-0000-0000D4080000}"/>
    <cellStyle name="Normal 52 2 3 3 2" xfId="3947" xr:uid="{00000000-0005-0000-0000-00006E0F0000}"/>
    <cellStyle name="Normal 52 2 3 3 2 2" xfId="14020" xr:uid="{00000000-0005-0000-0000-0000C7360000}"/>
    <cellStyle name="Normal 52 2 3 3 2 2 3" xfId="29118" xr:uid="{00000000-0005-0000-0000-0000C1710000}"/>
    <cellStyle name="Normal 52 2 3 3 2 3" xfId="9000" xr:uid="{00000000-0005-0000-0000-00002B230000}"/>
    <cellStyle name="Normal 52 2 3 3 2 3 3" xfId="24101" xr:uid="{00000000-0005-0000-0000-0000285E0000}"/>
    <cellStyle name="Normal 52 2 3 3 2 5" xfId="19088" xr:uid="{00000000-0005-0000-0000-0000934A0000}"/>
    <cellStyle name="Normal 52 2 3 3 3" xfId="5639" xr:uid="{00000000-0005-0000-0000-00000A160000}"/>
    <cellStyle name="Normal 52 2 3 3 3 2" xfId="15691" xr:uid="{00000000-0005-0000-0000-00004E3D0000}"/>
    <cellStyle name="Normal 52 2 3 3 3 2 3" xfId="30789" xr:uid="{00000000-0005-0000-0000-000048780000}"/>
    <cellStyle name="Normal 52 2 3 3 3 3" xfId="10671" xr:uid="{00000000-0005-0000-0000-0000B2290000}"/>
    <cellStyle name="Normal 52 2 3 3 3 3 3" xfId="25772" xr:uid="{00000000-0005-0000-0000-0000AF640000}"/>
    <cellStyle name="Normal 52 2 3 3 3 5" xfId="20759" xr:uid="{00000000-0005-0000-0000-00001A510000}"/>
    <cellStyle name="Normal 52 2 3 3 4" xfId="12349" xr:uid="{00000000-0005-0000-0000-000040300000}"/>
    <cellStyle name="Normal 52 2 3 3 4 3" xfId="27447" xr:uid="{00000000-0005-0000-0000-00003A6B0000}"/>
    <cellStyle name="Normal 52 2 3 3 5" xfId="7328" xr:uid="{00000000-0005-0000-0000-0000A31C0000}"/>
    <cellStyle name="Normal 52 2 3 3 5 3" xfId="22430" xr:uid="{00000000-0005-0000-0000-0000A1570000}"/>
    <cellStyle name="Normal 52 2 3 3 7" xfId="17417" xr:uid="{00000000-0005-0000-0000-00000C440000}"/>
    <cellStyle name="Normal 52 2 3 4" xfId="3110" xr:uid="{00000000-0005-0000-0000-0000290C0000}"/>
    <cellStyle name="Normal 52 2 3 4 2" xfId="13184" xr:uid="{00000000-0005-0000-0000-000083330000}"/>
    <cellStyle name="Normal 52 2 3 4 2 3" xfId="28282" xr:uid="{00000000-0005-0000-0000-00007D6E0000}"/>
    <cellStyle name="Normal 52 2 3 4 3" xfId="8164" xr:uid="{00000000-0005-0000-0000-0000E71F0000}"/>
    <cellStyle name="Normal 52 2 3 4 3 3" xfId="23265" xr:uid="{00000000-0005-0000-0000-0000E45A0000}"/>
    <cellStyle name="Normal 52 2 3 4 5" xfId="18252" xr:uid="{00000000-0005-0000-0000-00004F470000}"/>
    <cellStyle name="Normal 52 2 3 5" xfId="4803" xr:uid="{00000000-0005-0000-0000-0000C6120000}"/>
    <cellStyle name="Normal 52 2 3 5 2" xfId="14855" xr:uid="{00000000-0005-0000-0000-00000A3A0000}"/>
    <cellStyle name="Normal 52 2 3 5 2 3" xfId="29953" xr:uid="{00000000-0005-0000-0000-000004750000}"/>
    <cellStyle name="Normal 52 2 3 5 3" xfId="9835" xr:uid="{00000000-0005-0000-0000-00006E260000}"/>
    <cellStyle name="Normal 52 2 3 5 3 3" xfId="24936" xr:uid="{00000000-0005-0000-0000-00006B610000}"/>
    <cellStyle name="Normal 52 2 3 5 5" xfId="19923" xr:uid="{00000000-0005-0000-0000-0000D64D0000}"/>
    <cellStyle name="Normal 52 2 3 6" xfId="11513" xr:uid="{00000000-0005-0000-0000-0000FC2C0000}"/>
    <cellStyle name="Normal 52 2 3 6 3" xfId="26611" xr:uid="{00000000-0005-0000-0000-0000F6670000}"/>
    <cellStyle name="Normal 52 2 3 7" xfId="6492" xr:uid="{00000000-0005-0000-0000-00005F190000}"/>
    <cellStyle name="Normal 52 2 3 7 3" xfId="21594" xr:uid="{00000000-0005-0000-0000-00005D540000}"/>
    <cellStyle name="Normal 52 2 3 9" xfId="16581" xr:uid="{00000000-0005-0000-0000-0000C8400000}"/>
    <cellStyle name="Normal 52 2 4" xfId="1628" xr:uid="{00000000-0005-0000-0000-00005F060000}"/>
    <cellStyle name="Normal 52 2 4 2" xfId="2467" xr:uid="{00000000-0005-0000-0000-0000A6090000}"/>
    <cellStyle name="Normal 52 2 4 2 2" xfId="4157" xr:uid="{00000000-0005-0000-0000-000040100000}"/>
    <cellStyle name="Normal 52 2 4 2 2 2" xfId="14230" xr:uid="{00000000-0005-0000-0000-000099370000}"/>
    <cellStyle name="Normal 52 2 4 2 2 2 3" xfId="29328" xr:uid="{00000000-0005-0000-0000-000093720000}"/>
    <cellStyle name="Normal 52 2 4 2 2 3" xfId="9210" xr:uid="{00000000-0005-0000-0000-0000FD230000}"/>
    <cellStyle name="Normal 52 2 4 2 2 3 3" xfId="24311" xr:uid="{00000000-0005-0000-0000-0000FA5E0000}"/>
    <cellStyle name="Normal 52 2 4 2 2 5" xfId="19298" xr:uid="{00000000-0005-0000-0000-0000654B0000}"/>
    <cellStyle name="Normal 52 2 4 2 3" xfId="5849" xr:uid="{00000000-0005-0000-0000-0000DC160000}"/>
    <cellStyle name="Normal 52 2 4 2 3 2" xfId="15901" xr:uid="{00000000-0005-0000-0000-0000203E0000}"/>
    <cellStyle name="Normal 52 2 4 2 3 2 3" xfId="30999" xr:uid="{00000000-0005-0000-0000-00001A790000}"/>
    <cellStyle name="Normal 52 2 4 2 3 3" xfId="10881" xr:uid="{00000000-0005-0000-0000-0000842A0000}"/>
    <cellStyle name="Normal 52 2 4 2 3 3 3" xfId="25982" xr:uid="{00000000-0005-0000-0000-000081650000}"/>
    <cellStyle name="Normal 52 2 4 2 3 5" xfId="20969" xr:uid="{00000000-0005-0000-0000-0000EC510000}"/>
    <cellStyle name="Normal 52 2 4 2 4" xfId="12559" xr:uid="{00000000-0005-0000-0000-000012310000}"/>
    <cellStyle name="Normal 52 2 4 2 4 3" xfId="27657" xr:uid="{00000000-0005-0000-0000-00000C6C0000}"/>
    <cellStyle name="Normal 52 2 4 2 5" xfId="7538" xr:uid="{00000000-0005-0000-0000-0000751D0000}"/>
    <cellStyle name="Normal 52 2 4 2 5 3" xfId="22640" xr:uid="{00000000-0005-0000-0000-000073580000}"/>
    <cellStyle name="Normal 52 2 4 2 7" xfId="17627" xr:uid="{00000000-0005-0000-0000-0000DE440000}"/>
    <cellStyle name="Normal 52 2 4 3" xfId="3320" xr:uid="{00000000-0005-0000-0000-0000FB0C0000}"/>
    <cellStyle name="Normal 52 2 4 3 2" xfId="13394" xr:uid="{00000000-0005-0000-0000-000055340000}"/>
    <cellStyle name="Normal 52 2 4 3 2 3" xfId="28492" xr:uid="{00000000-0005-0000-0000-00004F6F0000}"/>
    <cellStyle name="Normal 52 2 4 3 3" xfId="8374" xr:uid="{00000000-0005-0000-0000-0000B9200000}"/>
    <cellStyle name="Normal 52 2 4 3 3 3" xfId="23475" xr:uid="{00000000-0005-0000-0000-0000B65B0000}"/>
    <cellStyle name="Normal 52 2 4 3 5" xfId="18462" xr:uid="{00000000-0005-0000-0000-000021480000}"/>
    <cellStyle name="Normal 52 2 4 4" xfId="5013" xr:uid="{00000000-0005-0000-0000-000098130000}"/>
    <cellStyle name="Normal 52 2 4 4 2" xfId="15065" xr:uid="{00000000-0005-0000-0000-0000DC3A0000}"/>
    <cellStyle name="Normal 52 2 4 4 2 3" xfId="30163" xr:uid="{00000000-0005-0000-0000-0000D6750000}"/>
    <cellStyle name="Normal 52 2 4 4 3" xfId="10045" xr:uid="{00000000-0005-0000-0000-000040270000}"/>
    <cellStyle name="Normal 52 2 4 4 3 3" xfId="25146" xr:uid="{00000000-0005-0000-0000-00003D620000}"/>
    <cellStyle name="Normal 52 2 4 4 5" xfId="20133" xr:uid="{00000000-0005-0000-0000-0000A84E0000}"/>
    <cellStyle name="Normal 52 2 4 5" xfId="11723" xr:uid="{00000000-0005-0000-0000-0000CE2D0000}"/>
    <cellStyle name="Normal 52 2 4 5 3" xfId="26821" xr:uid="{00000000-0005-0000-0000-0000C8680000}"/>
    <cellStyle name="Normal 52 2 4 6" xfId="6702" xr:uid="{00000000-0005-0000-0000-0000311A0000}"/>
    <cellStyle name="Normal 52 2 4 6 3" xfId="21804" xr:uid="{00000000-0005-0000-0000-00002F550000}"/>
    <cellStyle name="Normal 52 2 4 8" xfId="16791" xr:uid="{00000000-0005-0000-0000-00009A410000}"/>
    <cellStyle name="Normal 52 2 5" xfId="2049" xr:uid="{00000000-0005-0000-0000-000004080000}"/>
    <cellStyle name="Normal 52 2 5 2" xfId="3739" xr:uid="{00000000-0005-0000-0000-00009E0E0000}"/>
    <cellStyle name="Normal 52 2 5 2 2" xfId="13812" xr:uid="{00000000-0005-0000-0000-0000F7350000}"/>
    <cellStyle name="Normal 52 2 5 2 2 3" xfId="28910" xr:uid="{00000000-0005-0000-0000-0000F1700000}"/>
    <cellStyle name="Normal 52 2 5 2 3" xfId="8792" xr:uid="{00000000-0005-0000-0000-00005B220000}"/>
    <cellStyle name="Normal 52 2 5 2 3 3" xfId="23893" xr:uid="{00000000-0005-0000-0000-0000585D0000}"/>
    <cellStyle name="Normal 52 2 5 2 5" xfId="18880" xr:uid="{00000000-0005-0000-0000-0000C3490000}"/>
    <cellStyle name="Normal 52 2 5 3" xfId="5431" xr:uid="{00000000-0005-0000-0000-00003A150000}"/>
    <cellStyle name="Normal 52 2 5 3 2" xfId="15483" xr:uid="{00000000-0005-0000-0000-00007E3C0000}"/>
    <cellStyle name="Normal 52 2 5 3 2 3" xfId="30581" xr:uid="{00000000-0005-0000-0000-000078770000}"/>
    <cellStyle name="Normal 52 2 5 3 3" xfId="10463" xr:uid="{00000000-0005-0000-0000-0000E2280000}"/>
    <cellStyle name="Normal 52 2 5 3 3 3" xfId="25564" xr:uid="{00000000-0005-0000-0000-0000DF630000}"/>
    <cellStyle name="Normal 52 2 5 3 5" xfId="20551" xr:uid="{00000000-0005-0000-0000-00004A500000}"/>
    <cellStyle name="Normal 52 2 5 4" xfId="12141" xr:uid="{00000000-0005-0000-0000-0000702F0000}"/>
    <cellStyle name="Normal 52 2 5 4 3" xfId="27239" xr:uid="{00000000-0005-0000-0000-00006A6A0000}"/>
    <cellStyle name="Normal 52 2 5 5" xfId="7120" xr:uid="{00000000-0005-0000-0000-0000D31B0000}"/>
    <cellStyle name="Normal 52 2 5 5 3" xfId="22222" xr:uid="{00000000-0005-0000-0000-0000D1560000}"/>
    <cellStyle name="Normal 52 2 5 7" xfId="17209" xr:uid="{00000000-0005-0000-0000-00003C430000}"/>
    <cellStyle name="Normal 52 2 6" xfId="2902" xr:uid="{00000000-0005-0000-0000-0000590B0000}"/>
    <cellStyle name="Normal 52 2 6 2" xfId="12976" xr:uid="{00000000-0005-0000-0000-0000B3320000}"/>
    <cellStyle name="Normal 52 2 6 2 3" xfId="28074" xr:uid="{00000000-0005-0000-0000-0000AD6D0000}"/>
    <cellStyle name="Normal 52 2 6 3" xfId="7956" xr:uid="{00000000-0005-0000-0000-0000171F0000}"/>
    <cellStyle name="Normal 52 2 6 3 3" xfId="23057" xr:uid="{00000000-0005-0000-0000-0000145A0000}"/>
    <cellStyle name="Normal 52 2 6 5" xfId="18044" xr:uid="{00000000-0005-0000-0000-00007F460000}"/>
    <cellStyle name="Normal 52 2 7" xfId="4595" xr:uid="{00000000-0005-0000-0000-0000F6110000}"/>
    <cellStyle name="Normal 52 2 7 2" xfId="14647" xr:uid="{00000000-0005-0000-0000-00003A390000}"/>
    <cellStyle name="Normal 52 2 7 2 3" xfId="29745" xr:uid="{00000000-0005-0000-0000-000034740000}"/>
    <cellStyle name="Normal 52 2 7 3" xfId="9627" xr:uid="{00000000-0005-0000-0000-00009E250000}"/>
    <cellStyle name="Normal 52 2 7 3 3" xfId="24728" xr:uid="{00000000-0005-0000-0000-00009B600000}"/>
    <cellStyle name="Normal 52 2 7 5" xfId="19715" xr:uid="{00000000-0005-0000-0000-0000064D0000}"/>
    <cellStyle name="Normal 52 2 8" xfId="11305" xr:uid="{00000000-0005-0000-0000-00002C2C0000}"/>
    <cellStyle name="Normal 52 2 8 3" xfId="26403" xr:uid="{00000000-0005-0000-0000-000026670000}"/>
    <cellStyle name="Normal 52 2 9" xfId="6284" xr:uid="{00000000-0005-0000-0000-00008F180000}"/>
    <cellStyle name="Normal 52 2 9 3" xfId="21386" xr:uid="{00000000-0005-0000-0000-00008D530000}"/>
    <cellStyle name="Normal 52 3" xfId="1248" xr:uid="{00000000-0005-0000-0000-0000E3040000}"/>
    <cellStyle name="Normal 52 3 10" xfId="16425" xr:uid="{00000000-0005-0000-0000-00002C400000}"/>
    <cellStyle name="Normal 52 3 2" xfId="1467" xr:uid="{00000000-0005-0000-0000-0000BE050000}"/>
    <cellStyle name="Normal 52 3 2 2" xfId="1888" xr:uid="{00000000-0005-0000-0000-000063070000}"/>
    <cellStyle name="Normal 52 3 2 2 2" xfId="2727" xr:uid="{00000000-0005-0000-0000-0000AA0A0000}"/>
    <cellStyle name="Normal 52 3 2 2 2 2" xfId="4417" xr:uid="{00000000-0005-0000-0000-000044110000}"/>
    <cellStyle name="Normal 52 3 2 2 2 2 2" xfId="14490" xr:uid="{00000000-0005-0000-0000-00009D380000}"/>
    <cellStyle name="Normal 52 3 2 2 2 2 2 3" xfId="29588" xr:uid="{00000000-0005-0000-0000-000097730000}"/>
    <cellStyle name="Normal 52 3 2 2 2 2 3" xfId="9470" xr:uid="{00000000-0005-0000-0000-000001250000}"/>
    <cellStyle name="Normal 52 3 2 2 2 2 3 3" xfId="24571" xr:uid="{00000000-0005-0000-0000-0000FE5F0000}"/>
    <cellStyle name="Normal 52 3 2 2 2 2 5" xfId="19558" xr:uid="{00000000-0005-0000-0000-0000694C0000}"/>
    <cellStyle name="Normal 52 3 2 2 2 3" xfId="6109" xr:uid="{00000000-0005-0000-0000-0000E0170000}"/>
    <cellStyle name="Normal 52 3 2 2 2 3 2" xfId="16161" xr:uid="{00000000-0005-0000-0000-0000243F0000}"/>
    <cellStyle name="Normal 52 3 2 2 2 3 2 3" xfId="31259" xr:uid="{00000000-0005-0000-0000-00001E7A0000}"/>
    <cellStyle name="Normal 52 3 2 2 2 3 3" xfId="11141" xr:uid="{00000000-0005-0000-0000-0000882B0000}"/>
    <cellStyle name="Normal 52 3 2 2 2 3 3 3" xfId="26242" xr:uid="{00000000-0005-0000-0000-000085660000}"/>
    <cellStyle name="Normal 52 3 2 2 2 3 5" xfId="21229" xr:uid="{00000000-0005-0000-0000-0000F0520000}"/>
    <cellStyle name="Normal 52 3 2 2 2 4" xfId="12819" xr:uid="{00000000-0005-0000-0000-000016320000}"/>
    <cellStyle name="Normal 52 3 2 2 2 4 3" xfId="27917" xr:uid="{00000000-0005-0000-0000-0000106D0000}"/>
    <cellStyle name="Normal 52 3 2 2 2 5" xfId="7798" xr:uid="{00000000-0005-0000-0000-0000791E0000}"/>
    <cellStyle name="Normal 52 3 2 2 2 5 3" xfId="22900" xr:uid="{00000000-0005-0000-0000-000077590000}"/>
    <cellStyle name="Normal 52 3 2 2 2 7" xfId="17887" xr:uid="{00000000-0005-0000-0000-0000E2450000}"/>
    <cellStyle name="Normal 52 3 2 2 3" xfId="3580" xr:uid="{00000000-0005-0000-0000-0000FF0D0000}"/>
    <cellStyle name="Normal 52 3 2 2 3 2" xfId="13654" xr:uid="{00000000-0005-0000-0000-000059350000}"/>
    <cellStyle name="Normal 52 3 2 2 3 2 3" xfId="28752" xr:uid="{00000000-0005-0000-0000-000053700000}"/>
    <cellStyle name="Normal 52 3 2 2 3 3" xfId="8634" xr:uid="{00000000-0005-0000-0000-0000BD210000}"/>
    <cellStyle name="Normal 52 3 2 2 3 3 3" xfId="23735" xr:uid="{00000000-0005-0000-0000-0000BA5C0000}"/>
    <cellStyle name="Normal 52 3 2 2 3 5" xfId="18722" xr:uid="{00000000-0005-0000-0000-000025490000}"/>
    <cellStyle name="Normal 52 3 2 2 4" xfId="5273" xr:uid="{00000000-0005-0000-0000-00009C140000}"/>
    <cellStyle name="Normal 52 3 2 2 4 2" xfId="15325" xr:uid="{00000000-0005-0000-0000-0000E03B0000}"/>
    <cellStyle name="Normal 52 3 2 2 4 2 3" xfId="30423" xr:uid="{00000000-0005-0000-0000-0000DA760000}"/>
    <cellStyle name="Normal 52 3 2 2 4 3" xfId="10305" xr:uid="{00000000-0005-0000-0000-000044280000}"/>
    <cellStyle name="Normal 52 3 2 2 4 3 3" xfId="25406" xr:uid="{00000000-0005-0000-0000-000041630000}"/>
    <cellStyle name="Normal 52 3 2 2 4 5" xfId="20393" xr:uid="{00000000-0005-0000-0000-0000AC4F0000}"/>
    <cellStyle name="Normal 52 3 2 2 5" xfId="11983" xr:uid="{00000000-0005-0000-0000-0000D22E0000}"/>
    <cellStyle name="Normal 52 3 2 2 5 3" xfId="27081" xr:uid="{00000000-0005-0000-0000-0000CC690000}"/>
    <cellStyle name="Normal 52 3 2 2 6" xfId="6962" xr:uid="{00000000-0005-0000-0000-0000351B0000}"/>
    <cellStyle name="Normal 52 3 2 2 6 3" xfId="22064" xr:uid="{00000000-0005-0000-0000-000033560000}"/>
    <cellStyle name="Normal 52 3 2 2 8" xfId="17051" xr:uid="{00000000-0005-0000-0000-00009E420000}"/>
    <cellStyle name="Normal 52 3 2 3" xfId="2309" xr:uid="{00000000-0005-0000-0000-000008090000}"/>
    <cellStyle name="Normal 52 3 2 3 2" xfId="3999" xr:uid="{00000000-0005-0000-0000-0000A20F0000}"/>
    <cellStyle name="Normal 52 3 2 3 2 2" xfId="14072" xr:uid="{00000000-0005-0000-0000-0000FB360000}"/>
    <cellStyle name="Normal 52 3 2 3 2 2 3" xfId="29170" xr:uid="{00000000-0005-0000-0000-0000F5710000}"/>
    <cellStyle name="Normal 52 3 2 3 2 3" xfId="9052" xr:uid="{00000000-0005-0000-0000-00005F230000}"/>
    <cellStyle name="Normal 52 3 2 3 2 3 3" xfId="24153" xr:uid="{00000000-0005-0000-0000-00005C5E0000}"/>
    <cellStyle name="Normal 52 3 2 3 2 5" xfId="19140" xr:uid="{00000000-0005-0000-0000-0000C74A0000}"/>
    <cellStyle name="Normal 52 3 2 3 3" xfId="5691" xr:uid="{00000000-0005-0000-0000-00003E160000}"/>
    <cellStyle name="Normal 52 3 2 3 3 2" xfId="15743" xr:uid="{00000000-0005-0000-0000-0000823D0000}"/>
    <cellStyle name="Normal 52 3 2 3 3 2 3" xfId="30841" xr:uid="{00000000-0005-0000-0000-00007C780000}"/>
    <cellStyle name="Normal 52 3 2 3 3 3" xfId="10723" xr:uid="{00000000-0005-0000-0000-0000E6290000}"/>
    <cellStyle name="Normal 52 3 2 3 3 3 3" xfId="25824" xr:uid="{00000000-0005-0000-0000-0000E3640000}"/>
    <cellStyle name="Normal 52 3 2 3 3 5" xfId="20811" xr:uid="{00000000-0005-0000-0000-00004E510000}"/>
    <cellStyle name="Normal 52 3 2 3 4" xfId="12401" xr:uid="{00000000-0005-0000-0000-000074300000}"/>
    <cellStyle name="Normal 52 3 2 3 4 3" xfId="27499" xr:uid="{00000000-0005-0000-0000-00006E6B0000}"/>
    <cellStyle name="Normal 52 3 2 3 5" xfId="7380" xr:uid="{00000000-0005-0000-0000-0000D71C0000}"/>
    <cellStyle name="Normal 52 3 2 3 5 3" xfId="22482" xr:uid="{00000000-0005-0000-0000-0000D5570000}"/>
    <cellStyle name="Normal 52 3 2 3 7" xfId="17469" xr:uid="{00000000-0005-0000-0000-000040440000}"/>
    <cellStyle name="Normal 52 3 2 4" xfId="3162" xr:uid="{00000000-0005-0000-0000-00005D0C0000}"/>
    <cellStyle name="Normal 52 3 2 4 2" xfId="13236" xr:uid="{00000000-0005-0000-0000-0000B7330000}"/>
    <cellStyle name="Normal 52 3 2 4 2 3" xfId="28334" xr:uid="{00000000-0005-0000-0000-0000B16E0000}"/>
    <cellStyle name="Normal 52 3 2 4 3" xfId="8216" xr:uid="{00000000-0005-0000-0000-00001B200000}"/>
    <cellStyle name="Normal 52 3 2 4 3 3" xfId="23317" xr:uid="{00000000-0005-0000-0000-0000185B0000}"/>
    <cellStyle name="Normal 52 3 2 4 5" xfId="18304" xr:uid="{00000000-0005-0000-0000-000083470000}"/>
    <cellStyle name="Normal 52 3 2 5" xfId="4855" xr:uid="{00000000-0005-0000-0000-0000FA120000}"/>
    <cellStyle name="Normal 52 3 2 5 2" xfId="14907" xr:uid="{00000000-0005-0000-0000-00003E3A0000}"/>
    <cellStyle name="Normal 52 3 2 5 2 3" xfId="30005" xr:uid="{00000000-0005-0000-0000-000038750000}"/>
    <cellStyle name="Normal 52 3 2 5 3" xfId="9887" xr:uid="{00000000-0005-0000-0000-0000A2260000}"/>
    <cellStyle name="Normal 52 3 2 5 3 3" xfId="24988" xr:uid="{00000000-0005-0000-0000-00009F610000}"/>
    <cellStyle name="Normal 52 3 2 5 5" xfId="19975" xr:uid="{00000000-0005-0000-0000-00000A4E0000}"/>
    <cellStyle name="Normal 52 3 2 6" xfId="11565" xr:uid="{00000000-0005-0000-0000-0000302D0000}"/>
    <cellStyle name="Normal 52 3 2 6 3" xfId="26663" xr:uid="{00000000-0005-0000-0000-00002A680000}"/>
    <cellStyle name="Normal 52 3 2 7" xfId="6544" xr:uid="{00000000-0005-0000-0000-000093190000}"/>
    <cellStyle name="Normal 52 3 2 7 3" xfId="21646" xr:uid="{00000000-0005-0000-0000-000091540000}"/>
    <cellStyle name="Normal 52 3 2 9" xfId="16633" xr:uid="{00000000-0005-0000-0000-0000FC400000}"/>
    <cellStyle name="Normal 52 3 3" xfId="1680" xr:uid="{00000000-0005-0000-0000-000093060000}"/>
    <cellStyle name="Normal 52 3 3 2" xfId="2519" xr:uid="{00000000-0005-0000-0000-0000DA090000}"/>
    <cellStyle name="Normal 52 3 3 2 2" xfId="4209" xr:uid="{00000000-0005-0000-0000-000074100000}"/>
    <cellStyle name="Normal 52 3 3 2 2 2" xfId="14282" xr:uid="{00000000-0005-0000-0000-0000CD370000}"/>
    <cellStyle name="Normal 52 3 3 2 2 2 3" xfId="29380" xr:uid="{00000000-0005-0000-0000-0000C7720000}"/>
    <cellStyle name="Normal 52 3 3 2 2 3" xfId="9262" xr:uid="{00000000-0005-0000-0000-000031240000}"/>
    <cellStyle name="Normal 52 3 3 2 2 3 3" xfId="24363" xr:uid="{00000000-0005-0000-0000-00002E5F0000}"/>
    <cellStyle name="Normal 52 3 3 2 2 5" xfId="19350" xr:uid="{00000000-0005-0000-0000-0000994B0000}"/>
    <cellStyle name="Normal 52 3 3 2 3" xfId="5901" xr:uid="{00000000-0005-0000-0000-000010170000}"/>
    <cellStyle name="Normal 52 3 3 2 3 2" xfId="15953" xr:uid="{00000000-0005-0000-0000-0000543E0000}"/>
    <cellStyle name="Normal 52 3 3 2 3 2 3" xfId="31051" xr:uid="{00000000-0005-0000-0000-00004E790000}"/>
    <cellStyle name="Normal 52 3 3 2 3 3" xfId="10933" xr:uid="{00000000-0005-0000-0000-0000B82A0000}"/>
    <cellStyle name="Normal 52 3 3 2 3 3 3" xfId="26034" xr:uid="{00000000-0005-0000-0000-0000B5650000}"/>
    <cellStyle name="Normal 52 3 3 2 3 5" xfId="21021" xr:uid="{00000000-0005-0000-0000-000020520000}"/>
    <cellStyle name="Normal 52 3 3 2 4" xfId="12611" xr:uid="{00000000-0005-0000-0000-000046310000}"/>
    <cellStyle name="Normal 52 3 3 2 4 3" xfId="27709" xr:uid="{00000000-0005-0000-0000-0000406C0000}"/>
    <cellStyle name="Normal 52 3 3 2 5" xfId="7590" xr:uid="{00000000-0005-0000-0000-0000A91D0000}"/>
    <cellStyle name="Normal 52 3 3 2 5 3" xfId="22692" xr:uid="{00000000-0005-0000-0000-0000A7580000}"/>
    <cellStyle name="Normal 52 3 3 2 7" xfId="17679" xr:uid="{00000000-0005-0000-0000-000012450000}"/>
    <cellStyle name="Normal 52 3 3 3" xfId="3372" xr:uid="{00000000-0005-0000-0000-00002F0D0000}"/>
    <cellStyle name="Normal 52 3 3 3 2" xfId="13446" xr:uid="{00000000-0005-0000-0000-000089340000}"/>
    <cellStyle name="Normal 52 3 3 3 2 3" xfId="28544" xr:uid="{00000000-0005-0000-0000-0000836F0000}"/>
    <cellStyle name="Normal 52 3 3 3 3" xfId="8426" xr:uid="{00000000-0005-0000-0000-0000ED200000}"/>
    <cellStyle name="Normal 52 3 3 3 3 3" xfId="23527" xr:uid="{00000000-0005-0000-0000-0000EA5B0000}"/>
    <cellStyle name="Normal 52 3 3 3 5" xfId="18514" xr:uid="{00000000-0005-0000-0000-000055480000}"/>
    <cellStyle name="Normal 52 3 3 4" xfId="5065" xr:uid="{00000000-0005-0000-0000-0000CC130000}"/>
    <cellStyle name="Normal 52 3 3 4 2" xfId="15117" xr:uid="{00000000-0005-0000-0000-0000103B0000}"/>
    <cellStyle name="Normal 52 3 3 4 2 3" xfId="30215" xr:uid="{00000000-0005-0000-0000-00000A760000}"/>
    <cellStyle name="Normal 52 3 3 4 3" xfId="10097" xr:uid="{00000000-0005-0000-0000-000074270000}"/>
    <cellStyle name="Normal 52 3 3 4 3 3" xfId="25198" xr:uid="{00000000-0005-0000-0000-000071620000}"/>
    <cellStyle name="Normal 52 3 3 4 5" xfId="20185" xr:uid="{00000000-0005-0000-0000-0000DC4E0000}"/>
    <cellStyle name="Normal 52 3 3 5" xfId="11775" xr:uid="{00000000-0005-0000-0000-0000022E0000}"/>
    <cellStyle name="Normal 52 3 3 5 3" xfId="26873" xr:uid="{00000000-0005-0000-0000-0000FC680000}"/>
    <cellStyle name="Normal 52 3 3 6" xfId="6754" xr:uid="{00000000-0005-0000-0000-0000651A0000}"/>
    <cellStyle name="Normal 52 3 3 6 3" xfId="21856" xr:uid="{00000000-0005-0000-0000-000063550000}"/>
    <cellStyle name="Normal 52 3 3 8" xfId="16843" xr:uid="{00000000-0005-0000-0000-0000CE410000}"/>
    <cellStyle name="Normal 52 3 4" xfId="2101" xr:uid="{00000000-0005-0000-0000-000038080000}"/>
    <cellStyle name="Normal 52 3 4 2" xfId="3791" xr:uid="{00000000-0005-0000-0000-0000D20E0000}"/>
    <cellStyle name="Normal 52 3 4 2 2" xfId="13864" xr:uid="{00000000-0005-0000-0000-00002B360000}"/>
    <cellStyle name="Normal 52 3 4 2 2 3" xfId="28962" xr:uid="{00000000-0005-0000-0000-000025710000}"/>
    <cellStyle name="Normal 52 3 4 2 3" xfId="8844" xr:uid="{00000000-0005-0000-0000-00008F220000}"/>
    <cellStyle name="Normal 52 3 4 2 3 3" xfId="23945" xr:uid="{00000000-0005-0000-0000-00008C5D0000}"/>
    <cellStyle name="Normal 52 3 4 2 5" xfId="18932" xr:uid="{00000000-0005-0000-0000-0000F7490000}"/>
    <cellStyle name="Normal 52 3 4 3" xfId="5483" xr:uid="{00000000-0005-0000-0000-00006E150000}"/>
    <cellStyle name="Normal 52 3 4 3 2" xfId="15535" xr:uid="{00000000-0005-0000-0000-0000B23C0000}"/>
    <cellStyle name="Normal 52 3 4 3 2 3" xfId="30633" xr:uid="{00000000-0005-0000-0000-0000AC770000}"/>
    <cellStyle name="Normal 52 3 4 3 3" xfId="10515" xr:uid="{00000000-0005-0000-0000-000016290000}"/>
    <cellStyle name="Normal 52 3 4 3 3 3" xfId="25616" xr:uid="{00000000-0005-0000-0000-000013640000}"/>
    <cellStyle name="Normal 52 3 4 3 5" xfId="20603" xr:uid="{00000000-0005-0000-0000-00007E500000}"/>
    <cellStyle name="Normal 52 3 4 4" xfId="12193" xr:uid="{00000000-0005-0000-0000-0000A42F0000}"/>
    <cellStyle name="Normal 52 3 4 4 3" xfId="27291" xr:uid="{00000000-0005-0000-0000-00009E6A0000}"/>
    <cellStyle name="Normal 52 3 4 5" xfId="7172" xr:uid="{00000000-0005-0000-0000-0000071C0000}"/>
    <cellStyle name="Normal 52 3 4 5 3" xfId="22274" xr:uid="{00000000-0005-0000-0000-000005570000}"/>
    <cellStyle name="Normal 52 3 4 7" xfId="17261" xr:uid="{00000000-0005-0000-0000-000070430000}"/>
    <cellStyle name="Normal 52 3 5" xfId="2954" xr:uid="{00000000-0005-0000-0000-00008D0B0000}"/>
    <cellStyle name="Normal 52 3 5 2" xfId="13028" xr:uid="{00000000-0005-0000-0000-0000E7320000}"/>
    <cellStyle name="Normal 52 3 5 2 3" xfId="28126" xr:uid="{00000000-0005-0000-0000-0000E16D0000}"/>
    <cellStyle name="Normal 52 3 5 3" xfId="8008" xr:uid="{00000000-0005-0000-0000-00004B1F0000}"/>
    <cellStyle name="Normal 52 3 5 3 3" xfId="23109" xr:uid="{00000000-0005-0000-0000-0000485A0000}"/>
    <cellStyle name="Normal 52 3 5 5" xfId="18096" xr:uid="{00000000-0005-0000-0000-0000B3460000}"/>
    <cellStyle name="Normal 52 3 6" xfId="4647" xr:uid="{00000000-0005-0000-0000-00002A120000}"/>
    <cellStyle name="Normal 52 3 6 2" xfId="14699" xr:uid="{00000000-0005-0000-0000-00006E390000}"/>
    <cellStyle name="Normal 52 3 6 2 3" xfId="29797" xr:uid="{00000000-0005-0000-0000-000068740000}"/>
    <cellStyle name="Normal 52 3 6 3" xfId="9679" xr:uid="{00000000-0005-0000-0000-0000D2250000}"/>
    <cellStyle name="Normal 52 3 6 3 3" xfId="24780" xr:uid="{00000000-0005-0000-0000-0000CF600000}"/>
    <cellStyle name="Normal 52 3 6 5" xfId="19767" xr:uid="{00000000-0005-0000-0000-00003A4D0000}"/>
    <cellStyle name="Normal 52 3 7" xfId="11357" xr:uid="{00000000-0005-0000-0000-0000602C0000}"/>
    <cellStyle name="Normal 52 3 7 3" xfId="26455" xr:uid="{00000000-0005-0000-0000-00005A670000}"/>
    <cellStyle name="Normal 52 3 8" xfId="6336" xr:uid="{00000000-0005-0000-0000-0000C3180000}"/>
    <cellStyle name="Normal 52 3 8 3" xfId="21438" xr:uid="{00000000-0005-0000-0000-0000C1530000}"/>
    <cellStyle name="Normal 52 4" xfId="1361" xr:uid="{00000000-0005-0000-0000-000054050000}"/>
    <cellStyle name="Normal 52 4 2" xfId="1784" xr:uid="{00000000-0005-0000-0000-0000FB060000}"/>
    <cellStyle name="Normal 52 4 2 2" xfId="2623" xr:uid="{00000000-0005-0000-0000-0000420A0000}"/>
    <cellStyle name="Normal 52 4 2 2 2" xfId="4313" xr:uid="{00000000-0005-0000-0000-0000DC100000}"/>
    <cellStyle name="Normal 52 4 2 2 2 2" xfId="14386" xr:uid="{00000000-0005-0000-0000-000035380000}"/>
    <cellStyle name="Normal 52 4 2 2 2 2 3" xfId="29484" xr:uid="{00000000-0005-0000-0000-00002F730000}"/>
    <cellStyle name="Normal 52 4 2 2 2 3" xfId="9366" xr:uid="{00000000-0005-0000-0000-000099240000}"/>
    <cellStyle name="Normal 52 4 2 2 2 3 3" xfId="24467" xr:uid="{00000000-0005-0000-0000-0000965F0000}"/>
    <cellStyle name="Normal 52 4 2 2 2 5" xfId="19454" xr:uid="{00000000-0005-0000-0000-0000014C0000}"/>
    <cellStyle name="Normal 52 4 2 2 3" xfId="6005" xr:uid="{00000000-0005-0000-0000-000078170000}"/>
    <cellStyle name="Normal 52 4 2 2 3 2" xfId="16057" xr:uid="{00000000-0005-0000-0000-0000BC3E0000}"/>
    <cellStyle name="Normal 52 4 2 2 3 2 3" xfId="31155" xr:uid="{00000000-0005-0000-0000-0000B6790000}"/>
    <cellStyle name="Normal 52 4 2 2 3 3" xfId="11037" xr:uid="{00000000-0005-0000-0000-0000202B0000}"/>
    <cellStyle name="Normal 52 4 2 2 3 3 3" xfId="26138" xr:uid="{00000000-0005-0000-0000-00001D660000}"/>
    <cellStyle name="Normal 52 4 2 2 3 5" xfId="21125" xr:uid="{00000000-0005-0000-0000-000088520000}"/>
    <cellStyle name="Normal 52 4 2 2 4" xfId="12715" xr:uid="{00000000-0005-0000-0000-0000AE310000}"/>
    <cellStyle name="Normal 52 4 2 2 4 3" xfId="27813" xr:uid="{00000000-0005-0000-0000-0000A86C0000}"/>
    <cellStyle name="Normal 52 4 2 2 5" xfId="7694" xr:uid="{00000000-0005-0000-0000-0000111E0000}"/>
    <cellStyle name="Normal 52 4 2 2 5 3" xfId="22796" xr:uid="{00000000-0005-0000-0000-00000F590000}"/>
    <cellStyle name="Normal 52 4 2 2 7" xfId="17783" xr:uid="{00000000-0005-0000-0000-00007A450000}"/>
    <cellStyle name="Normal 52 4 2 3" xfId="3476" xr:uid="{00000000-0005-0000-0000-0000970D0000}"/>
    <cellStyle name="Normal 52 4 2 3 2" xfId="13550" xr:uid="{00000000-0005-0000-0000-0000F1340000}"/>
    <cellStyle name="Normal 52 4 2 3 2 3" xfId="28648" xr:uid="{00000000-0005-0000-0000-0000EB6F0000}"/>
    <cellStyle name="Normal 52 4 2 3 3" xfId="8530" xr:uid="{00000000-0005-0000-0000-000055210000}"/>
    <cellStyle name="Normal 52 4 2 3 3 3" xfId="23631" xr:uid="{00000000-0005-0000-0000-0000525C0000}"/>
    <cellStyle name="Normal 52 4 2 3 5" xfId="18618" xr:uid="{00000000-0005-0000-0000-0000BD480000}"/>
    <cellStyle name="Normal 52 4 2 4" xfId="5169" xr:uid="{00000000-0005-0000-0000-000034140000}"/>
    <cellStyle name="Normal 52 4 2 4 2" xfId="15221" xr:uid="{00000000-0005-0000-0000-0000783B0000}"/>
    <cellStyle name="Normal 52 4 2 4 2 3" xfId="30319" xr:uid="{00000000-0005-0000-0000-000072760000}"/>
    <cellStyle name="Normal 52 4 2 4 3" xfId="10201" xr:uid="{00000000-0005-0000-0000-0000DC270000}"/>
    <cellStyle name="Normal 52 4 2 4 3 3" xfId="25302" xr:uid="{00000000-0005-0000-0000-0000D9620000}"/>
    <cellStyle name="Normal 52 4 2 4 5" xfId="20289" xr:uid="{00000000-0005-0000-0000-0000444F0000}"/>
    <cellStyle name="Normal 52 4 2 5" xfId="11879" xr:uid="{00000000-0005-0000-0000-00006A2E0000}"/>
    <cellStyle name="Normal 52 4 2 5 3" xfId="26977" xr:uid="{00000000-0005-0000-0000-000064690000}"/>
    <cellStyle name="Normal 52 4 2 6" xfId="6858" xr:uid="{00000000-0005-0000-0000-0000CD1A0000}"/>
    <cellStyle name="Normal 52 4 2 6 3" xfId="21960" xr:uid="{00000000-0005-0000-0000-0000CB550000}"/>
    <cellStyle name="Normal 52 4 2 8" xfId="16947" xr:uid="{00000000-0005-0000-0000-000036420000}"/>
    <cellStyle name="Normal 52 4 3" xfId="2205" xr:uid="{00000000-0005-0000-0000-0000A0080000}"/>
    <cellStyle name="Normal 52 4 3 2" xfId="3895" xr:uid="{00000000-0005-0000-0000-00003A0F0000}"/>
    <cellStyle name="Normal 52 4 3 2 2" xfId="13968" xr:uid="{00000000-0005-0000-0000-000093360000}"/>
    <cellStyle name="Normal 52 4 3 2 2 3" xfId="29066" xr:uid="{00000000-0005-0000-0000-00008D710000}"/>
    <cellStyle name="Normal 52 4 3 2 3" xfId="8948" xr:uid="{00000000-0005-0000-0000-0000F7220000}"/>
    <cellStyle name="Normal 52 4 3 2 3 3" xfId="24049" xr:uid="{00000000-0005-0000-0000-0000F45D0000}"/>
    <cellStyle name="Normal 52 4 3 2 5" xfId="19036" xr:uid="{00000000-0005-0000-0000-00005F4A0000}"/>
    <cellStyle name="Normal 52 4 3 3" xfId="5587" xr:uid="{00000000-0005-0000-0000-0000D6150000}"/>
    <cellStyle name="Normal 52 4 3 3 2" xfId="15639" xr:uid="{00000000-0005-0000-0000-00001A3D0000}"/>
    <cellStyle name="Normal 52 4 3 3 2 3" xfId="30737" xr:uid="{00000000-0005-0000-0000-000014780000}"/>
    <cellStyle name="Normal 52 4 3 3 3" xfId="10619" xr:uid="{00000000-0005-0000-0000-00007E290000}"/>
    <cellStyle name="Normal 52 4 3 3 3 3" xfId="25720" xr:uid="{00000000-0005-0000-0000-00007B640000}"/>
    <cellStyle name="Normal 52 4 3 3 5" xfId="20707" xr:uid="{00000000-0005-0000-0000-0000E6500000}"/>
    <cellStyle name="Normal 52 4 3 4" xfId="12297" xr:uid="{00000000-0005-0000-0000-00000C300000}"/>
    <cellStyle name="Normal 52 4 3 4 3" xfId="27395" xr:uid="{00000000-0005-0000-0000-0000066B0000}"/>
    <cellStyle name="Normal 52 4 3 5" xfId="7276" xr:uid="{00000000-0005-0000-0000-00006F1C0000}"/>
    <cellStyle name="Normal 52 4 3 5 3" xfId="22378" xr:uid="{00000000-0005-0000-0000-00006D570000}"/>
    <cellStyle name="Normal 52 4 3 7" xfId="17365" xr:uid="{00000000-0005-0000-0000-0000D8430000}"/>
    <cellStyle name="Normal 52 4 4" xfId="3058" xr:uid="{00000000-0005-0000-0000-0000F50B0000}"/>
    <cellStyle name="Normal 52 4 4 2" xfId="13132" xr:uid="{00000000-0005-0000-0000-00004F330000}"/>
    <cellStyle name="Normal 52 4 4 2 3" xfId="28230" xr:uid="{00000000-0005-0000-0000-0000496E0000}"/>
    <cellStyle name="Normal 52 4 4 3" xfId="8112" xr:uid="{00000000-0005-0000-0000-0000B31F0000}"/>
    <cellStyle name="Normal 52 4 4 3 3" xfId="23213" xr:uid="{00000000-0005-0000-0000-0000B05A0000}"/>
    <cellStyle name="Normal 52 4 4 5" xfId="18200" xr:uid="{00000000-0005-0000-0000-00001B470000}"/>
    <cellStyle name="Normal 52 4 5" xfId="4751" xr:uid="{00000000-0005-0000-0000-000092120000}"/>
    <cellStyle name="Normal 52 4 5 2" xfId="14803" xr:uid="{00000000-0005-0000-0000-0000D6390000}"/>
    <cellStyle name="Normal 52 4 5 2 3" xfId="29901" xr:uid="{00000000-0005-0000-0000-0000D0740000}"/>
    <cellStyle name="Normal 52 4 5 3" xfId="9783" xr:uid="{00000000-0005-0000-0000-00003A260000}"/>
    <cellStyle name="Normal 52 4 5 3 3" xfId="24884" xr:uid="{00000000-0005-0000-0000-000037610000}"/>
    <cellStyle name="Normal 52 4 5 5" xfId="19871" xr:uid="{00000000-0005-0000-0000-0000A24D0000}"/>
    <cellStyle name="Normal 52 4 6" xfId="11461" xr:uid="{00000000-0005-0000-0000-0000C82C0000}"/>
    <cellStyle name="Normal 52 4 6 3" xfId="26559" xr:uid="{00000000-0005-0000-0000-0000C2670000}"/>
    <cellStyle name="Normal 52 4 7" xfId="6440" xr:uid="{00000000-0005-0000-0000-00002B190000}"/>
    <cellStyle name="Normal 52 4 7 3" xfId="21542" xr:uid="{00000000-0005-0000-0000-000029540000}"/>
    <cellStyle name="Normal 52 4 9" xfId="16529" xr:uid="{00000000-0005-0000-0000-000094400000}"/>
    <cellStyle name="Normal 52 5" xfId="1574" xr:uid="{00000000-0005-0000-0000-000029060000}"/>
    <cellStyle name="Normal 52 5 2" xfId="2415" xr:uid="{00000000-0005-0000-0000-000072090000}"/>
    <cellStyle name="Normal 52 5 2 2" xfId="4105" xr:uid="{00000000-0005-0000-0000-00000C100000}"/>
    <cellStyle name="Normal 52 5 2 2 2" xfId="14178" xr:uid="{00000000-0005-0000-0000-000065370000}"/>
    <cellStyle name="Normal 52 5 2 2 2 3" xfId="29276" xr:uid="{00000000-0005-0000-0000-00005F720000}"/>
    <cellStyle name="Normal 52 5 2 2 3" xfId="9158" xr:uid="{00000000-0005-0000-0000-0000C9230000}"/>
    <cellStyle name="Normal 52 5 2 2 3 3" xfId="24259" xr:uid="{00000000-0005-0000-0000-0000C65E0000}"/>
    <cellStyle name="Normal 52 5 2 2 5" xfId="19246" xr:uid="{00000000-0005-0000-0000-0000314B0000}"/>
    <cellStyle name="Normal 52 5 2 3" xfId="5797" xr:uid="{00000000-0005-0000-0000-0000A8160000}"/>
    <cellStyle name="Normal 52 5 2 3 2" xfId="15849" xr:uid="{00000000-0005-0000-0000-0000EC3D0000}"/>
    <cellStyle name="Normal 52 5 2 3 2 3" xfId="30947" xr:uid="{00000000-0005-0000-0000-0000E6780000}"/>
    <cellStyle name="Normal 52 5 2 3 3" xfId="10829" xr:uid="{00000000-0005-0000-0000-0000502A0000}"/>
    <cellStyle name="Normal 52 5 2 3 3 3" xfId="25930" xr:uid="{00000000-0005-0000-0000-00004D650000}"/>
    <cellStyle name="Normal 52 5 2 3 5" xfId="20917" xr:uid="{00000000-0005-0000-0000-0000B8510000}"/>
    <cellStyle name="Normal 52 5 2 4" xfId="12507" xr:uid="{00000000-0005-0000-0000-0000DE300000}"/>
    <cellStyle name="Normal 52 5 2 4 3" xfId="27605" xr:uid="{00000000-0005-0000-0000-0000D86B0000}"/>
    <cellStyle name="Normal 52 5 2 5" xfId="7486" xr:uid="{00000000-0005-0000-0000-0000411D0000}"/>
    <cellStyle name="Normal 52 5 2 5 3" xfId="22588" xr:uid="{00000000-0005-0000-0000-00003F580000}"/>
    <cellStyle name="Normal 52 5 2 7" xfId="17575" xr:uid="{00000000-0005-0000-0000-0000AA440000}"/>
    <cellStyle name="Normal 52 5 3" xfId="3268" xr:uid="{00000000-0005-0000-0000-0000C70C0000}"/>
    <cellStyle name="Normal 52 5 3 2" xfId="13342" xr:uid="{00000000-0005-0000-0000-000021340000}"/>
    <cellStyle name="Normal 52 5 3 2 3" xfId="28440" xr:uid="{00000000-0005-0000-0000-00001B6F0000}"/>
    <cellStyle name="Normal 52 5 3 3" xfId="8322" xr:uid="{00000000-0005-0000-0000-000085200000}"/>
    <cellStyle name="Normal 52 5 3 3 3" xfId="23423" xr:uid="{00000000-0005-0000-0000-0000825B0000}"/>
    <cellStyle name="Normal 52 5 3 5" xfId="18410" xr:uid="{00000000-0005-0000-0000-0000ED470000}"/>
    <cellStyle name="Normal 52 5 4" xfId="4961" xr:uid="{00000000-0005-0000-0000-000064130000}"/>
    <cellStyle name="Normal 52 5 4 2" xfId="15013" xr:uid="{00000000-0005-0000-0000-0000A83A0000}"/>
    <cellStyle name="Normal 52 5 4 2 3" xfId="30111" xr:uid="{00000000-0005-0000-0000-0000A2750000}"/>
    <cellStyle name="Normal 52 5 4 3" xfId="9993" xr:uid="{00000000-0005-0000-0000-00000C270000}"/>
    <cellStyle name="Normal 52 5 4 3 3" xfId="25094" xr:uid="{00000000-0005-0000-0000-000009620000}"/>
    <cellStyle name="Normal 52 5 4 5" xfId="20081" xr:uid="{00000000-0005-0000-0000-0000744E0000}"/>
    <cellStyle name="Normal 52 5 5" xfId="11671" xr:uid="{00000000-0005-0000-0000-00009A2D0000}"/>
    <cellStyle name="Normal 52 5 5 3" xfId="26769" xr:uid="{00000000-0005-0000-0000-000094680000}"/>
    <cellStyle name="Normal 52 5 6" xfId="6650" xr:uid="{00000000-0005-0000-0000-0000FD190000}"/>
    <cellStyle name="Normal 52 5 6 3" xfId="21752" xr:uid="{00000000-0005-0000-0000-0000FB540000}"/>
    <cellStyle name="Normal 52 5 8" xfId="16739" xr:uid="{00000000-0005-0000-0000-000066410000}"/>
    <cellStyle name="Normal 52 6" xfId="1995" xr:uid="{00000000-0005-0000-0000-0000CE070000}"/>
    <cellStyle name="Normal 52 6 2" xfId="3687" xr:uid="{00000000-0005-0000-0000-00006A0E0000}"/>
    <cellStyle name="Normal 52 6 2 2" xfId="13760" xr:uid="{00000000-0005-0000-0000-0000C3350000}"/>
    <cellStyle name="Normal 52 6 2 2 3" xfId="28858" xr:uid="{00000000-0005-0000-0000-0000BD700000}"/>
    <cellStyle name="Normal 52 6 2 3" xfId="8740" xr:uid="{00000000-0005-0000-0000-000027220000}"/>
    <cellStyle name="Normal 52 6 2 3 3" xfId="23841" xr:uid="{00000000-0005-0000-0000-0000245D0000}"/>
    <cellStyle name="Normal 52 6 2 5" xfId="18828" xr:uid="{00000000-0005-0000-0000-00008F490000}"/>
    <cellStyle name="Normal 52 6 3" xfId="5379" xr:uid="{00000000-0005-0000-0000-000006150000}"/>
    <cellStyle name="Normal 52 6 3 2" xfId="15431" xr:uid="{00000000-0005-0000-0000-00004A3C0000}"/>
    <cellStyle name="Normal 52 6 3 2 3" xfId="30529" xr:uid="{00000000-0005-0000-0000-000044770000}"/>
    <cellStyle name="Normal 52 6 3 3" xfId="10411" xr:uid="{00000000-0005-0000-0000-0000AE280000}"/>
    <cellStyle name="Normal 52 6 3 3 3" xfId="25512" xr:uid="{00000000-0005-0000-0000-0000AB630000}"/>
    <cellStyle name="Normal 52 6 3 5" xfId="20499" xr:uid="{00000000-0005-0000-0000-000016500000}"/>
    <cellStyle name="Normal 52 6 4" xfId="12089" xr:uid="{00000000-0005-0000-0000-00003C2F0000}"/>
    <cellStyle name="Normal 52 6 4 3" xfId="27187" xr:uid="{00000000-0005-0000-0000-0000366A0000}"/>
    <cellStyle name="Normal 52 6 5" xfId="7068" xr:uid="{00000000-0005-0000-0000-00009F1B0000}"/>
    <cellStyle name="Normal 52 6 5 3" xfId="22170" xr:uid="{00000000-0005-0000-0000-00009D560000}"/>
    <cellStyle name="Normal 52 6 7" xfId="17157" xr:uid="{00000000-0005-0000-0000-000008430000}"/>
    <cellStyle name="Normal 52 7" xfId="2846" xr:uid="{00000000-0005-0000-0000-0000210B0000}"/>
    <cellStyle name="Normal 52 7 2" xfId="12924" xr:uid="{00000000-0005-0000-0000-00007F320000}"/>
    <cellStyle name="Normal 52 7 2 3" xfId="28022" xr:uid="{00000000-0005-0000-0000-0000796D0000}"/>
    <cellStyle name="Normal 52 7 3" xfId="7904" xr:uid="{00000000-0005-0000-0000-0000E31E0000}"/>
    <cellStyle name="Normal 52 7 3 3" xfId="23005" xr:uid="{00000000-0005-0000-0000-0000E0590000}"/>
    <cellStyle name="Normal 52 7 5" xfId="17992" xr:uid="{00000000-0005-0000-0000-00004B460000}"/>
    <cellStyle name="Normal 52 8" xfId="4540" xr:uid="{00000000-0005-0000-0000-0000BF110000}"/>
    <cellStyle name="Normal 52 8 2" xfId="14595" xr:uid="{00000000-0005-0000-0000-000006390000}"/>
    <cellStyle name="Normal 52 8 2 3" xfId="29693" xr:uid="{00000000-0005-0000-0000-000000740000}"/>
    <cellStyle name="Normal 52 8 3" xfId="9575" xr:uid="{00000000-0005-0000-0000-00006A250000}"/>
    <cellStyle name="Normal 52 8 3 3" xfId="24676" xr:uid="{00000000-0005-0000-0000-000067600000}"/>
    <cellStyle name="Normal 52 8 5" xfId="19663" xr:uid="{00000000-0005-0000-0000-0000D24C0000}"/>
    <cellStyle name="Normal 52 9" xfId="11251" xr:uid="{00000000-0005-0000-0000-0000F62B0000}"/>
    <cellStyle name="Normal 52 9 3" xfId="26351" xr:uid="{00000000-0005-0000-0000-0000F2660000}"/>
    <cellStyle name="Normal 53" xfId="872" xr:uid="{00000000-0005-0000-0000-00006A030000}"/>
    <cellStyle name="Normal 53 10" xfId="6231" xr:uid="{00000000-0005-0000-0000-00005A180000}"/>
    <cellStyle name="Normal 53 10 3" xfId="21335" xr:uid="{00000000-0005-0000-0000-00005A530000}"/>
    <cellStyle name="Normal 53 12" xfId="16320" xr:uid="{00000000-0005-0000-0000-0000C33F0000}"/>
    <cellStyle name="Normal 53 2" xfId="1195" xr:uid="{00000000-0005-0000-0000-0000AE040000}"/>
    <cellStyle name="Normal 53 2 11" xfId="16374" xr:uid="{00000000-0005-0000-0000-0000F93F0000}"/>
    <cellStyle name="Normal 53 2 2" xfId="1303" xr:uid="{00000000-0005-0000-0000-00001A050000}"/>
    <cellStyle name="Normal 53 2 2 10" xfId="16478" xr:uid="{00000000-0005-0000-0000-000061400000}"/>
    <cellStyle name="Normal 53 2 2 2" xfId="1520" xr:uid="{00000000-0005-0000-0000-0000F3050000}"/>
    <cellStyle name="Normal 53 2 2 2 2" xfId="1941" xr:uid="{00000000-0005-0000-0000-000098070000}"/>
    <cellStyle name="Normal 53 2 2 2 2 2" xfId="2780" xr:uid="{00000000-0005-0000-0000-0000DF0A0000}"/>
    <cellStyle name="Normal 53 2 2 2 2 2 2" xfId="4470" xr:uid="{00000000-0005-0000-0000-000079110000}"/>
    <cellStyle name="Normal 53 2 2 2 2 2 2 2" xfId="14543" xr:uid="{00000000-0005-0000-0000-0000D2380000}"/>
    <cellStyle name="Normal 53 2 2 2 2 2 2 2 3" xfId="29641" xr:uid="{00000000-0005-0000-0000-0000CC730000}"/>
    <cellStyle name="Normal 53 2 2 2 2 2 2 3" xfId="9523" xr:uid="{00000000-0005-0000-0000-000036250000}"/>
    <cellStyle name="Normal 53 2 2 2 2 2 2 3 3" xfId="24624" xr:uid="{00000000-0005-0000-0000-000033600000}"/>
    <cellStyle name="Normal 53 2 2 2 2 2 2 5" xfId="19611" xr:uid="{00000000-0005-0000-0000-00009E4C0000}"/>
    <cellStyle name="Normal 53 2 2 2 2 2 3" xfId="6162" xr:uid="{00000000-0005-0000-0000-000015180000}"/>
    <cellStyle name="Normal 53 2 2 2 2 2 3 2" xfId="16214" xr:uid="{00000000-0005-0000-0000-0000593F0000}"/>
    <cellStyle name="Normal 53 2 2 2 2 2 3 3" xfId="11194" xr:uid="{00000000-0005-0000-0000-0000BD2B0000}"/>
    <cellStyle name="Normal 53 2 2 2 2 2 3 3 3" xfId="26295" xr:uid="{00000000-0005-0000-0000-0000BA660000}"/>
    <cellStyle name="Normal 53 2 2 2 2 2 3 5" xfId="21282" xr:uid="{00000000-0005-0000-0000-000025530000}"/>
    <cellStyle name="Normal 53 2 2 2 2 2 4" xfId="12872" xr:uid="{00000000-0005-0000-0000-00004B320000}"/>
    <cellStyle name="Normal 53 2 2 2 2 2 4 3" xfId="27970" xr:uid="{00000000-0005-0000-0000-0000456D0000}"/>
    <cellStyle name="Normal 53 2 2 2 2 2 5" xfId="7851" xr:uid="{00000000-0005-0000-0000-0000AE1E0000}"/>
    <cellStyle name="Normal 53 2 2 2 2 2 5 3" xfId="22953" xr:uid="{00000000-0005-0000-0000-0000AC590000}"/>
    <cellStyle name="Normal 53 2 2 2 2 2 7" xfId="17940" xr:uid="{00000000-0005-0000-0000-000017460000}"/>
    <cellStyle name="Normal 53 2 2 2 2 3" xfId="3633" xr:uid="{00000000-0005-0000-0000-0000340E0000}"/>
    <cellStyle name="Normal 53 2 2 2 2 3 2" xfId="13707" xr:uid="{00000000-0005-0000-0000-00008E350000}"/>
    <cellStyle name="Normal 53 2 2 2 2 3 2 3" xfId="28805" xr:uid="{00000000-0005-0000-0000-000088700000}"/>
    <cellStyle name="Normal 53 2 2 2 2 3 3" xfId="8687" xr:uid="{00000000-0005-0000-0000-0000F2210000}"/>
    <cellStyle name="Normal 53 2 2 2 2 3 3 3" xfId="23788" xr:uid="{00000000-0005-0000-0000-0000EF5C0000}"/>
    <cellStyle name="Normal 53 2 2 2 2 3 5" xfId="18775" xr:uid="{00000000-0005-0000-0000-00005A490000}"/>
    <cellStyle name="Normal 53 2 2 2 2 4" xfId="5326" xr:uid="{00000000-0005-0000-0000-0000D1140000}"/>
    <cellStyle name="Normal 53 2 2 2 2 4 2" xfId="15378" xr:uid="{00000000-0005-0000-0000-0000153C0000}"/>
    <cellStyle name="Normal 53 2 2 2 2 4 2 3" xfId="30476" xr:uid="{00000000-0005-0000-0000-00000F770000}"/>
    <cellStyle name="Normal 53 2 2 2 2 4 3" xfId="10358" xr:uid="{00000000-0005-0000-0000-000079280000}"/>
    <cellStyle name="Normal 53 2 2 2 2 4 3 3" xfId="25459" xr:uid="{00000000-0005-0000-0000-000076630000}"/>
    <cellStyle name="Normal 53 2 2 2 2 4 5" xfId="20446" xr:uid="{00000000-0005-0000-0000-0000E14F0000}"/>
    <cellStyle name="Normal 53 2 2 2 2 5" xfId="12036" xr:uid="{00000000-0005-0000-0000-0000072F0000}"/>
    <cellStyle name="Normal 53 2 2 2 2 5 3" xfId="27134" xr:uid="{00000000-0005-0000-0000-0000016A0000}"/>
    <cellStyle name="Normal 53 2 2 2 2 6" xfId="7015" xr:uid="{00000000-0005-0000-0000-00006A1B0000}"/>
    <cellStyle name="Normal 53 2 2 2 2 6 3" xfId="22117" xr:uid="{00000000-0005-0000-0000-000068560000}"/>
    <cellStyle name="Normal 53 2 2 2 2 8" xfId="17104" xr:uid="{00000000-0005-0000-0000-0000D3420000}"/>
    <cellStyle name="Normal 53 2 2 2 3" xfId="2362" xr:uid="{00000000-0005-0000-0000-00003D090000}"/>
    <cellStyle name="Normal 53 2 2 2 3 2" xfId="4052" xr:uid="{00000000-0005-0000-0000-0000D70F0000}"/>
    <cellStyle name="Normal 53 2 2 2 3 2 2" xfId="14125" xr:uid="{00000000-0005-0000-0000-000030370000}"/>
    <cellStyle name="Normal 53 2 2 2 3 2 2 3" xfId="29223" xr:uid="{00000000-0005-0000-0000-00002A720000}"/>
    <cellStyle name="Normal 53 2 2 2 3 2 3" xfId="9105" xr:uid="{00000000-0005-0000-0000-000094230000}"/>
    <cellStyle name="Normal 53 2 2 2 3 2 3 3" xfId="24206" xr:uid="{00000000-0005-0000-0000-0000915E0000}"/>
    <cellStyle name="Normal 53 2 2 2 3 2 5" xfId="19193" xr:uid="{00000000-0005-0000-0000-0000FC4A0000}"/>
    <cellStyle name="Normal 53 2 2 2 3 3" xfId="5744" xr:uid="{00000000-0005-0000-0000-000073160000}"/>
    <cellStyle name="Normal 53 2 2 2 3 3 2" xfId="15796" xr:uid="{00000000-0005-0000-0000-0000B73D0000}"/>
    <cellStyle name="Normal 53 2 2 2 3 3 2 3" xfId="30894" xr:uid="{00000000-0005-0000-0000-0000B1780000}"/>
    <cellStyle name="Normal 53 2 2 2 3 3 3" xfId="10776" xr:uid="{00000000-0005-0000-0000-00001B2A0000}"/>
    <cellStyle name="Normal 53 2 2 2 3 3 3 3" xfId="25877" xr:uid="{00000000-0005-0000-0000-000018650000}"/>
    <cellStyle name="Normal 53 2 2 2 3 3 5" xfId="20864" xr:uid="{00000000-0005-0000-0000-000083510000}"/>
    <cellStyle name="Normal 53 2 2 2 3 4" xfId="12454" xr:uid="{00000000-0005-0000-0000-0000A9300000}"/>
    <cellStyle name="Normal 53 2 2 2 3 4 3" xfId="27552" xr:uid="{00000000-0005-0000-0000-0000A36B0000}"/>
    <cellStyle name="Normal 53 2 2 2 3 5" xfId="7433" xr:uid="{00000000-0005-0000-0000-00000C1D0000}"/>
    <cellStyle name="Normal 53 2 2 2 3 5 3" xfId="22535" xr:uid="{00000000-0005-0000-0000-00000A580000}"/>
    <cellStyle name="Normal 53 2 2 2 3 7" xfId="17522" xr:uid="{00000000-0005-0000-0000-000075440000}"/>
    <cellStyle name="Normal 53 2 2 2 4" xfId="3215" xr:uid="{00000000-0005-0000-0000-0000920C0000}"/>
    <cellStyle name="Normal 53 2 2 2 4 2" xfId="13289" xr:uid="{00000000-0005-0000-0000-0000EC330000}"/>
    <cellStyle name="Normal 53 2 2 2 4 2 3" xfId="28387" xr:uid="{00000000-0005-0000-0000-0000E66E0000}"/>
    <cellStyle name="Normal 53 2 2 2 4 3" xfId="8269" xr:uid="{00000000-0005-0000-0000-000050200000}"/>
    <cellStyle name="Normal 53 2 2 2 4 3 3" xfId="23370" xr:uid="{00000000-0005-0000-0000-00004D5B0000}"/>
    <cellStyle name="Normal 53 2 2 2 4 5" xfId="18357" xr:uid="{00000000-0005-0000-0000-0000B8470000}"/>
    <cellStyle name="Normal 53 2 2 2 5" xfId="4908" xr:uid="{00000000-0005-0000-0000-00002F130000}"/>
    <cellStyle name="Normal 53 2 2 2 5 2" xfId="14960" xr:uid="{00000000-0005-0000-0000-0000733A0000}"/>
    <cellStyle name="Normal 53 2 2 2 5 2 3" xfId="30058" xr:uid="{00000000-0005-0000-0000-00006D750000}"/>
    <cellStyle name="Normal 53 2 2 2 5 3" xfId="9940" xr:uid="{00000000-0005-0000-0000-0000D7260000}"/>
    <cellStyle name="Normal 53 2 2 2 5 3 3" xfId="25041" xr:uid="{00000000-0005-0000-0000-0000D4610000}"/>
    <cellStyle name="Normal 53 2 2 2 5 5" xfId="20028" xr:uid="{00000000-0005-0000-0000-00003F4E0000}"/>
    <cellStyle name="Normal 53 2 2 2 6" xfId="11618" xr:uid="{00000000-0005-0000-0000-0000652D0000}"/>
    <cellStyle name="Normal 53 2 2 2 6 3" xfId="26716" xr:uid="{00000000-0005-0000-0000-00005F680000}"/>
    <cellStyle name="Normal 53 2 2 2 7" xfId="6597" xr:uid="{00000000-0005-0000-0000-0000C8190000}"/>
    <cellStyle name="Normal 53 2 2 2 7 3" xfId="21699" xr:uid="{00000000-0005-0000-0000-0000C6540000}"/>
    <cellStyle name="Normal 53 2 2 2 9" xfId="16686" xr:uid="{00000000-0005-0000-0000-000031410000}"/>
    <cellStyle name="Normal 53 2 2 3" xfId="1733" xr:uid="{00000000-0005-0000-0000-0000C8060000}"/>
    <cellStyle name="Normal 53 2 2 3 2" xfId="2572" xr:uid="{00000000-0005-0000-0000-00000F0A0000}"/>
    <cellStyle name="Normal 53 2 2 3 2 2" xfId="4262" xr:uid="{00000000-0005-0000-0000-0000A9100000}"/>
    <cellStyle name="Normal 53 2 2 3 2 2 2" xfId="14335" xr:uid="{00000000-0005-0000-0000-000002380000}"/>
    <cellStyle name="Normal 53 2 2 3 2 2 2 3" xfId="29433" xr:uid="{00000000-0005-0000-0000-0000FC720000}"/>
    <cellStyle name="Normal 53 2 2 3 2 2 3" xfId="9315" xr:uid="{00000000-0005-0000-0000-000066240000}"/>
    <cellStyle name="Normal 53 2 2 3 2 2 3 3" xfId="24416" xr:uid="{00000000-0005-0000-0000-0000635F0000}"/>
    <cellStyle name="Normal 53 2 2 3 2 2 5" xfId="19403" xr:uid="{00000000-0005-0000-0000-0000CE4B0000}"/>
    <cellStyle name="Normal 53 2 2 3 2 3" xfId="5954" xr:uid="{00000000-0005-0000-0000-000045170000}"/>
    <cellStyle name="Normal 53 2 2 3 2 3 2" xfId="16006" xr:uid="{00000000-0005-0000-0000-0000893E0000}"/>
    <cellStyle name="Normal 53 2 2 3 2 3 2 3" xfId="31104" xr:uid="{00000000-0005-0000-0000-000083790000}"/>
    <cellStyle name="Normal 53 2 2 3 2 3 3" xfId="10986" xr:uid="{00000000-0005-0000-0000-0000ED2A0000}"/>
    <cellStyle name="Normal 53 2 2 3 2 3 3 3" xfId="26087" xr:uid="{00000000-0005-0000-0000-0000EA650000}"/>
    <cellStyle name="Normal 53 2 2 3 2 3 5" xfId="21074" xr:uid="{00000000-0005-0000-0000-000055520000}"/>
    <cellStyle name="Normal 53 2 2 3 2 4" xfId="12664" xr:uid="{00000000-0005-0000-0000-00007B310000}"/>
    <cellStyle name="Normal 53 2 2 3 2 4 3" xfId="27762" xr:uid="{00000000-0005-0000-0000-0000756C0000}"/>
    <cellStyle name="Normal 53 2 2 3 2 5" xfId="7643" xr:uid="{00000000-0005-0000-0000-0000DE1D0000}"/>
    <cellStyle name="Normal 53 2 2 3 2 5 3" xfId="22745" xr:uid="{00000000-0005-0000-0000-0000DC580000}"/>
    <cellStyle name="Normal 53 2 2 3 2 7" xfId="17732" xr:uid="{00000000-0005-0000-0000-000047450000}"/>
    <cellStyle name="Normal 53 2 2 3 3" xfId="3425" xr:uid="{00000000-0005-0000-0000-0000640D0000}"/>
    <cellStyle name="Normal 53 2 2 3 3 2" xfId="13499" xr:uid="{00000000-0005-0000-0000-0000BE340000}"/>
    <cellStyle name="Normal 53 2 2 3 3 2 3" xfId="28597" xr:uid="{00000000-0005-0000-0000-0000B86F0000}"/>
    <cellStyle name="Normal 53 2 2 3 3 3" xfId="8479" xr:uid="{00000000-0005-0000-0000-000022210000}"/>
    <cellStyle name="Normal 53 2 2 3 3 3 3" xfId="23580" xr:uid="{00000000-0005-0000-0000-00001F5C0000}"/>
    <cellStyle name="Normal 53 2 2 3 3 5" xfId="18567" xr:uid="{00000000-0005-0000-0000-00008A480000}"/>
    <cellStyle name="Normal 53 2 2 3 4" xfId="5118" xr:uid="{00000000-0005-0000-0000-000001140000}"/>
    <cellStyle name="Normal 53 2 2 3 4 2" xfId="15170" xr:uid="{00000000-0005-0000-0000-0000453B0000}"/>
    <cellStyle name="Normal 53 2 2 3 4 2 3" xfId="30268" xr:uid="{00000000-0005-0000-0000-00003F760000}"/>
    <cellStyle name="Normal 53 2 2 3 4 3" xfId="10150" xr:uid="{00000000-0005-0000-0000-0000A9270000}"/>
    <cellStyle name="Normal 53 2 2 3 4 3 3" xfId="25251" xr:uid="{00000000-0005-0000-0000-0000A6620000}"/>
    <cellStyle name="Normal 53 2 2 3 4 5" xfId="20238" xr:uid="{00000000-0005-0000-0000-0000114F0000}"/>
    <cellStyle name="Normal 53 2 2 3 5" xfId="11828" xr:uid="{00000000-0005-0000-0000-0000372E0000}"/>
    <cellStyle name="Normal 53 2 2 3 5 3" xfId="26926" xr:uid="{00000000-0005-0000-0000-000031690000}"/>
    <cellStyle name="Normal 53 2 2 3 6" xfId="6807" xr:uid="{00000000-0005-0000-0000-00009A1A0000}"/>
    <cellStyle name="Normal 53 2 2 3 6 3" xfId="21909" xr:uid="{00000000-0005-0000-0000-000098550000}"/>
    <cellStyle name="Normal 53 2 2 3 8" xfId="16896" xr:uid="{00000000-0005-0000-0000-000003420000}"/>
    <cellStyle name="Normal 53 2 2 4" xfId="2154" xr:uid="{00000000-0005-0000-0000-00006D080000}"/>
    <cellStyle name="Normal 53 2 2 4 2" xfId="3844" xr:uid="{00000000-0005-0000-0000-0000070F0000}"/>
    <cellStyle name="Normal 53 2 2 4 2 2" xfId="13917" xr:uid="{00000000-0005-0000-0000-000060360000}"/>
    <cellStyle name="Normal 53 2 2 4 2 2 3" xfId="29015" xr:uid="{00000000-0005-0000-0000-00005A710000}"/>
    <cellStyle name="Normal 53 2 2 4 2 3" xfId="8897" xr:uid="{00000000-0005-0000-0000-0000C4220000}"/>
    <cellStyle name="Normal 53 2 2 4 2 3 3" xfId="23998" xr:uid="{00000000-0005-0000-0000-0000C15D0000}"/>
    <cellStyle name="Normal 53 2 2 4 2 5" xfId="18985" xr:uid="{00000000-0005-0000-0000-00002C4A0000}"/>
    <cellStyle name="Normal 53 2 2 4 3" xfId="5536" xr:uid="{00000000-0005-0000-0000-0000A3150000}"/>
    <cellStyle name="Normal 53 2 2 4 3 2" xfId="15588" xr:uid="{00000000-0005-0000-0000-0000E73C0000}"/>
    <cellStyle name="Normal 53 2 2 4 3 2 3" xfId="30686" xr:uid="{00000000-0005-0000-0000-0000E1770000}"/>
    <cellStyle name="Normal 53 2 2 4 3 3" xfId="10568" xr:uid="{00000000-0005-0000-0000-00004B290000}"/>
    <cellStyle name="Normal 53 2 2 4 3 3 3" xfId="25669" xr:uid="{00000000-0005-0000-0000-000048640000}"/>
    <cellStyle name="Normal 53 2 2 4 3 5" xfId="20656" xr:uid="{00000000-0005-0000-0000-0000B3500000}"/>
    <cellStyle name="Normal 53 2 2 4 4" xfId="12246" xr:uid="{00000000-0005-0000-0000-0000D92F0000}"/>
    <cellStyle name="Normal 53 2 2 4 4 3" xfId="27344" xr:uid="{00000000-0005-0000-0000-0000D36A0000}"/>
    <cellStyle name="Normal 53 2 2 4 5" xfId="7225" xr:uid="{00000000-0005-0000-0000-00003C1C0000}"/>
    <cellStyle name="Normal 53 2 2 4 5 3" xfId="22327" xr:uid="{00000000-0005-0000-0000-00003A570000}"/>
    <cellStyle name="Normal 53 2 2 4 7" xfId="17314" xr:uid="{00000000-0005-0000-0000-0000A5430000}"/>
    <cellStyle name="Normal 53 2 2 5" xfId="3007" xr:uid="{00000000-0005-0000-0000-0000C20B0000}"/>
    <cellStyle name="Normal 53 2 2 5 2" xfId="13081" xr:uid="{00000000-0005-0000-0000-00001C330000}"/>
    <cellStyle name="Normal 53 2 2 5 2 3" xfId="28179" xr:uid="{00000000-0005-0000-0000-0000166E0000}"/>
    <cellStyle name="Normal 53 2 2 5 3" xfId="8061" xr:uid="{00000000-0005-0000-0000-0000801F0000}"/>
    <cellStyle name="Normal 53 2 2 5 3 3" xfId="23162" xr:uid="{00000000-0005-0000-0000-00007D5A0000}"/>
    <cellStyle name="Normal 53 2 2 5 5" xfId="18149" xr:uid="{00000000-0005-0000-0000-0000E8460000}"/>
    <cellStyle name="Normal 53 2 2 6" xfId="4700" xr:uid="{00000000-0005-0000-0000-00005F120000}"/>
    <cellStyle name="Normal 53 2 2 6 2" xfId="14752" xr:uid="{00000000-0005-0000-0000-0000A3390000}"/>
    <cellStyle name="Normal 53 2 2 6 2 3" xfId="29850" xr:uid="{00000000-0005-0000-0000-00009D740000}"/>
    <cellStyle name="Normal 53 2 2 6 3" xfId="9732" xr:uid="{00000000-0005-0000-0000-000007260000}"/>
    <cellStyle name="Normal 53 2 2 6 3 3" xfId="24833" xr:uid="{00000000-0005-0000-0000-000004610000}"/>
    <cellStyle name="Normal 53 2 2 6 5" xfId="19820" xr:uid="{00000000-0005-0000-0000-00006F4D0000}"/>
    <cellStyle name="Normal 53 2 2 7" xfId="11410" xr:uid="{00000000-0005-0000-0000-0000952C0000}"/>
    <cellStyle name="Normal 53 2 2 7 3" xfId="26508" xr:uid="{00000000-0005-0000-0000-00008F670000}"/>
    <cellStyle name="Normal 53 2 2 8" xfId="6389" xr:uid="{00000000-0005-0000-0000-0000F8180000}"/>
    <cellStyle name="Normal 53 2 2 8 3" xfId="21491" xr:uid="{00000000-0005-0000-0000-0000F6530000}"/>
    <cellStyle name="Normal 53 2 3" xfId="1416" xr:uid="{00000000-0005-0000-0000-00008B050000}"/>
    <cellStyle name="Normal 53 2 3 2" xfId="1837" xr:uid="{00000000-0005-0000-0000-000030070000}"/>
    <cellStyle name="Normal 53 2 3 2 2" xfId="2676" xr:uid="{00000000-0005-0000-0000-0000770A0000}"/>
    <cellStyle name="Normal 53 2 3 2 2 2" xfId="4366" xr:uid="{00000000-0005-0000-0000-000011110000}"/>
    <cellStyle name="Normal 53 2 3 2 2 2 2" xfId="14439" xr:uid="{00000000-0005-0000-0000-00006A380000}"/>
    <cellStyle name="Normal 53 2 3 2 2 2 2 3" xfId="29537" xr:uid="{00000000-0005-0000-0000-000064730000}"/>
    <cellStyle name="Normal 53 2 3 2 2 2 3" xfId="9419" xr:uid="{00000000-0005-0000-0000-0000CE240000}"/>
    <cellStyle name="Normal 53 2 3 2 2 2 3 3" xfId="24520" xr:uid="{00000000-0005-0000-0000-0000CB5F0000}"/>
    <cellStyle name="Normal 53 2 3 2 2 2 5" xfId="19507" xr:uid="{00000000-0005-0000-0000-0000364C0000}"/>
    <cellStyle name="Normal 53 2 3 2 2 3" xfId="6058" xr:uid="{00000000-0005-0000-0000-0000AD170000}"/>
    <cellStyle name="Normal 53 2 3 2 2 3 2" xfId="16110" xr:uid="{00000000-0005-0000-0000-0000F13E0000}"/>
    <cellStyle name="Normal 53 2 3 2 2 3 2 3" xfId="31208" xr:uid="{00000000-0005-0000-0000-0000EB790000}"/>
    <cellStyle name="Normal 53 2 3 2 2 3 3" xfId="11090" xr:uid="{00000000-0005-0000-0000-0000552B0000}"/>
    <cellStyle name="Normal 53 2 3 2 2 3 3 3" xfId="26191" xr:uid="{00000000-0005-0000-0000-000052660000}"/>
    <cellStyle name="Normal 53 2 3 2 2 3 5" xfId="21178" xr:uid="{00000000-0005-0000-0000-0000BD520000}"/>
    <cellStyle name="Normal 53 2 3 2 2 4" xfId="12768" xr:uid="{00000000-0005-0000-0000-0000E3310000}"/>
    <cellStyle name="Normal 53 2 3 2 2 4 3" xfId="27866" xr:uid="{00000000-0005-0000-0000-0000DD6C0000}"/>
    <cellStyle name="Normal 53 2 3 2 2 5" xfId="7747" xr:uid="{00000000-0005-0000-0000-0000461E0000}"/>
    <cellStyle name="Normal 53 2 3 2 2 5 3" xfId="22849" xr:uid="{00000000-0005-0000-0000-000044590000}"/>
    <cellStyle name="Normal 53 2 3 2 2 7" xfId="17836" xr:uid="{00000000-0005-0000-0000-0000AF450000}"/>
    <cellStyle name="Normal 53 2 3 2 3" xfId="3529" xr:uid="{00000000-0005-0000-0000-0000CC0D0000}"/>
    <cellStyle name="Normal 53 2 3 2 3 2" xfId="13603" xr:uid="{00000000-0005-0000-0000-000026350000}"/>
    <cellStyle name="Normal 53 2 3 2 3 2 3" xfId="28701" xr:uid="{00000000-0005-0000-0000-000020700000}"/>
    <cellStyle name="Normal 53 2 3 2 3 3" xfId="8583" xr:uid="{00000000-0005-0000-0000-00008A210000}"/>
    <cellStyle name="Normal 53 2 3 2 3 3 3" xfId="23684" xr:uid="{00000000-0005-0000-0000-0000875C0000}"/>
    <cellStyle name="Normal 53 2 3 2 3 5" xfId="18671" xr:uid="{00000000-0005-0000-0000-0000F2480000}"/>
    <cellStyle name="Normal 53 2 3 2 4" xfId="5222" xr:uid="{00000000-0005-0000-0000-000069140000}"/>
    <cellStyle name="Normal 53 2 3 2 4 2" xfId="15274" xr:uid="{00000000-0005-0000-0000-0000AD3B0000}"/>
    <cellStyle name="Normal 53 2 3 2 4 2 3" xfId="30372" xr:uid="{00000000-0005-0000-0000-0000A7760000}"/>
    <cellStyle name="Normal 53 2 3 2 4 3" xfId="10254" xr:uid="{00000000-0005-0000-0000-000011280000}"/>
    <cellStyle name="Normal 53 2 3 2 4 3 3" xfId="25355" xr:uid="{00000000-0005-0000-0000-00000E630000}"/>
    <cellStyle name="Normal 53 2 3 2 4 5" xfId="20342" xr:uid="{00000000-0005-0000-0000-0000794F0000}"/>
    <cellStyle name="Normal 53 2 3 2 5" xfId="11932" xr:uid="{00000000-0005-0000-0000-00009F2E0000}"/>
    <cellStyle name="Normal 53 2 3 2 5 3" xfId="27030" xr:uid="{00000000-0005-0000-0000-000099690000}"/>
    <cellStyle name="Normal 53 2 3 2 6" xfId="6911" xr:uid="{00000000-0005-0000-0000-0000021B0000}"/>
    <cellStyle name="Normal 53 2 3 2 6 3" xfId="22013" xr:uid="{00000000-0005-0000-0000-000000560000}"/>
    <cellStyle name="Normal 53 2 3 2 8" xfId="17000" xr:uid="{00000000-0005-0000-0000-00006B420000}"/>
    <cellStyle name="Normal 53 2 3 3" xfId="2258" xr:uid="{00000000-0005-0000-0000-0000D5080000}"/>
    <cellStyle name="Normal 53 2 3 3 2" xfId="3948" xr:uid="{00000000-0005-0000-0000-00006F0F0000}"/>
    <cellStyle name="Normal 53 2 3 3 2 2" xfId="14021" xr:uid="{00000000-0005-0000-0000-0000C8360000}"/>
    <cellStyle name="Normal 53 2 3 3 2 2 3" xfId="29119" xr:uid="{00000000-0005-0000-0000-0000C2710000}"/>
    <cellStyle name="Normal 53 2 3 3 2 3" xfId="9001" xr:uid="{00000000-0005-0000-0000-00002C230000}"/>
    <cellStyle name="Normal 53 2 3 3 2 3 3" xfId="24102" xr:uid="{00000000-0005-0000-0000-0000295E0000}"/>
    <cellStyle name="Normal 53 2 3 3 2 5" xfId="19089" xr:uid="{00000000-0005-0000-0000-0000944A0000}"/>
    <cellStyle name="Normal 53 2 3 3 3" xfId="5640" xr:uid="{00000000-0005-0000-0000-00000B160000}"/>
    <cellStyle name="Normal 53 2 3 3 3 2" xfId="15692" xr:uid="{00000000-0005-0000-0000-00004F3D0000}"/>
    <cellStyle name="Normal 53 2 3 3 3 2 3" xfId="30790" xr:uid="{00000000-0005-0000-0000-000049780000}"/>
    <cellStyle name="Normal 53 2 3 3 3 3" xfId="10672" xr:uid="{00000000-0005-0000-0000-0000B3290000}"/>
    <cellStyle name="Normal 53 2 3 3 3 3 3" xfId="25773" xr:uid="{00000000-0005-0000-0000-0000B0640000}"/>
    <cellStyle name="Normal 53 2 3 3 3 5" xfId="20760" xr:uid="{00000000-0005-0000-0000-00001B510000}"/>
    <cellStyle name="Normal 53 2 3 3 4" xfId="12350" xr:uid="{00000000-0005-0000-0000-000041300000}"/>
    <cellStyle name="Normal 53 2 3 3 4 3" xfId="27448" xr:uid="{00000000-0005-0000-0000-00003B6B0000}"/>
    <cellStyle name="Normal 53 2 3 3 5" xfId="7329" xr:uid="{00000000-0005-0000-0000-0000A41C0000}"/>
    <cellStyle name="Normal 53 2 3 3 5 3" xfId="22431" xr:uid="{00000000-0005-0000-0000-0000A2570000}"/>
    <cellStyle name="Normal 53 2 3 3 7" xfId="17418" xr:uid="{00000000-0005-0000-0000-00000D440000}"/>
    <cellStyle name="Normal 53 2 3 4" xfId="3111" xr:uid="{00000000-0005-0000-0000-00002A0C0000}"/>
    <cellStyle name="Normal 53 2 3 4 2" xfId="13185" xr:uid="{00000000-0005-0000-0000-000084330000}"/>
    <cellStyle name="Normal 53 2 3 4 2 3" xfId="28283" xr:uid="{00000000-0005-0000-0000-00007E6E0000}"/>
    <cellStyle name="Normal 53 2 3 4 3" xfId="8165" xr:uid="{00000000-0005-0000-0000-0000E81F0000}"/>
    <cellStyle name="Normal 53 2 3 4 3 3" xfId="23266" xr:uid="{00000000-0005-0000-0000-0000E55A0000}"/>
    <cellStyle name="Normal 53 2 3 4 5" xfId="18253" xr:uid="{00000000-0005-0000-0000-000050470000}"/>
    <cellStyle name="Normal 53 2 3 5" xfId="4804" xr:uid="{00000000-0005-0000-0000-0000C7120000}"/>
    <cellStyle name="Normal 53 2 3 5 2" xfId="14856" xr:uid="{00000000-0005-0000-0000-00000B3A0000}"/>
    <cellStyle name="Normal 53 2 3 5 2 3" xfId="29954" xr:uid="{00000000-0005-0000-0000-000005750000}"/>
    <cellStyle name="Normal 53 2 3 5 3" xfId="9836" xr:uid="{00000000-0005-0000-0000-00006F260000}"/>
    <cellStyle name="Normal 53 2 3 5 3 3" xfId="24937" xr:uid="{00000000-0005-0000-0000-00006C610000}"/>
    <cellStyle name="Normal 53 2 3 5 5" xfId="19924" xr:uid="{00000000-0005-0000-0000-0000D74D0000}"/>
    <cellStyle name="Normal 53 2 3 6" xfId="11514" xr:uid="{00000000-0005-0000-0000-0000FD2C0000}"/>
    <cellStyle name="Normal 53 2 3 6 3" xfId="26612" xr:uid="{00000000-0005-0000-0000-0000F7670000}"/>
    <cellStyle name="Normal 53 2 3 7" xfId="6493" xr:uid="{00000000-0005-0000-0000-000060190000}"/>
    <cellStyle name="Normal 53 2 3 7 3" xfId="21595" xr:uid="{00000000-0005-0000-0000-00005E540000}"/>
    <cellStyle name="Normal 53 2 3 9" xfId="16582" xr:uid="{00000000-0005-0000-0000-0000C9400000}"/>
    <cellStyle name="Normal 53 2 4" xfId="1629" xr:uid="{00000000-0005-0000-0000-000060060000}"/>
    <cellStyle name="Normal 53 2 4 2" xfId="2468" xr:uid="{00000000-0005-0000-0000-0000A7090000}"/>
    <cellStyle name="Normal 53 2 4 2 2" xfId="4158" xr:uid="{00000000-0005-0000-0000-000041100000}"/>
    <cellStyle name="Normal 53 2 4 2 2 2" xfId="14231" xr:uid="{00000000-0005-0000-0000-00009A370000}"/>
    <cellStyle name="Normal 53 2 4 2 2 2 3" xfId="29329" xr:uid="{00000000-0005-0000-0000-000094720000}"/>
    <cellStyle name="Normal 53 2 4 2 2 3" xfId="9211" xr:uid="{00000000-0005-0000-0000-0000FE230000}"/>
    <cellStyle name="Normal 53 2 4 2 2 3 3" xfId="24312" xr:uid="{00000000-0005-0000-0000-0000FB5E0000}"/>
    <cellStyle name="Normal 53 2 4 2 2 5" xfId="19299" xr:uid="{00000000-0005-0000-0000-0000664B0000}"/>
    <cellStyle name="Normal 53 2 4 2 3" xfId="5850" xr:uid="{00000000-0005-0000-0000-0000DD160000}"/>
    <cellStyle name="Normal 53 2 4 2 3 2" xfId="15902" xr:uid="{00000000-0005-0000-0000-0000213E0000}"/>
    <cellStyle name="Normal 53 2 4 2 3 2 3" xfId="31000" xr:uid="{00000000-0005-0000-0000-00001B790000}"/>
    <cellStyle name="Normal 53 2 4 2 3 3" xfId="10882" xr:uid="{00000000-0005-0000-0000-0000852A0000}"/>
    <cellStyle name="Normal 53 2 4 2 3 3 3" xfId="25983" xr:uid="{00000000-0005-0000-0000-000082650000}"/>
    <cellStyle name="Normal 53 2 4 2 3 5" xfId="20970" xr:uid="{00000000-0005-0000-0000-0000ED510000}"/>
    <cellStyle name="Normal 53 2 4 2 4" xfId="12560" xr:uid="{00000000-0005-0000-0000-000013310000}"/>
    <cellStyle name="Normal 53 2 4 2 4 3" xfId="27658" xr:uid="{00000000-0005-0000-0000-00000D6C0000}"/>
    <cellStyle name="Normal 53 2 4 2 5" xfId="7539" xr:uid="{00000000-0005-0000-0000-0000761D0000}"/>
    <cellStyle name="Normal 53 2 4 2 5 3" xfId="22641" xr:uid="{00000000-0005-0000-0000-000074580000}"/>
    <cellStyle name="Normal 53 2 4 2 7" xfId="17628" xr:uid="{00000000-0005-0000-0000-0000DF440000}"/>
    <cellStyle name="Normal 53 2 4 3" xfId="3321" xr:uid="{00000000-0005-0000-0000-0000FC0C0000}"/>
    <cellStyle name="Normal 53 2 4 3 2" xfId="13395" xr:uid="{00000000-0005-0000-0000-000056340000}"/>
    <cellStyle name="Normal 53 2 4 3 2 3" xfId="28493" xr:uid="{00000000-0005-0000-0000-0000506F0000}"/>
    <cellStyle name="Normal 53 2 4 3 3" xfId="8375" xr:uid="{00000000-0005-0000-0000-0000BA200000}"/>
    <cellStyle name="Normal 53 2 4 3 3 3" xfId="23476" xr:uid="{00000000-0005-0000-0000-0000B75B0000}"/>
    <cellStyle name="Normal 53 2 4 3 5" xfId="18463" xr:uid="{00000000-0005-0000-0000-000022480000}"/>
    <cellStyle name="Normal 53 2 4 4" xfId="5014" xr:uid="{00000000-0005-0000-0000-000099130000}"/>
    <cellStyle name="Normal 53 2 4 4 2" xfId="15066" xr:uid="{00000000-0005-0000-0000-0000DD3A0000}"/>
    <cellStyle name="Normal 53 2 4 4 2 3" xfId="30164" xr:uid="{00000000-0005-0000-0000-0000D7750000}"/>
    <cellStyle name="Normal 53 2 4 4 3" xfId="10046" xr:uid="{00000000-0005-0000-0000-000041270000}"/>
    <cellStyle name="Normal 53 2 4 4 3 3" xfId="25147" xr:uid="{00000000-0005-0000-0000-00003E620000}"/>
    <cellStyle name="Normal 53 2 4 4 5" xfId="20134" xr:uid="{00000000-0005-0000-0000-0000A94E0000}"/>
    <cellStyle name="Normal 53 2 4 5" xfId="11724" xr:uid="{00000000-0005-0000-0000-0000CF2D0000}"/>
    <cellStyle name="Normal 53 2 4 5 3" xfId="26822" xr:uid="{00000000-0005-0000-0000-0000C9680000}"/>
    <cellStyle name="Normal 53 2 4 6" xfId="6703" xr:uid="{00000000-0005-0000-0000-0000321A0000}"/>
    <cellStyle name="Normal 53 2 4 6 3" xfId="21805" xr:uid="{00000000-0005-0000-0000-000030550000}"/>
    <cellStyle name="Normal 53 2 4 8" xfId="16792" xr:uid="{00000000-0005-0000-0000-00009B410000}"/>
    <cellStyle name="Normal 53 2 5" xfId="2050" xr:uid="{00000000-0005-0000-0000-000005080000}"/>
    <cellStyle name="Normal 53 2 5 2" xfId="3740" xr:uid="{00000000-0005-0000-0000-00009F0E0000}"/>
    <cellStyle name="Normal 53 2 5 2 2" xfId="13813" xr:uid="{00000000-0005-0000-0000-0000F8350000}"/>
    <cellStyle name="Normal 53 2 5 2 2 3" xfId="28911" xr:uid="{00000000-0005-0000-0000-0000F2700000}"/>
    <cellStyle name="Normal 53 2 5 2 3" xfId="8793" xr:uid="{00000000-0005-0000-0000-00005C220000}"/>
    <cellStyle name="Normal 53 2 5 2 3 3" xfId="23894" xr:uid="{00000000-0005-0000-0000-0000595D0000}"/>
    <cellStyle name="Normal 53 2 5 2 5" xfId="18881" xr:uid="{00000000-0005-0000-0000-0000C4490000}"/>
    <cellStyle name="Normal 53 2 5 3" xfId="5432" xr:uid="{00000000-0005-0000-0000-00003B150000}"/>
    <cellStyle name="Normal 53 2 5 3 2" xfId="15484" xr:uid="{00000000-0005-0000-0000-00007F3C0000}"/>
    <cellStyle name="Normal 53 2 5 3 2 3" xfId="30582" xr:uid="{00000000-0005-0000-0000-000079770000}"/>
    <cellStyle name="Normal 53 2 5 3 3" xfId="10464" xr:uid="{00000000-0005-0000-0000-0000E3280000}"/>
    <cellStyle name="Normal 53 2 5 3 3 3" xfId="25565" xr:uid="{00000000-0005-0000-0000-0000E0630000}"/>
    <cellStyle name="Normal 53 2 5 3 5" xfId="20552" xr:uid="{00000000-0005-0000-0000-00004B500000}"/>
    <cellStyle name="Normal 53 2 5 4" xfId="12142" xr:uid="{00000000-0005-0000-0000-0000712F0000}"/>
    <cellStyle name="Normal 53 2 5 4 3" xfId="27240" xr:uid="{00000000-0005-0000-0000-00006B6A0000}"/>
    <cellStyle name="Normal 53 2 5 5" xfId="7121" xr:uid="{00000000-0005-0000-0000-0000D41B0000}"/>
    <cellStyle name="Normal 53 2 5 5 3" xfId="22223" xr:uid="{00000000-0005-0000-0000-0000D2560000}"/>
    <cellStyle name="Normal 53 2 5 7" xfId="17210" xr:uid="{00000000-0005-0000-0000-00003D430000}"/>
    <cellStyle name="Normal 53 2 6" xfId="2903" xr:uid="{00000000-0005-0000-0000-00005A0B0000}"/>
    <cellStyle name="Normal 53 2 6 2" xfId="12977" xr:uid="{00000000-0005-0000-0000-0000B4320000}"/>
    <cellStyle name="Normal 53 2 6 2 3" xfId="28075" xr:uid="{00000000-0005-0000-0000-0000AE6D0000}"/>
    <cellStyle name="Normal 53 2 6 3" xfId="7957" xr:uid="{00000000-0005-0000-0000-0000181F0000}"/>
    <cellStyle name="Normal 53 2 6 3 3" xfId="23058" xr:uid="{00000000-0005-0000-0000-0000155A0000}"/>
    <cellStyle name="Normal 53 2 6 5" xfId="18045" xr:uid="{00000000-0005-0000-0000-000080460000}"/>
    <cellStyle name="Normal 53 2 7" xfId="4596" xr:uid="{00000000-0005-0000-0000-0000F7110000}"/>
    <cellStyle name="Normal 53 2 7 2" xfId="14648" xr:uid="{00000000-0005-0000-0000-00003B390000}"/>
    <cellStyle name="Normal 53 2 7 2 3" xfId="29746" xr:uid="{00000000-0005-0000-0000-000035740000}"/>
    <cellStyle name="Normal 53 2 7 3" xfId="9628" xr:uid="{00000000-0005-0000-0000-00009F250000}"/>
    <cellStyle name="Normal 53 2 7 3 3" xfId="24729" xr:uid="{00000000-0005-0000-0000-00009C600000}"/>
    <cellStyle name="Normal 53 2 7 5" xfId="19716" xr:uid="{00000000-0005-0000-0000-0000074D0000}"/>
    <cellStyle name="Normal 53 2 8" xfId="11306" xr:uid="{00000000-0005-0000-0000-00002D2C0000}"/>
    <cellStyle name="Normal 53 2 8 3" xfId="26404" xr:uid="{00000000-0005-0000-0000-000027670000}"/>
    <cellStyle name="Normal 53 2 9" xfId="6285" xr:uid="{00000000-0005-0000-0000-000090180000}"/>
    <cellStyle name="Normal 53 2 9 3" xfId="21387" xr:uid="{00000000-0005-0000-0000-00008E530000}"/>
    <cellStyle name="Normal 53 3" xfId="1249" xr:uid="{00000000-0005-0000-0000-0000E4040000}"/>
    <cellStyle name="Normal 53 3 10" xfId="16426" xr:uid="{00000000-0005-0000-0000-00002D400000}"/>
    <cellStyle name="Normal 53 3 2" xfId="1468" xr:uid="{00000000-0005-0000-0000-0000BF050000}"/>
    <cellStyle name="Normal 53 3 2 2" xfId="1889" xr:uid="{00000000-0005-0000-0000-000064070000}"/>
    <cellStyle name="Normal 53 3 2 2 2" xfId="2728" xr:uid="{00000000-0005-0000-0000-0000AB0A0000}"/>
    <cellStyle name="Normal 53 3 2 2 2 2" xfId="4418" xr:uid="{00000000-0005-0000-0000-000045110000}"/>
    <cellStyle name="Normal 53 3 2 2 2 2 2" xfId="14491" xr:uid="{00000000-0005-0000-0000-00009E380000}"/>
    <cellStyle name="Normal 53 3 2 2 2 2 2 3" xfId="29589" xr:uid="{00000000-0005-0000-0000-000098730000}"/>
    <cellStyle name="Normal 53 3 2 2 2 2 3" xfId="9471" xr:uid="{00000000-0005-0000-0000-000002250000}"/>
    <cellStyle name="Normal 53 3 2 2 2 2 3 3" xfId="24572" xr:uid="{00000000-0005-0000-0000-0000FF5F0000}"/>
    <cellStyle name="Normal 53 3 2 2 2 2 5" xfId="19559" xr:uid="{00000000-0005-0000-0000-00006A4C0000}"/>
    <cellStyle name="Normal 53 3 2 2 2 3" xfId="6110" xr:uid="{00000000-0005-0000-0000-0000E1170000}"/>
    <cellStyle name="Normal 53 3 2 2 2 3 2" xfId="16162" xr:uid="{00000000-0005-0000-0000-0000253F0000}"/>
    <cellStyle name="Normal 53 3 2 2 2 3 2 3" xfId="31260" xr:uid="{00000000-0005-0000-0000-00001F7A0000}"/>
    <cellStyle name="Normal 53 3 2 2 2 3 3" xfId="11142" xr:uid="{00000000-0005-0000-0000-0000892B0000}"/>
    <cellStyle name="Normal 53 3 2 2 2 3 3 3" xfId="26243" xr:uid="{00000000-0005-0000-0000-000086660000}"/>
    <cellStyle name="Normal 53 3 2 2 2 3 5" xfId="21230" xr:uid="{00000000-0005-0000-0000-0000F1520000}"/>
    <cellStyle name="Normal 53 3 2 2 2 4" xfId="12820" xr:uid="{00000000-0005-0000-0000-000017320000}"/>
    <cellStyle name="Normal 53 3 2 2 2 4 3" xfId="27918" xr:uid="{00000000-0005-0000-0000-0000116D0000}"/>
    <cellStyle name="Normal 53 3 2 2 2 5" xfId="7799" xr:uid="{00000000-0005-0000-0000-00007A1E0000}"/>
    <cellStyle name="Normal 53 3 2 2 2 5 3" xfId="22901" xr:uid="{00000000-0005-0000-0000-000078590000}"/>
    <cellStyle name="Normal 53 3 2 2 2 7" xfId="17888" xr:uid="{00000000-0005-0000-0000-0000E3450000}"/>
    <cellStyle name="Normal 53 3 2 2 3" xfId="3581" xr:uid="{00000000-0005-0000-0000-0000000E0000}"/>
    <cellStyle name="Normal 53 3 2 2 3 2" xfId="13655" xr:uid="{00000000-0005-0000-0000-00005A350000}"/>
    <cellStyle name="Normal 53 3 2 2 3 2 3" xfId="28753" xr:uid="{00000000-0005-0000-0000-000054700000}"/>
    <cellStyle name="Normal 53 3 2 2 3 3" xfId="8635" xr:uid="{00000000-0005-0000-0000-0000BE210000}"/>
    <cellStyle name="Normal 53 3 2 2 3 3 3" xfId="23736" xr:uid="{00000000-0005-0000-0000-0000BB5C0000}"/>
    <cellStyle name="Normal 53 3 2 2 3 5" xfId="18723" xr:uid="{00000000-0005-0000-0000-000026490000}"/>
    <cellStyle name="Normal 53 3 2 2 4" xfId="5274" xr:uid="{00000000-0005-0000-0000-00009D140000}"/>
    <cellStyle name="Normal 53 3 2 2 4 2" xfId="15326" xr:uid="{00000000-0005-0000-0000-0000E13B0000}"/>
    <cellStyle name="Normal 53 3 2 2 4 2 3" xfId="30424" xr:uid="{00000000-0005-0000-0000-0000DB760000}"/>
    <cellStyle name="Normal 53 3 2 2 4 3" xfId="10306" xr:uid="{00000000-0005-0000-0000-000045280000}"/>
    <cellStyle name="Normal 53 3 2 2 4 3 3" xfId="25407" xr:uid="{00000000-0005-0000-0000-000042630000}"/>
    <cellStyle name="Normal 53 3 2 2 4 5" xfId="20394" xr:uid="{00000000-0005-0000-0000-0000AD4F0000}"/>
    <cellStyle name="Normal 53 3 2 2 5" xfId="11984" xr:uid="{00000000-0005-0000-0000-0000D32E0000}"/>
    <cellStyle name="Normal 53 3 2 2 5 3" xfId="27082" xr:uid="{00000000-0005-0000-0000-0000CD690000}"/>
    <cellStyle name="Normal 53 3 2 2 6" xfId="6963" xr:uid="{00000000-0005-0000-0000-0000361B0000}"/>
    <cellStyle name="Normal 53 3 2 2 6 3" xfId="22065" xr:uid="{00000000-0005-0000-0000-000034560000}"/>
    <cellStyle name="Normal 53 3 2 2 8" xfId="17052" xr:uid="{00000000-0005-0000-0000-00009F420000}"/>
    <cellStyle name="Normal 53 3 2 3" xfId="2310" xr:uid="{00000000-0005-0000-0000-000009090000}"/>
    <cellStyle name="Normal 53 3 2 3 2" xfId="4000" xr:uid="{00000000-0005-0000-0000-0000A30F0000}"/>
    <cellStyle name="Normal 53 3 2 3 2 2" xfId="14073" xr:uid="{00000000-0005-0000-0000-0000FC360000}"/>
    <cellStyle name="Normal 53 3 2 3 2 2 3" xfId="29171" xr:uid="{00000000-0005-0000-0000-0000F6710000}"/>
    <cellStyle name="Normal 53 3 2 3 2 3" xfId="9053" xr:uid="{00000000-0005-0000-0000-000060230000}"/>
    <cellStyle name="Normal 53 3 2 3 2 3 3" xfId="24154" xr:uid="{00000000-0005-0000-0000-00005D5E0000}"/>
    <cellStyle name="Normal 53 3 2 3 2 5" xfId="19141" xr:uid="{00000000-0005-0000-0000-0000C84A0000}"/>
    <cellStyle name="Normal 53 3 2 3 3" xfId="5692" xr:uid="{00000000-0005-0000-0000-00003F160000}"/>
    <cellStyle name="Normal 53 3 2 3 3 2" xfId="15744" xr:uid="{00000000-0005-0000-0000-0000833D0000}"/>
    <cellStyle name="Normal 53 3 2 3 3 2 3" xfId="30842" xr:uid="{00000000-0005-0000-0000-00007D780000}"/>
    <cellStyle name="Normal 53 3 2 3 3 3" xfId="10724" xr:uid="{00000000-0005-0000-0000-0000E7290000}"/>
    <cellStyle name="Normal 53 3 2 3 3 3 3" xfId="25825" xr:uid="{00000000-0005-0000-0000-0000E4640000}"/>
    <cellStyle name="Normal 53 3 2 3 3 5" xfId="20812" xr:uid="{00000000-0005-0000-0000-00004F510000}"/>
    <cellStyle name="Normal 53 3 2 3 4" xfId="12402" xr:uid="{00000000-0005-0000-0000-000075300000}"/>
    <cellStyle name="Normal 53 3 2 3 4 3" xfId="27500" xr:uid="{00000000-0005-0000-0000-00006F6B0000}"/>
    <cellStyle name="Normal 53 3 2 3 5" xfId="7381" xr:uid="{00000000-0005-0000-0000-0000D81C0000}"/>
    <cellStyle name="Normal 53 3 2 3 5 3" xfId="22483" xr:uid="{00000000-0005-0000-0000-0000D6570000}"/>
    <cellStyle name="Normal 53 3 2 3 7" xfId="17470" xr:uid="{00000000-0005-0000-0000-000041440000}"/>
    <cellStyle name="Normal 53 3 2 4" xfId="3163" xr:uid="{00000000-0005-0000-0000-00005E0C0000}"/>
    <cellStyle name="Normal 53 3 2 4 2" xfId="13237" xr:uid="{00000000-0005-0000-0000-0000B8330000}"/>
    <cellStyle name="Normal 53 3 2 4 2 3" xfId="28335" xr:uid="{00000000-0005-0000-0000-0000B26E0000}"/>
    <cellStyle name="Normal 53 3 2 4 3" xfId="8217" xr:uid="{00000000-0005-0000-0000-00001C200000}"/>
    <cellStyle name="Normal 53 3 2 4 3 3" xfId="23318" xr:uid="{00000000-0005-0000-0000-0000195B0000}"/>
    <cellStyle name="Normal 53 3 2 4 5" xfId="18305" xr:uid="{00000000-0005-0000-0000-000084470000}"/>
    <cellStyle name="Normal 53 3 2 5" xfId="4856" xr:uid="{00000000-0005-0000-0000-0000FB120000}"/>
    <cellStyle name="Normal 53 3 2 5 2" xfId="14908" xr:uid="{00000000-0005-0000-0000-00003F3A0000}"/>
    <cellStyle name="Normal 53 3 2 5 2 3" xfId="30006" xr:uid="{00000000-0005-0000-0000-000039750000}"/>
    <cellStyle name="Normal 53 3 2 5 3" xfId="9888" xr:uid="{00000000-0005-0000-0000-0000A3260000}"/>
    <cellStyle name="Normal 53 3 2 5 3 3" xfId="24989" xr:uid="{00000000-0005-0000-0000-0000A0610000}"/>
    <cellStyle name="Normal 53 3 2 5 5" xfId="19976" xr:uid="{00000000-0005-0000-0000-00000B4E0000}"/>
    <cellStyle name="Normal 53 3 2 6" xfId="11566" xr:uid="{00000000-0005-0000-0000-0000312D0000}"/>
    <cellStyle name="Normal 53 3 2 6 3" xfId="26664" xr:uid="{00000000-0005-0000-0000-00002B680000}"/>
    <cellStyle name="Normal 53 3 2 7" xfId="6545" xr:uid="{00000000-0005-0000-0000-000094190000}"/>
    <cellStyle name="Normal 53 3 2 7 3" xfId="21647" xr:uid="{00000000-0005-0000-0000-000092540000}"/>
    <cellStyle name="Normal 53 3 2 9" xfId="16634" xr:uid="{00000000-0005-0000-0000-0000FD400000}"/>
    <cellStyle name="Normal 53 3 3" xfId="1681" xr:uid="{00000000-0005-0000-0000-000094060000}"/>
    <cellStyle name="Normal 53 3 3 2" xfId="2520" xr:uid="{00000000-0005-0000-0000-0000DB090000}"/>
    <cellStyle name="Normal 53 3 3 2 2" xfId="4210" xr:uid="{00000000-0005-0000-0000-000075100000}"/>
    <cellStyle name="Normal 53 3 3 2 2 2" xfId="14283" xr:uid="{00000000-0005-0000-0000-0000CE370000}"/>
    <cellStyle name="Normal 53 3 3 2 2 2 3" xfId="29381" xr:uid="{00000000-0005-0000-0000-0000C8720000}"/>
    <cellStyle name="Normal 53 3 3 2 2 3" xfId="9263" xr:uid="{00000000-0005-0000-0000-000032240000}"/>
    <cellStyle name="Normal 53 3 3 2 2 3 3" xfId="24364" xr:uid="{00000000-0005-0000-0000-00002F5F0000}"/>
    <cellStyle name="Normal 53 3 3 2 2 5" xfId="19351" xr:uid="{00000000-0005-0000-0000-00009A4B0000}"/>
    <cellStyle name="Normal 53 3 3 2 3" xfId="5902" xr:uid="{00000000-0005-0000-0000-000011170000}"/>
    <cellStyle name="Normal 53 3 3 2 3 2" xfId="15954" xr:uid="{00000000-0005-0000-0000-0000553E0000}"/>
    <cellStyle name="Normal 53 3 3 2 3 2 3" xfId="31052" xr:uid="{00000000-0005-0000-0000-00004F790000}"/>
    <cellStyle name="Normal 53 3 3 2 3 3" xfId="10934" xr:uid="{00000000-0005-0000-0000-0000B92A0000}"/>
    <cellStyle name="Normal 53 3 3 2 3 3 3" xfId="26035" xr:uid="{00000000-0005-0000-0000-0000B6650000}"/>
    <cellStyle name="Normal 53 3 3 2 3 5" xfId="21022" xr:uid="{00000000-0005-0000-0000-000021520000}"/>
    <cellStyle name="Normal 53 3 3 2 4" xfId="12612" xr:uid="{00000000-0005-0000-0000-000047310000}"/>
    <cellStyle name="Normal 53 3 3 2 4 3" xfId="27710" xr:uid="{00000000-0005-0000-0000-0000416C0000}"/>
    <cellStyle name="Normal 53 3 3 2 5" xfId="7591" xr:uid="{00000000-0005-0000-0000-0000AA1D0000}"/>
    <cellStyle name="Normal 53 3 3 2 5 3" xfId="22693" xr:uid="{00000000-0005-0000-0000-0000A8580000}"/>
    <cellStyle name="Normal 53 3 3 2 7" xfId="17680" xr:uid="{00000000-0005-0000-0000-000013450000}"/>
    <cellStyle name="Normal 53 3 3 3" xfId="3373" xr:uid="{00000000-0005-0000-0000-0000300D0000}"/>
    <cellStyle name="Normal 53 3 3 3 2" xfId="13447" xr:uid="{00000000-0005-0000-0000-00008A340000}"/>
    <cellStyle name="Normal 53 3 3 3 2 3" xfId="28545" xr:uid="{00000000-0005-0000-0000-0000846F0000}"/>
    <cellStyle name="Normal 53 3 3 3 3" xfId="8427" xr:uid="{00000000-0005-0000-0000-0000EE200000}"/>
    <cellStyle name="Normal 53 3 3 3 3 3" xfId="23528" xr:uid="{00000000-0005-0000-0000-0000EB5B0000}"/>
    <cellStyle name="Normal 53 3 3 3 5" xfId="18515" xr:uid="{00000000-0005-0000-0000-000056480000}"/>
    <cellStyle name="Normal 53 3 3 4" xfId="5066" xr:uid="{00000000-0005-0000-0000-0000CD130000}"/>
    <cellStyle name="Normal 53 3 3 4 2" xfId="15118" xr:uid="{00000000-0005-0000-0000-0000113B0000}"/>
    <cellStyle name="Normal 53 3 3 4 2 3" xfId="30216" xr:uid="{00000000-0005-0000-0000-00000B760000}"/>
    <cellStyle name="Normal 53 3 3 4 3" xfId="10098" xr:uid="{00000000-0005-0000-0000-000075270000}"/>
    <cellStyle name="Normal 53 3 3 4 3 3" xfId="25199" xr:uid="{00000000-0005-0000-0000-000072620000}"/>
    <cellStyle name="Normal 53 3 3 4 5" xfId="20186" xr:uid="{00000000-0005-0000-0000-0000DD4E0000}"/>
    <cellStyle name="Normal 53 3 3 5" xfId="11776" xr:uid="{00000000-0005-0000-0000-0000032E0000}"/>
    <cellStyle name="Normal 53 3 3 5 3" xfId="26874" xr:uid="{00000000-0005-0000-0000-0000FD680000}"/>
    <cellStyle name="Normal 53 3 3 6" xfId="6755" xr:uid="{00000000-0005-0000-0000-0000661A0000}"/>
    <cellStyle name="Normal 53 3 3 6 3" xfId="21857" xr:uid="{00000000-0005-0000-0000-000064550000}"/>
    <cellStyle name="Normal 53 3 3 8" xfId="16844" xr:uid="{00000000-0005-0000-0000-0000CF410000}"/>
    <cellStyle name="Normal 53 3 4" xfId="2102" xr:uid="{00000000-0005-0000-0000-000039080000}"/>
    <cellStyle name="Normal 53 3 4 2" xfId="3792" xr:uid="{00000000-0005-0000-0000-0000D30E0000}"/>
    <cellStyle name="Normal 53 3 4 2 2" xfId="13865" xr:uid="{00000000-0005-0000-0000-00002C360000}"/>
    <cellStyle name="Normal 53 3 4 2 2 3" xfId="28963" xr:uid="{00000000-0005-0000-0000-000026710000}"/>
    <cellStyle name="Normal 53 3 4 2 3" xfId="8845" xr:uid="{00000000-0005-0000-0000-000090220000}"/>
    <cellStyle name="Normal 53 3 4 2 3 3" xfId="23946" xr:uid="{00000000-0005-0000-0000-00008D5D0000}"/>
    <cellStyle name="Normal 53 3 4 2 5" xfId="18933" xr:uid="{00000000-0005-0000-0000-0000F8490000}"/>
    <cellStyle name="Normal 53 3 4 3" xfId="5484" xr:uid="{00000000-0005-0000-0000-00006F150000}"/>
    <cellStyle name="Normal 53 3 4 3 2" xfId="15536" xr:uid="{00000000-0005-0000-0000-0000B33C0000}"/>
    <cellStyle name="Normal 53 3 4 3 2 3" xfId="30634" xr:uid="{00000000-0005-0000-0000-0000AD770000}"/>
    <cellStyle name="Normal 53 3 4 3 3" xfId="10516" xr:uid="{00000000-0005-0000-0000-000017290000}"/>
    <cellStyle name="Normal 53 3 4 3 3 3" xfId="25617" xr:uid="{00000000-0005-0000-0000-000014640000}"/>
    <cellStyle name="Normal 53 3 4 3 5" xfId="20604" xr:uid="{00000000-0005-0000-0000-00007F500000}"/>
    <cellStyle name="Normal 53 3 4 4" xfId="12194" xr:uid="{00000000-0005-0000-0000-0000A52F0000}"/>
    <cellStyle name="Normal 53 3 4 4 3" xfId="27292" xr:uid="{00000000-0005-0000-0000-00009F6A0000}"/>
    <cellStyle name="Normal 53 3 4 5" xfId="7173" xr:uid="{00000000-0005-0000-0000-0000081C0000}"/>
    <cellStyle name="Normal 53 3 4 5 3" xfId="22275" xr:uid="{00000000-0005-0000-0000-000006570000}"/>
    <cellStyle name="Normal 53 3 4 7" xfId="17262" xr:uid="{00000000-0005-0000-0000-000071430000}"/>
    <cellStyle name="Normal 53 3 5" xfId="2955" xr:uid="{00000000-0005-0000-0000-00008E0B0000}"/>
    <cellStyle name="Normal 53 3 5 2" xfId="13029" xr:uid="{00000000-0005-0000-0000-0000E8320000}"/>
    <cellStyle name="Normal 53 3 5 2 3" xfId="28127" xr:uid="{00000000-0005-0000-0000-0000E26D0000}"/>
    <cellStyle name="Normal 53 3 5 3" xfId="8009" xr:uid="{00000000-0005-0000-0000-00004C1F0000}"/>
    <cellStyle name="Normal 53 3 5 3 3" xfId="23110" xr:uid="{00000000-0005-0000-0000-0000495A0000}"/>
    <cellStyle name="Normal 53 3 5 5" xfId="18097" xr:uid="{00000000-0005-0000-0000-0000B4460000}"/>
    <cellStyle name="Normal 53 3 6" xfId="4648" xr:uid="{00000000-0005-0000-0000-00002B120000}"/>
    <cellStyle name="Normal 53 3 6 2" xfId="14700" xr:uid="{00000000-0005-0000-0000-00006F390000}"/>
    <cellStyle name="Normal 53 3 6 2 3" xfId="29798" xr:uid="{00000000-0005-0000-0000-000069740000}"/>
    <cellStyle name="Normal 53 3 6 3" xfId="9680" xr:uid="{00000000-0005-0000-0000-0000D3250000}"/>
    <cellStyle name="Normal 53 3 6 3 3" xfId="24781" xr:uid="{00000000-0005-0000-0000-0000D0600000}"/>
    <cellStyle name="Normal 53 3 6 5" xfId="19768" xr:uid="{00000000-0005-0000-0000-00003B4D0000}"/>
    <cellStyle name="Normal 53 3 7" xfId="11358" xr:uid="{00000000-0005-0000-0000-0000612C0000}"/>
    <cellStyle name="Normal 53 3 7 3" xfId="26456" xr:uid="{00000000-0005-0000-0000-00005B670000}"/>
    <cellStyle name="Normal 53 3 8" xfId="6337" xr:uid="{00000000-0005-0000-0000-0000C4180000}"/>
    <cellStyle name="Normal 53 3 8 3" xfId="21439" xr:uid="{00000000-0005-0000-0000-0000C2530000}"/>
    <cellStyle name="Normal 53 4" xfId="1362" xr:uid="{00000000-0005-0000-0000-000055050000}"/>
    <cellStyle name="Normal 53 4 2" xfId="1785" xr:uid="{00000000-0005-0000-0000-0000FC060000}"/>
    <cellStyle name="Normal 53 4 2 2" xfId="2624" xr:uid="{00000000-0005-0000-0000-0000430A0000}"/>
    <cellStyle name="Normal 53 4 2 2 2" xfId="4314" xr:uid="{00000000-0005-0000-0000-0000DD100000}"/>
    <cellStyle name="Normal 53 4 2 2 2 2" xfId="14387" xr:uid="{00000000-0005-0000-0000-000036380000}"/>
    <cellStyle name="Normal 53 4 2 2 2 2 3" xfId="29485" xr:uid="{00000000-0005-0000-0000-000030730000}"/>
    <cellStyle name="Normal 53 4 2 2 2 3" xfId="9367" xr:uid="{00000000-0005-0000-0000-00009A240000}"/>
    <cellStyle name="Normal 53 4 2 2 2 3 3" xfId="24468" xr:uid="{00000000-0005-0000-0000-0000975F0000}"/>
    <cellStyle name="Normal 53 4 2 2 2 5" xfId="19455" xr:uid="{00000000-0005-0000-0000-0000024C0000}"/>
    <cellStyle name="Normal 53 4 2 2 3" xfId="6006" xr:uid="{00000000-0005-0000-0000-000079170000}"/>
    <cellStyle name="Normal 53 4 2 2 3 2" xfId="16058" xr:uid="{00000000-0005-0000-0000-0000BD3E0000}"/>
    <cellStyle name="Normal 53 4 2 2 3 2 3" xfId="31156" xr:uid="{00000000-0005-0000-0000-0000B7790000}"/>
    <cellStyle name="Normal 53 4 2 2 3 3" xfId="11038" xr:uid="{00000000-0005-0000-0000-0000212B0000}"/>
    <cellStyle name="Normal 53 4 2 2 3 3 3" xfId="26139" xr:uid="{00000000-0005-0000-0000-00001E660000}"/>
    <cellStyle name="Normal 53 4 2 2 3 5" xfId="21126" xr:uid="{00000000-0005-0000-0000-000089520000}"/>
    <cellStyle name="Normal 53 4 2 2 4" xfId="12716" xr:uid="{00000000-0005-0000-0000-0000AF310000}"/>
    <cellStyle name="Normal 53 4 2 2 4 3" xfId="27814" xr:uid="{00000000-0005-0000-0000-0000A96C0000}"/>
    <cellStyle name="Normal 53 4 2 2 5" xfId="7695" xr:uid="{00000000-0005-0000-0000-0000121E0000}"/>
    <cellStyle name="Normal 53 4 2 2 5 3" xfId="22797" xr:uid="{00000000-0005-0000-0000-000010590000}"/>
    <cellStyle name="Normal 53 4 2 2 7" xfId="17784" xr:uid="{00000000-0005-0000-0000-00007B450000}"/>
    <cellStyle name="Normal 53 4 2 3" xfId="3477" xr:uid="{00000000-0005-0000-0000-0000980D0000}"/>
    <cellStyle name="Normal 53 4 2 3 2" xfId="13551" xr:uid="{00000000-0005-0000-0000-0000F2340000}"/>
    <cellStyle name="Normal 53 4 2 3 2 3" xfId="28649" xr:uid="{00000000-0005-0000-0000-0000EC6F0000}"/>
    <cellStyle name="Normal 53 4 2 3 3" xfId="8531" xr:uid="{00000000-0005-0000-0000-000056210000}"/>
    <cellStyle name="Normal 53 4 2 3 3 3" xfId="23632" xr:uid="{00000000-0005-0000-0000-0000535C0000}"/>
    <cellStyle name="Normal 53 4 2 3 5" xfId="18619" xr:uid="{00000000-0005-0000-0000-0000BE480000}"/>
    <cellStyle name="Normal 53 4 2 4" xfId="5170" xr:uid="{00000000-0005-0000-0000-000035140000}"/>
    <cellStyle name="Normal 53 4 2 4 2" xfId="15222" xr:uid="{00000000-0005-0000-0000-0000793B0000}"/>
    <cellStyle name="Normal 53 4 2 4 2 3" xfId="30320" xr:uid="{00000000-0005-0000-0000-000073760000}"/>
    <cellStyle name="Normal 53 4 2 4 3" xfId="10202" xr:uid="{00000000-0005-0000-0000-0000DD270000}"/>
    <cellStyle name="Normal 53 4 2 4 3 3" xfId="25303" xr:uid="{00000000-0005-0000-0000-0000DA620000}"/>
    <cellStyle name="Normal 53 4 2 4 5" xfId="20290" xr:uid="{00000000-0005-0000-0000-0000454F0000}"/>
    <cellStyle name="Normal 53 4 2 5" xfId="11880" xr:uid="{00000000-0005-0000-0000-00006B2E0000}"/>
    <cellStyle name="Normal 53 4 2 5 3" xfId="26978" xr:uid="{00000000-0005-0000-0000-000065690000}"/>
    <cellStyle name="Normal 53 4 2 6" xfId="6859" xr:uid="{00000000-0005-0000-0000-0000CE1A0000}"/>
    <cellStyle name="Normal 53 4 2 6 3" xfId="21961" xr:uid="{00000000-0005-0000-0000-0000CC550000}"/>
    <cellStyle name="Normal 53 4 2 8" xfId="16948" xr:uid="{00000000-0005-0000-0000-000037420000}"/>
    <cellStyle name="Normal 53 4 3" xfId="2206" xr:uid="{00000000-0005-0000-0000-0000A1080000}"/>
    <cellStyle name="Normal 53 4 3 2" xfId="3896" xr:uid="{00000000-0005-0000-0000-00003B0F0000}"/>
    <cellStyle name="Normal 53 4 3 2 2" xfId="13969" xr:uid="{00000000-0005-0000-0000-000094360000}"/>
    <cellStyle name="Normal 53 4 3 2 2 3" xfId="29067" xr:uid="{00000000-0005-0000-0000-00008E710000}"/>
    <cellStyle name="Normal 53 4 3 2 3" xfId="8949" xr:uid="{00000000-0005-0000-0000-0000F8220000}"/>
    <cellStyle name="Normal 53 4 3 2 3 3" xfId="24050" xr:uid="{00000000-0005-0000-0000-0000F55D0000}"/>
    <cellStyle name="Normal 53 4 3 2 5" xfId="19037" xr:uid="{00000000-0005-0000-0000-0000604A0000}"/>
    <cellStyle name="Normal 53 4 3 3" xfId="5588" xr:uid="{00000000-0005-0000-0000-0000D7150000}"/>
    <cellStyle name="Normal 53 4 3 3 2" xfId="15640" xr:uid="{00000000-0005-0000-0000-00001B3D0000}"/>
    <cellStyle name="Normal 53 4 3 3 2 3" xfId="30738" xr:uid="{00000000-0005-0000-0000-000015780000}"/>
    <cellStyle name="Normal 53 4 3 3 3" xfId="10620" xr:uid="{00000000-0005-0000-0000-00007F290000}"/>
    <cellStyle name="Normal 53 4 3 3 3 3" xfId="25721" xr:uid="{00000000-0005-0000-0000-00007C640000}"/>
    <cellStyle name="Normal 53 4 3 3 5" xfId="20708" xr:uid="{00000000-0005-0000-0000-0000E7500000}"/>
    <cellStyle name="Normal 53 4 3 4" xfId="12298" xr:uid="{00000000-0005-0000-0000-00000D300000}"/>
    <cellStyle name="Normal 53 4 3 4 3" xfId="27396" xr:uid="{00000000-0005-0000-0000-0000076B0000}"/>
    <cellStyle name="Normal 53 4 3 5" xfId="7277" xr:uid="{00000000-0005-0000-0000-0000701C0000}"/>
    <cellStyle name="Normal 53 4 3 5 3" xfId="22379" xr:uid="{00000000-0005-0000-0000-00006E570000}"/>
    <cellStyle name="Normal 53 4 3 7" xfId="17366" xr:uid="{00000000-0005-0000-0000-0000D9430000}"/>
    <cellStyle name="Normal 53 4 4" xfId="3059" xr:uid="{00000000-0005-0000-0000-0000F60B0000}"/>
    <cellStyle name="Normal 53 4 4 2" xfId="13133" xr:uid="{00000000-0005-0000-0000-000050330000}"/>
    <cellStyle name="Normal 53 4 4 2 3" xfId="28231" xr:uid="{00000000-0005-0000-0000-00004A6E0000}"/>
    <cellStyle name="Normal 53 4 4 3" xfId="8113" xr:uid="{00000000-0005-0000-0000-0000B41F0000}"/>
    <cellStyle name="Normal 53 4 4 3 3" xfId="23214" xr:uid="{00000000-0005-0000-0000-0000B15A0000}"/>
    <cellStyle name="Normal 53 4 4 5" xfId="18201" xr:uid="{00000000-0005-0000-0000-00001C470000}"/>
    <cellStyle name="Normal 53 4 5" xfId="4752" xr:uid="{00000000-0005-0000-0000-000093120000}"/>
    <cellStyle name="Normal 53 4 5 2" xfId="14804" xr:uid="{00000000-0005-0000-0000-0000D7390000}"/>
    <cellStyle name="Normal 53 4 5 2 3" xfId="29902" xr:uid="{00000000-0005-0000-0000-0000D1740000}"/>
    <cellStyle name="Normal 53 4 5 3" xfId="9784" xr:uid="{00000000-0005-0000-0000-00003B260000}"/>
    <cellStyle name="Normal 53 4 5 3 3" xfId="24885" xr:uid="{00000000-0005-0000-0000-000038610000}"/>
    <cellStyle name="Normal 53 4 5 5" xfId="19872" xr:uid="{00000000-0005-0000-0000-0000A34D0000}"/>
    <cellStyle name="Normal 53 4 6" xfId="11462" xr:uid="{00000000-0005-0000-0000-0000C92C0000}"/>
    <cellStyle name="Normal 53 4 6 3" xfId="26560" xr:uid="{00000000-0005-0000-0000-0000C3670000}"/>
    <cellStyle name="Normal 53 4 7" xfId="6441" xr:uid="{00000000-0005-0000-0000-00002C190000}"/>
    <cellStyle name="Normal 53 4 7 3" xfId="21543" xr:uid="{00000000-0005-0000-0000-00002A540000}"/>
    <cellStyle name="Normal 53 4 9" xfId="16530" xr:uid="{00000000-0005-0000-0000-000095400000}"/>
    <cellStyle name="Normal 53 5" xfId="1575" xr:uid="{00000000-0005-0000-0000-00002A060000}"/>
    <cellStyle name="Normal 53 5 2" xfId="2416" xr:uid="{00000000-0005-0000-0000-000073090000}"/>
    <cellStyle name="Normal 53 5 2 2" xfId="4106" xr:uid="{00000000-0005-0000-0000-00000D100000}"/>
    <cellStyle name="Normal 53 5 2 2 2" xfId="14179" xr:uid="{00000000-0005-0000-0000-000066370000}"/>
    <cellStyle name="Normal 53 5 2 2 2 3" xfId="29277" xr:uid="{00000000-0005-0000-0000-000060720000}"/>
    <cellStyle name="Normal 53 5 2 2 3" xfId="9159" xr:uid="{00000000-0005-0000-0000-0000CA230000}"/>
    <cellStyle name="Normal 53 5 2 2 3 3" xfId="24260" xr:uid="{00000000-0005-0000-0000-0000C75E0000}"/>
    <cellStyle name="Normal 53 5 2 2 5" xfId="19247" xr:uid="{00000000-0005-0000-0000-0000324B0000}"/>
    <cellStyle name="Normal 53 5 2 3" xfId="5798" xr:uid="{00000000-0005-0000-0000-0000A9160000}"/>
    <cellStyle name="Normal 53 5 2 3 2" xfId="15850" xr:uid="{00000000-0005-0000-0000-0000ED3D0000}"/>
    <cellStyle name="Normal 53 5 2 3 2 3" xfId="30948" xr:uid="{00000000-0005-0000-0000-0000E7780000}"/>
    <cellStyle name="Normal 53 5 2 3 3" xfId="10830" xr:uid="{00000000-0005-0000-0000-0000512A0000}"/>
    <cellStyle name="Normal 53 5 2 3 3 3" xfId="25931" xr:uid="{00000000-0005-0000-0000-00004E650000}"/>
    <cellStyle name="Normal 53 5 2 3 5" xfId="20918" xr:uid="{00000000-0005-0000-0000-0000B9510000}"/>
    <cellStyle name="Normal 53 5 2 4" xfId="12508" xr:uid="{00000000-0005-0000-0000-0000DF300000}"/>
    <cellStyle name="Normal 53 5 2 4 3" xfId="27606" xr:uid="{00000000-0005-0000-0000-0000D96B0000}"/>
    <cellStyle name="Normal 53 5 2 5" xfId="7487" xr:uid="{00000000-0005-0000-0000-0000421D0000}"/>
    <cellStyle name="Normal 53 5 2 5 3" xfId="22589" xr:uid="{00000000-0005-0000-0000-000040580000}"/>
    <cellStyle name="Normal 53 5 2 7" xfId="17576" xr:uid="{00000000-0005-0000-0000-0000AB440000}"/>
    <cellStyle name="Normal 53 5 3" xfId="3269" xr:uid="{00000000-0005-0000-0000-0000C80C0000}"/>
    <cellStyle name="Normal 53 5 3 2" xfId="13343" xr:uid="{00000000-0005-0000-0000-000022340000}"/>
    <cellStyle name="Normal 53 5 3 2 3" xfId="28441" xr:uid="{00000000-0005-0000-0000-00001C6F0000}"/>
    <cellStyle name="Normal 53 5 3 3" xfId="8323" xr:uid="{00000000-0005-0000-0000-000086200000}"/>
    <cellStyle name="Normal 53 5 3 3 3" xfId="23424" xr:uid="{00000000-0005-0000-0000-0000835B0000}"/>
    <cellStyle name="Normal 53 5 3 5" xfId="18411" xr:uid="{00000000-0005-0000-0000-0000EE470000}"/>
    <cellStyle name="Normal 53 5 4" xfId="4962" xr:uid="{00000000-0005-0000-0000-000065130000}"/>
    <cellStyle name="Normal 53 5 4 2" xfId="15014" xr:uid="{00000000-0005-0000-0000-0000A93A0000}"/>
    <cellStyle name="Normal 53 5 4 2 3" xfId="30112" xr:uid="{00000000-0005-0000-0000-0000A3750000}"/>
    <cellStyle name="Normal 53 5 4 3" xfId="9994" xr:uid="{00000000-0005-0000-0000-00000D270000}"/>
    <cellStyle name="Normal 53 5 4 3 3" xfId="25095" xr:uid="{00000000-0005-0000-0000-00000A620000}"/>
    <cellStyle name="Normal 53 5 4 5" xfId="20082" xr:uid="{00000000-0005-0000-0000-0000754E0000}"/>
    <cellStyle name="Normal 53 5 5" xfId="11672" xr:uid="{00000000-0005-0000-0000-00009B2D0000}"/>
    <cellStyle name="Normal 53 5 5 3" xfId="26770" xr:uid="{00000000-0005-0000-0000-000095680000}"/>
    <cellStyle name="Normal 53 5 6" xfId="6651" xr:uid="{00000000-0005-0000-0000-0000FE190000}"/>
    <cellStyle name="Normal 53 5 6 3" xfId="21753" xr:uid="{00000000-0005-0000-0000-0000FC540000}"/>
    <cellStyle name="Normal 53 5 8" xfId="16740" xr:uid="{00000000-0005-0000-0000-000067410000}"/>
    <cellStyle name="Normal 53 6" xfId="1996" xr:uid="{00000000-0005-0000-0000-0000CF070000}"/>
    <cellStyle name="Normal 53 6 2" xfId="3688" xr:uid="{00000000-0005-0000-0000-00006B0E0000}"/>
    <cellStyle name="Normal 53 6 2 2" xfId="13761" xr:uid="{00000000-0005-0000-0000-0000C4350000}"/>
    <cellStyle name="Normal 53 6 2 2 3" xfId="28859" xr:uid="{00000000-0005-0000-0000-0000BE700000}"/>
    <cellStyle name="Normal 53 6 2 3" xfId="8741" xr:uid="{00000000-0005-0000-0000-000028220000}"/>
    <cellStyle name="Normal 53 6 2 3 3" xfId="23842" xr:uid="{00000000-0005-0000-0000-0000255D0000}"/>
    <cellStyle name="Normal 53 6 2 5" xfId="18829" xr:uid="{00000000-0005-0000-0000-000090490000}"/>
    <cellStyle name="Normal 53 6 3" xfId="5380" xr:uid="{00000000-0005-0000-0000-000007150000}"/>
    <cellStyle name="Normal 53 6 3 2" xfId="15432" xr:uid="{00000000-0005-0000-0000-00004B3C0000}"/>
    <cellStyle name="Normal 53 6 3 2 3" xfId="30530" xr:uid="{00000000-0005-0000-0000-000045770000}"/>
    <cellStyle name="Normal 53 6 3 3" xfId="10412" xr:uid="{00000000-0005-0000-0000-0000AF280000}"/>
    <cellStyle name="Normal 53 6 3 3 3" xfId="25513" xr:uid="{00000000-0005-0000-0000-0000AC630000}"/>
    <cellStyle name="Normal 53 6 3 5" xfId="20500" xr:uid="{00000000-0005-0000-0000-000017500000}"/>
    <cellStyle name="Normal 53 6 4" xfId="12090" xr:uid="{00000000-0005-0000-0000-00003D2F0000}"/>
    <cellStyle name="Normal 53 6 4 3" xfId="27188" xr:uid="{00000000-0005-0000-0000-0000376A0000}"/>
    <cellStyle name="Normal 53 6 5" xfId="7069" xr:uid="{00000000-0005-0000-0000-0000A01B0000}"/>
    <cellStyle name="Normal 53 6 5 3" xfId="22171" xr:uid="{00000000-0005-0000-0000-00009E560000}"/>
    <cellStyle name="Normal 53 6 7" xfId="17158" xr:uid="{00000000-0005-0000-0000-000009430000}"/>
    <cellStyle name="Normal 53 7" xfId="2847" xr:uid="{00000000-0005-0000-0000-0000220B0000}"/>
    <cellStyle name="Normal 53 7 2" xfId="12925" xr:uid="{00000000-0005-0000-0000-000080320000}"/>
    <cellStyle name="Normal 53 7 2 3" xfId="28023" xr:uid="{00000000-0005-0000-0000-00007A6D0000}"/>
    <cellStyle name="Normal 53 7 3" xfId="7905" xr:uid="{00000000-0005-0000-0000-0000E41E0000}"/>
    <cellStyle name="Normal 53 7 3 3" xfId="23006" xr:uid="{00000000-0005-0000-0000-0000E1590000}"/>
    <cellStyle name="Normal 53 7 5" xfId="17993" xr:uid="{00000000-0005-0000-0000-00004C460000}"/>
    <cellStyle name="Normal 53 8" xfId="4541" xr:uid="{00000000-0005-0000-0000-0000C0110000}"/>
    <cellStyle name="Normal 53 8 2" xfId="14596" xr:uid="{00000000-0005-0000-0000-000007390000}"/>
    <cellStyle name="Normal 53 8 2 3" xfId="29694" xr:uid="{00000000-0005-0000-0000-000001740000}"/>
    <cellStyle name="Normal 53 8 3" xfId="9576" xr:uid="{00000000-0005-0000-0000-00006B250000}"/>
    <cellStyle name="Normal 53 8 3 3" xfId="24677" xr:uid="{00000000-0005-0000-0000-000068600000}"/>
    <cellStyle name="Normal 53 8 5" xfId="19664" xr:uid="{00000000-0005-0000-0000-0000D34C0000}"/>
    <cellStyle name="Normal 53 9" xfId="11252" xr:uid="{00000000-0005-0000-0000-0000F72B0000}"/>
    <cellStyle name="Normal 53 9 3" xfId="26352" xr:uid="{00000000-0005-0000-0000-0000F3660000}"/>
    <cellStyle name="Normal 54" xfId="873" xr:uid="{00000000-0005-0000-0000-00006B030000}"/>
    <cellStyle name="Normal 54 2" xfId="874" xr:uid="{00000000-0005-0000-0000-00006C030000}"/>
    <cellStyle name="Normal 55" xfId="875" xr:uid="{00000000-0005-0000-0000-00006D030000}"/>
    <cellStyle name="Normal 55 10" xfId="6232" xr:uid="{00000000-0005-0000-0000-00005B180000}"/>
    <cellStyle name="Normal 55 10 3" xfId="21336" xr:uid="{00000000-0005-0000-0000-00005B530000}"/>
    <cellStyle name="Normal 55 12" xfId="16321" xr:uid="{00000000-0005-0000-0000-0000C43F0000}"/>
    <cellStyle name="Normal 55 2" xfId="1196" xr:uid="{00000000-0005-0000-0000-0000AF040000}"/>
    <cellStyle name="Normal 55 2 11" xfId="16375" xr:uid="{00000000-0005-0000-0000-0000FA3F0000}"/>
    <cellStyle name="Normal 55 2 2" xfId="1304" xr:uid="{00000000-0005-0000-0000-00001B050000}"/>
    <cellStyle name="Normal 55 2 2 10" xfId="16479" xr:uid="{00000000-0005-0000-0000-000062400000}"/>
    <cellStyle name="Normal 55 2 2 2" xfId="1521" xr:uid="{00000000-0005-0000-0000-0000F4050000}"/>
    <cellStyle name="Normal 55 2 2 2 2" xfId="1942" xr:uid="{00000000-0005-0000-0000-000099070000}"/>
    <cellStyle name="Normal 55 2 2 2 2 2" xfId="2781" xr:uid="{00000000-0005-0000-0000-0000E00A0000}"/>
    <cellStyle name="Normal 55 2 2 2 2 2 2" xfId="4471" xr:uid="{00000000-0005-0000-0000-00007A110000}"/>
    <cellStyle name="Normal 55 2 2 2 2 2 2 2" xfId="14544" xr:uid="{00000000-0005-0000-0000-0000D3380000}"/>
    <cellStyle name="Normal 55 2 2 2 2 2 2 2 3" xfId="29642" xr:uid="{00000000-0005-0000-0000-0000CD730000}"/>
    <cellStyle name="Normal 55 2 2 2 2 2 2 3" xfId="9524" xr:uid="{00000000-0005-0000-0000-000037250000}"/>
    <cellStyle name="Normal 55 2 2 2 2 2 2 3 3" xfId="24625" xr:uid="{00000000-0005-0000-0000-000034600000}"/>
    <cellStyle name="Normal 55 2 2 2 2 2 2 5" xfId="19612" xr:uid="{00000000-0005-0000-0000-00009F4C0000}"/>
    <cellStyle name="Normal 55 2 2 2 2 2 3" xfId="6163" xr:uid="{00000000-0005-0000-0000-000016180000}"/>
    <cellStyle name="Normal 55 2 2 2 2 2 3 2" xfId="16215" xr:uid="{00000000-0005-0000-0000-00005A3F0000}"/>
    <cellStyle name="Normal 55 2 2 2 2 2 3 3" xfId="11195" xr:uid="{00000000-0005-0000-0000-0000BE2B0000}"/>
    <cellStyle name="Normal 55 2 2 2 2 2 3 3 3" xfId="26296" xr:uid="{00000000-0005-0000-0000-0000BB660000}"/>
    <cellStyle name="Normal 55 2 2 2 2 2 3 5" xfId="21283" xr:uid="{00000000-0005-0000-0000-000026530000}"/>
    <cellStyle name="Normal 55 2 2 2 2 2 4" xfId="12873" xr:uid="{00000000-0005-0000-0000-00004C320000}"/>
    <cellStyle name="Normal 55 2 2 2 2 2 4 3" xfId="27971" xr:uid="{00000000-0005-0000-0000-0000466D0000}"/>
    <cellStyle name="Normal 55 2 2 2 2 2 5" xfId="7852" xr:uid="{00000000-0005-0000-0000-0000AF1E0000}"/>
    <cellStyle name="Normal 55 2 2 2 2 2 5 3" xfId="22954" xr:uid="{00000000-0005-0000-0000-0000AD590000}"/>
    <cellStyle name="Normal 55 2 2 2 2 2 7" xfId="17941" xr:uid="{00000000-0005-0000-0000-000018460000}"/>
    <cellStyle name="Normal 55 2 2 2 2 3" xfId="3634" xr:uid="{00000000-0005-0000-0000-0000350E0000}"/>
    <cellStyle name="Normal 55 2 2 2 2 3 2" xfId="13708" xr:uid="{00000000-0005-0000-0000-00008F350000}"/>
    <cellStyle name="Normal 55 2 2 2 2 3 2 3" xfId="28806" xr:uid="{00000000-0005-0000-0000-000089700000}"/>
    <cellStyle name="Normal 55 2 2 2 2 3 3" xfId="8688" xr:uid="{00000000-0005-0000-0000-0000F3210000}"/>
    <cellStyle name="Normal 55 2 2 2 2 3 3 3" xfId="23789" xr:uid="{00000000-0005-0000-0000-0000F05C0000}"/>
    <cellStyle name="Normal 55 2 2 2 2 3 5" xfId="18776" xr:uid="{00000000-0005-0000-0000-00005B490000}"/>
    <cellStyle name="Normal 55 2 2 2 2 4" xfId="5327" xr:uid="{00000000-0005-0000-0000-0000D2140000}"/>
    <cellStyle name="Normal 55 2 2 2 2 4 2" xfId="15379" xr:uid="{00000000-0005-0000-0000-0000163C0000}"/>
    <cellStyle name="Normal 55 2 2 2 2 4 2 3" xfId="30477" xr:uid="{00000000-0005-0000-0000-000010770000}"/>
    <cellStyle name="Normal 55 2 2 2 2 4 3" xfId="10359" xr:uid="{00000000-0005-0000-0000-00007A280000}"/>
    <cellStyle name="Normal 55 2 2 2 2 4 3 3" xfId="25460" xr:uid="{00000000-0005-0000-0000-000077630000}"/>
    <cellStyle name="Normal 55 2 2 2 2 4 5" xfId="20447" xr:uid="{00000000-0005-0000-0000-0000E24F0000}"/>
    <cellStyle name="Normal 55 2 2 2 2 5" xfId="12037" xr:uid="{00000000-0005-0000-0000-0000082F0000}"/>
    <cellStyle name="Normal 55 2 2 2 2 5 3" xfId="27135" xr:uid="{00000000-0005-0000-0000-0000026A0000}"/>
    <cellStyle name="Normal 55 2 2 2 2 6" xfId="7016" xr:uid="{00000000-0005-0000-0000-00006B1B0000}"/>
    <cellStyle name="Normal 55 2 2 2 2 6 3" xfId="22118" xr:uid="{00000000-0005-0000-0000-000069560000}"/>
    <cellStyle name="Normal 55 2 2 2 2 8" xfId="17105" xr:uid="{00000000-0005-0000-0000-0000D4420000}"/>
    <cellStyle name="Normal 55 2 2 2 3" xfId="2363" xr:uid="{00000000-0005-0000-0000-00003E090000}"/>
    <cellStyle name="Normal 55 2 2 2 3 2" xfId="4053" xr:uid="{00000000-0005-0000-0000-0000D80F0000}"/>
    <cellStyle name="Normal 55 2 2 2 3 2 2" xfId="14126" xr:uid="{00000000-0005-0000-0000-000031370000}"/>
    <cellStyle name="Normal 55 2 2 2 3 2 2 3" xfId="29224" xr:uid="{00000000-0005-0000-0000-00002B720000}"/>
    <cellStyle name="Normal 55 2 2 2 3 2 3" xfId="9106" xr:uid="{00000000-0005-0000-0000-000095230000}"/>
    <cellStyle name="Normal 55 2 2 2 3 2 3 3" xfId="24207" xr:uid="{00000000-0005-0000-0000-0000925E0000}"/>
    <cellStyle name="Normal 55 2 2 2 3 2 5" xfId="19194" xr:uid="{00000000-0005-0000-0000-0000FD4A0000}"/>
    <cellStyle name="Normal 55 2 2 2 3 3" xfId="5745" xr:uid="{00000000-0005-0000-0000-000074160000}"/>
    <cellStyle name="Normal 55 2 2 2 3 3 2" xfId="15797" xr:uid="{00000000-0005-0000-0000-0000B83D0000}"/>
    <cellStyle name="Normal 55 2 2 2 3 3 2 3" xfId="30895" xr:uid="{00000000-0005-0000-0000-0000B2780000}"/>
    <cellStyle name="Normal 55 2 2 2 3 3 3" xfId="10777" xr:uid="{00000000-0005-0000-0000-00001C2A0000}"/>
    <cellStyle name="Normal 55 2 2 2 3 3 3 3" xfId="25878" xr:uid="{00000000-0005-0000-0000-000019650000}"/>
    <cellStyle name="Normal 55 2 2 2 3 3 5" xfId="20865" xr:uid="{00000000-0005-0000-0000-000084510000}"/>
    <cellStyle name="Normal 55 2 2 2 3 4" xfId="12455" xr:uid="{00000000-0005-0000-0000-0000AA300000}"/>
    <cellStyle name="Normal 55 2 2 2 3 4 3" xfId="27553" xr:uid="{00000000-0005-0000-0000-0000A46B0000}"/>
    <cellStyle name="Normal 55 2 2 2 3 5" xfId="7434" xr:uid="{00000000-0005-0000-0000-00000D1D0000}"/>
    <cellStyle name="Normal 55 2 2 2 3 5 3" xfId="22536" xr:uid="{00000000-0005-0000-0000-00000B580000}"/>
    <cellStyle name="Normal 55 2 2 2 3 7" xfId="17523" xr:uid="{00000000-0005-0000-0000-000076440000}"/>
    <cellStyle name="Normal 55 2 2 2 4" xfId="3216" xr:uid="{00000000-0005-0000-0000-0000930C0000}"/>
    <cellStyle name="Normal 55 2 2 2 4 2" xfId="13290" xr:uid="{00000000-0005-0000-0000-0000ED330000}"/>
    <cellStyle name="Normal 55 2 2 2 4 2 3" xfId="28388" xr:uid="{00000000-0005-0000-0000-0000E76E0000}"/>
    <cellStyle name="Normal 55 2 2 2 4 3" xfId="8270" xr:uid="{00000000-0005-0000-0000-000051200000}"/>
    <cellStyle name="Normal 55 2 2 2 4 3 3" xfId="23371" xr:uid="{00000000-0005-0000-0000-00004E5B0000}"/>
    <cellStyle name="Normal 55 2 2 2 4 5" xfId="18358" xr:uid="{00000000-0005-0000-0000-0000B9470000}"/>
    <cellStyle name="Normal 55 2 2 2 5" xfId="4909" xr:uid="{00000000-0005-0000-0000-000030130000}"/>
    <cellStyle name="Normal 55 2 2 2 5 2" xfId="14961" xr:uid="{00000000-0005-0000-0000-0000743A0000}"/>
    <cellStyle name="Normal 55 2 2 2 5 2 3" xfId="30059" xr:uid="{00000000-0005-0000-0000-00006E750000}"/>
    <cellStyle name="Normal 55 2 2 2 5 3" xfId="9941" xr:uid="{00000000-0005-0000-0000-0000D8260000}"/>
    <cellStyle name="Normal 55 2 2 2 5 3 3" xfId="25042" xr:uid="{00000000-0005-0000-0000-0000D5610000}"/>
    <cellStyle name="Normal 55 2 2 2 5 5" xfId="20029" xr:uid="{00000000-0005-0000-0000-0000404E0000}"/>
    <cellStyle name="Normal 55 2 2 2 6" xfId="11619" xr:uid="{00000000-0005-0000-0000-0000662D0000}"/>
    <cellStyle name="Normal 55 2 2 2 6 3" xfId="26717" xr:uid="{00000000-0005-0000-0000-000060680000}"/>
    <cellStyle name="Normal 55 2 2 2 7" xfId="6598" xr:uid="{00000000-0005-0000-0000-0000C9190000}"/>
    <cellStyle name="Normal 55 2 2 2 7 3" xfId="21700" xr:uid="{00000000-0005-0000-0000-0000C7540000}"/>
    <cellStyle name="Normal 55 2 2 2 9" xfId="16687" xr:uid="{00000000-0005-0000-0000-000032410000}"/>
    <cellStyle name="Normal 55 2 2 3" xfId="1734" xr:uid="{00000000-0005-0000-0000-0000C9060000}"/>
    <cellStyle name="Normal 55 2 2 3 2" xfId="2573" xr:uid="{00000000-0005-0000-0000-0000100A0000}"/>
    <cellStyle name="Normal 55 2 2 3 2 2" xfId="4263" xr:uid="{00000000-0005-0000-0000-0000AA100000}"/>
    <cellStyle name="Normal 55 2 2 3 2 2 2" xfId="14336" xr:uid="{00000000-0005-0000-0000-000003380000}"/>
    <cellStyle name="Normal 55 2 2 3 2 2 2 3" xfId="29434" xr:uid="{00000000-0005-0000-0000-0000FD720000}"/>
    <cellStyle name="Normal 55 2 2 3 2 2 3" xfId="9316" xr:uid="{00000000-0005-0000-0000-000067240000}"/>
    <cellStyle name="Normal 55 2 2 3 2 2 3 3" xfId="24417" xr:uid="{00000000-0005-0000-0000-0000645F0000}"/>
    <cellStyle name="Normal 55 2 2 3 2 2 5" xfId="19404" xr:uid="{00000000-0005-0000-0000-0000CF4B0000}"/>
    <cellStyle name="Normal 55 2 2 3 2 3" xfId="5955" xr:uid="{00000000-0005-0000-0000-000046170000}"/>
    <cellStyle name="Normal 55 2 2 3 2 3 2" xfId="16007" xr:uid="{00000000-0005-0000-0000-00008A3E0000}"/>
    <cellStyle name="Normal 55 2 2 3 2 3 2 3" xfId="31105" xr:uid="{00000000-0005-0000-0000-000084790000}"/>
    <cellStyle name="Normal 55 2 2 3 2 3 3" xfId="10987" xr:uid="{00000000-0005-0000-0000-0000EE2A0000}"/>
    <cellStyle name="Normal 55 2 2 3 2 3 3 3" xfId="26088" xr:uid="{00000000-0005-0000-0000-0000EB650000}"/>
    <cellStyle name="Normal 55 2 2 3 2 3 5" xfId="21075" xr:uid="{00000000-0005-0000-0000-000056520000}"/>
    <cellStyle name="Normal 55 2 2 3 2 4" xfId="12665" xr:uid="{00000000-0005-0000-0000-00007C310000}"/>
    <cellStyle name="Normal 55 2 2 3 2 4 3" xfId="27763" xr:uid="{00000000-0005-0000-0000-0000766C0000}"/>
    <cellStyle name="Normal 55 2 2 3 2 5" xfId="7644" xr:uid="{00000000-0005-0000-0000-0000DF1D0000}"/>
    <cellStyle name="Normal 55 2 2 3 2 5 3" xfId="22746" xr:uid="{00000000-0005-0000-0000-0000DD580000}"/>
    <cellStyle name="Normal 55 2 2 3 2 7" xfId="17733" xr:uid="{00000000-0005-0000-0000-000048450000}"/>
    <cellStyle name="Normal 55 2 2 3 3" xfId="3426" xr:uid="{00000000-0005-0000-0000-0000650D0000}"/>
    <cellStyle name="Normal 55 2 2 3 3 2" xfId="13500" xr:uid="{00000000-0005-0000-0000-0000BF340000}"/>
    <cellStyle name="Normal 55 2 2 3 3 2 3" xfId="28598" xr:uid="{00000000-0005-0000-0000-0000B96F0000}"/>
    <cellStyle name="Normal 55 2 2 3 3 3" xfId="8480" xr:uid="{00000000-0005-0000-0000-000023210000}"/>
    <cellStyle name="Normal 55 2 2 3 3 3 3" xfId="23581" xr:uid="{00000000-0005-0000-0000-0000205C0000}"/>
    <cellStyle name="Normal 55 2 2 3 3 5" xfId="18568" xr:uid="{00000000-0005-0000-0000-00008B480000}"/>
    <cellStyle name="Normal 55 2 2 3 4" xfId="5119" xr:uid="{00000000-0005-0000-0000-000002140000}"/>
    <cellStyle name="Normal 55 2 2 3 4 2" xfId="15171" xr:uid="{00000000-0005-0000-0000-0000463B0000}"/>
    <cellStyle name="Normal 55 2 2 3 4 2 3" xfId="30269" xr:uid="{00000000-0005-0000-0000-000040760000}"/>
    <cellStyle name="Normal 55 2 2 3 4 3" xfId="10151" xr:uid="{00000000-0005-0000-0000-0000AA270000}"/>
    <cellStyle name="Normal 55 2 2 3 4 3 3" xfId="25252" xr:uid="{00000000-0005-0000-0000-0000A7620000}"/>
    <cellStyle name="Normal 55 2 2 3 4 5" xfId="20239" xr:uid="{00000000-0005-0000-0000-0000124F0000}"/>
    <cellStyle name="Normal 55 2 2 3 5" xfId="11829" xr:uid="{00000000-0005-0000-0000-0000382E0000}"/>
    <cellStyle name="Normal 55 2 2 3 5 3" xfId="26927" xr:uid="{00000000-0005-0000-0000-000032690000}"/>
    <cellStyle name="Normal 55 2 2 3 6" xfId="6808" xr:uid="{00000000-0005-0000-0000-00009B1A0000}"/>
    <cellStyle name="Normal 55 2 2 3 6 3" xfId="21910" xr:uid="{00000000-0005-0000-0000-000099550000}"/>
    <cellStyle name="Normal 55 2 2 3 8" xfId="16897" xr:uid="{00000000-0005-0000-0000-000004420000}"/>
    <cellStyle name="Normal 55 2 2 4" xfId="2155" xr:uid="{00000000-0005-0000-0000-00006E080000}"/>
    <cellStyle name="Normal 55 2 2 4 2" xfId="3845" xr:uid="{00000000-0005-0000-0000-0000080F0000}"/>
    <cellStyle name="Normal 55 2 2 4 2 2" xfId="13918" xr:uid="{00000000-0005-0000-0000-000061360000}"/>
    <cellStyle name="Normal 55 2 2 4 2 2 3" xfId="29016" xr:uid="{00000000-0005-0000-0000-00005B710000}"/>
    <cellStyle name="Normal 55 2 2 4 2 3" xfId="8898" xr:uid="{00000000-0005-0000-0000-0000C5220000}"/>
    <cellStyle name="Normal 55 2 2 4 2 3 3" xfId="23999" xr:uid="{00000000-0005-0000-0000-0000C25D0000}"/>
    <cellStyle name="Normal 55 2 2 4 2 5" xfId="18986" xr:uid="{00000000-0005-0000-0000-00002D4A0000}"/>
    <cellStyle name="Normal 55 2 2 4 3" xfId="5537" xr:uid="{00000000-0005-0000-0000-0000A4150000}"/>
    <cellStyle name="Normal 55 2 2 4 3 2" xfId="15589" xr:uid="{00000000-0005-0000-0000-0000E83C0000}"/>
    <cellStyle name="Normal 55 2 2 4 3 2 3" xfId="30687" xr:uid="{00000000-0005-0000-0000-0000E2770000}"/>
    <cellStyle name="Normal 55 2 2 4 3 3" xfId="10569" xr:uid="{00000000-0005-0000-0000-00004C290000}"/>
    <cellStyle name="Normal 55 2 2 4 3 3 3" xfId="25670" xr:uid="{00000000-0005-0000-0000-000049640000}"/>
    <cellStyle name="Normal 55 2 2 4 3 5" xfId="20657" xr:uid="{00000000-0005-0000-0000-0000B4500000}"/>
    <cellStyle name="Normal 55 2 2 4 4" xfId="12247" xr:uid="{00000000-0005-0000-0000-0000DA2F0000}"/>
    <cellStyle name="Normal 55 2 2 4 4 3" xfId="27345" xr:uid="{00000000-0005-0000-0000-0000D46A0000}"/>
    <cellStyle name="Normal 55 2 2 4 5" xfId="7226" xr:uid="{00000000-0005-0000-0000-00003D1C0000}"/>
    <cellStyle name="Normal 55 2 2 4 5 3" xfId="22328" xr:uid="{00000000-0005-0000-0000-00003B570000}"/>
    <cellStyle name="Normal 55 2 2 4 7" xfId="17315" xr:uid="{00000000-0005-0000-0000-0000A6430000}"/>
    <cellStyle name="Normal 55 2 2 5" xfId="3008" xr:uid="{00000000-0005-0000-0000-0000C30B0000}"/>
    <cellStyle name="Normal 55 2 2 5 2" xfId="13082" xr:uid="{00000000-0005-0000-0000-00001D330000}"/>
    <cellStyle name="Normal 55 2 2 5 2 3" xfId="28180" xr:uid="{00000000-0005-0000-0000-0000176E0000}"/>
    <cellStyle name="Normal 55 2 2 5 3" xfId="8062" xr:uid="{00000000-0005-0000-0000-0000811F0000}"/>
    <cellStyle name="Normal 55 2 2 5 3 3" xfId="23163" xr:uid="{00000000-0005-0000-0000-00007E5A0000}"/>
    <cellStyle name="Normal 55 2 2 5 5" xfId="18150" xr:uid="{00000000-0005-0000-0000-0000E9460000}"/>
    <cellStyle name="Normal 55 2 2 6" xfId="4701" xr:uid="{00000000-0005-0000-0000-000060120000}"/>
    <cellStyle name="Normal 55 2 2 6 2" xfId="14753" xr:uid="{00000000-0005-0000-0000-0000A4390000}"/>
    <cellStyle name="Normal 55 2 2 6 2 3" xfId="29851" xr:uid="{00000000-0005-0000-0000-00009E740000}"/>
    <cellStyle name="Normal 55 2 2 6 3" xfId="9733" xr:uid="{00000000-0005-0000-0000-000008260000}"/>
    <cellStyle name="Normal 55 2 2 6 3 3" xfId="24834" xr:uid="{00000000-0005-0000-0000-000005610000}"/>
    <cellStyle name="Normal 55 2 2 6 5" xfId="19821" xr:uid="{00000000-0005-0000-0000-0000704D0000}"/>
    <cellStyle name="Normal 55 2 2 7" xfId="11411" xr:uid="{00000000-0005-0000-0000-0000962C0000}"/>
    <cellStyle name="Normal 55 2 2 7 3" xfId="26509" xr:uid="{00000000-0005-0000-0000-000090670000}"/>
    <cellStyle name="Normal 55 2 2 8" xfId="6390" xr:uid="{00000000-0005-0000-0000-0000F9180000}"/>
    <cellStyle name="Normal 55 2 2 8 3" xfId="21492" xr:uid="{00000000-0005-0000-0000-0000F7530000}"/>
    <cellStyle name="Normal 55 2 3" xfId="1417" xr:uid="{00000000-0005-0000-0000-00008C050000}"/>
    <cellStyle name="Normal 55 2 3 2" xfId="1838" xr:uid="{00000000-0005-0000-0000-000031070000}"/>
    <cellStyle name="Normal 55 2 3 2 2" xfId="2677" xr:uid="{00000000-0005-0000-0000-0000780A0000}"/>
    <cellStyle name="Normal 55 2 3 2 2 2" xfId="4367" xr:uid="{00000000-0005-0000-0000-000012110000}"/>
    <cellStyle name="Normal 55 2 3 2 2 2 2" xfId="14440" xr:uid="{00000000-0005-0000-0000-00006B380000}"/>
    <cellStyle name="Normal 55 2 3 2 2 2 2 3" xfId="29538" xr:uid="{00000000-0005-0000-0000-000065730000}"/>
    <cellStyle name="Normal 55 2 3 2 2 2 3" xfId="9420" xr:uid="{00000000-0005-0000-0000-0000CF240000}"/>
    <cellStyle name="Normal 55 2 3 2 2 2 3 3" xfId="24521" xr:uid="{00000000-0005-0000-0000-0000CC5F0000}"/>
    <cellStyle name="Normal 55 2 3 2 2 2 5" xfId="19508" xr:uid="{00000000-0005-0000-0000-0000374C0000}"/>
    <cellStyle name="Normal 55 2 3 2 2 3" xfId="6059" xr:uid="{00000000-0005-0000-0000-0000AE170000}"/>
    <cellStyle name="Normal 55 2 3 2 2 3 2" xfId="16111" xr:uid="{00000000-0005-0000-0000-0000F23E0000}"/>
    <cellStyle name="Normal 55 2 3 2 2 3 2 3" xfId="31209" xr:uid="{00000000-0005-0000-0000-0000EC790000}"/>
    <cellStyle name="Normal 55 2 3 2 2 3 3" xfId="11091" xr:uid="{00000000-0005-0000-0000-0000562B0000}"/>
    <cellStyle name="Normal 55 2 3 2 2 3 3 3" xfId="26192" xr:uid="{00000000-0005-0000-0000-000053660000}"/>
    <cellStyle name="Normal 55 2 3 2 2 3 5" xfId="21179" xr:uid="{00000000-0005-0000-0000-0000BE520000}"/>
    <cellStyle name="Normal 55 2 3 2 2 4" xfId="12769" xr:uid="{00000000-0005-0000-0000-0000E4310000}"/>
    <cellStyle name="Normal 55 2 3 2 2 4 3" xfId="27867" xr:uid="{00000000-0005-0000-0000-0000DE6C0000}"/>
    <cellStyle name="Normal 55 2 3 2 2 5" xfId="7748" xr:uid="{00000000-0005-0000-0000-0000471E0000}"/>
    <cellStyle name="Normal 55 2 3 2 2 5 3" xfId="22850" xr:uid="{00000000-0005-0000-0000-000045590000}"/>
    <cellStyle name="Normal 55 2 3 2 2 7" xfId="17837" xr:uid="{00000000-0005-0000-0000-0000B0450000}"/>
    <cellStyle name="Normal 55 2 3 2 3" xfId="3530" xr:uid="{00000000-0005-0000-0000-0000CD0D0000}"/>
    <cellStyle name="Normal 55 2 3 2 3 2" xfId="13604" xr:uid="{00000000-0005-0000-0000-000027350000}"/>
    <cellStyle name="Normal 55 2 3 2 3 2 3" xfId="28702" xr:uid="{00000000-0005-0000-0000-000021700000}"/>
    <cellStyle name="Normal 55 2 3 2 3 3" xfId="8584" xr:uid="{00000000-0005-0000-0000-00008B210000}"/>
    <cellStyle name="Normal 55 2 3 2 3 3 3" xfId="23685" xr:uid="{00000000-0005-0000-0000-0000885C0000}"/>
    <cellStyle name="Normal 55 2 3 2 3 5" xfId="18672" xr:uid="{00000000-0005-0000-0000-0000F3480000}"/>
    <cellStyle name="Normal 55 2 3 2 4" xfId="5223" xr:uid="{00000000-0005-0000-0000-00006A140000}"/>
    <cellStyle name="Normal 55 2 3 2 4 2" xfId="15275" xr:uid="{00000000-0005-0000-0000-0000AE3B0000}"/>
    <cellStyle name="Normal 55 2 3 2 4 2 3" xfId="30373" xr:uid="{00000000-0005-0000-0000-0000A8760000}"/>
    <cellStyle name="Normal 55 2 3 2 4 3" xfId="10255" xr:uid="{00000000-0005-0000-0000-000012280000}"/>
    <cellStyle name="Normal 55 2 3 2 4 3 3" xfId="25356" xr:uid="{00000000-0005-0000-0000-00000F630000}"/>
    <cellStyle name="Normal 55 2 3 2 4 5" xfId="20343" xr:uid="{00000000-0005-0000-0000-00007A4F0000}"/>
    <cellStyle name="Normal 55 2 3 2 5" xfId="11933" xr:uid="{00000000-0005-0000-0000-0000A02E0000}"/>
    <cellStyle name="Normal 55 2 3 2 5 3" xfId="27031" xr:uid="{00000000-0005-0000-0000-00009A690000}"/>
    <cellStyle name="Normal 55 2 3 2 6" xfId="6912" xr:uid="{00000000-0005-0000-0000-0000031B0000}"/>
    <cellStyle name="Normal 55 2 3 2 6 3" xfId="22014" xr:uid="{00000000-0005-0000-0000-000001560000}"/>
    <cellStyle name="Normal 55 2 3 2 8" xfId="17001" xr:uid="{00000000-0005-0000-0000-00006C420000}"/>
    <cellStyle name="Normal 55 2 3 3" xfId="2259" xr:uid="{00000000-0005-0000-0000-0000D6080000}"/>
    <cellStyle name="Normal 55 2 3 3 2" xfId="3949" xr:uid="{00000000-0005-0000-0000-0000700F0000}"/>
    <cellStyle name="Normal 55 2 3 3 2 2" xfId="14022" xr:uid="{00000000-0005-0000-0000-0000C9360000}"/>
    <cellStyle name="Normal 55 2 3 3 2 2 3" xfId="29120" xr:uid="{00000000-0005-0000-0000-0000C3710000}"/>
    <cellStyle name="Normal 55 2 3 3 2 3" xfId="9002" xr:uid="{00000000-0005-0000-0000-00002D230000}"/>
    <cellStyle name="Normal 55 2 3 3 2 3 3" xfId="24103" xr:uid="{00000000-0005-0000-0000-00002A5E0000}"/>
    <cellStyle name="Normal 55 2 3 3 2 5" xfId="19090" xr:uid="{00000000-0005-0000-0000-0000954A0000}"/>
    <cellStyle name="Normal 55 2 3 3 3" xfId="5641" xr:uid="{00000000-0005-0000-0000-00000C160000}"/>
    <cellStyle name="Normal 55 2 3 3 3 2" xfId="15693" xr:uid="{00000000-0005-0000-0000-0000503D0000}"/>
    <cellStyle name="Normal 55 2 3 3 3 2 3" xfId="30791" xr:uid="{00000000-0005-0000-0000-00004A780000}"/>
    <cellStyle name="Normal 55 2 3 3 3 3" xfId="10673" xr:uid="{00000000-0005-0000-0000-0000B4290000}"/>
    <cellStyle name="Normal 55 2 3 3 3 3 3" xfId="25774" xr:uid="{00000000-0005-0000-0000-0000B1640000}"/>
    <cellStyle name="Normal 55 2 3 3 3 5" xfId="20761" xr:uid="{00000000-0005-0000-0000-00001C510000}"/>
    <cellStyle name="Normal 55 2 3 3 4" xfId="12351" xr:uid="{00000000-0005-0000-0000-000042300000}"/>
    <cellStyle name="Normal 55 2 3 3 4 3" xfId="27449" xr:uid="{00000000-0005-0000-0000-00003C6B0000}"/>
    <cellStyle name="Normal 55 2 3 3 5" xfId="7330" xr:uid="{00000000-0005-0000-0000-0000A51C0000}"/>
    <cellStyle name="Normal 55 2 3 3 5 3" xfId="22432" xr:uid="{00000000-0005-0000-0000-0000A3570000}"/>
    <cellStyle name="Normal 55 2 3 3 7" xfId="17419" xr:uid="{00000000-0005-0000-0000-00000E440000}"/>
    <cellStyle name="Normal 55 2 3 4" xfId="3112" xr:uid="{00000000-0005-0000-0000-00002B0C0000}"/>
    <cellStyle name="Normal 55 2 3 4 2" xfId="13186" xr:uid="{00000000-0005-0000-0000-000085330000}"/>
    <cellStyle name="Normal 55 2 3 4 2 3" xfId="28284" xr:uid="{00000000-0005-0000-0000-00007F6E0000}"/>
    <cellStyle name="Normal 55 2 3 4 3" xfId="8166" xr:uid="{00000000-0005-0000-0000-0000E91F0000}"/>
    <cellStyle name="Normal 55 2 3 4 3 3" xfId="23267" xr:uid="{00000000-0005-0000-0000-0000E65A0000}"/>
    <cellStyle name="Normal 55 2 3 4 5" xfId="18254" xr:uid="{00000000-0005-0000-0000-000051470000}"/>
    <cellStyle name="Normal 55 2 3 5" xfId="4805" xr:uid="{00000000-0005-0000-0000-0000C8120000}"/>
    <cellStyle name="Normal 55 2 3 5 2" xfId="14857" xr:uid="{00000000-0005-0000-0000-00000C3A0000}"/>
    <cellStyle name="Normal 55 2 3 5 2 3" xfId="29955" xr:uid="{00000000-0005-0000-0000-000006750000}"/>
    <cellStyle name="Normal 55 2 3 5 3" xfId="9837" xr:uid="{00000000-0005-0000-0000-000070260000}"/>
    <cellStyle name="Normal 55 2 3 5 3 3" xfId="24938" xr:uid="{00000000-0005-0000-0000-00006D610000}"/>
    <cellStyle name="Normal 55 2 3 5 5" xfId="19925" xr:uid="{00000000-0005-0000-0000-0000D84D0000}"/>
    <cellStyle name="Normal 55 2 3 6" xfId="11515" xr:uid="{00000000-0005-0000-0000-0000FE2C0000}"/>
    <cellStyle name="Normal 55 2 3 6 3" xfId="26613" xr:uid="{00000000-0005-0000-0000-0000F8670000}"/>
    <cellStyle name="Normal 55 2 3 7" xfId="6494" xr:uid="{00000000-0005-0000-0000-000061190000}"/>
    <cellStyle name="Normal 55 2 3 7 3" xfId="21596" xr:uid="{00000000-0005-0000-0000-00005F540000}"/>
    <cellStyle name="Normal 55 2 3 9" xfId="16583" xr:uid="{00000000-0005-0000-0000-0000CA400000}"/>
    <cellStyle name="Normal 55 2 4" xfId="1630" xr:uid="{00000000-0005-0000-0000-000061060000}"/>
    <cellStyle name="Normal 55 2 4 2" xfId="2469" xr:uid="{00000000-0005-0000-0000-0000A8090000}"/>
    <cellStyle name="Normal 55 2 4 2 2" xfId="4159" xr:uid="{00000000-0005-0000-0000-000042100000}"/>
    <cellStyle name="Normal 55 2 4 2 2 2" xfId="14232" xr:uid="{00000000-0005-0000-0000-00009B370000}"/>
    <cellStyle name="Normal 55 2 4 2 2 2 3" xfId="29330" xr:uid="{00000000-0005-0000-0000-000095720000}"/>
    <cellStyle name="Normal 55 2 4 2 2 3" xfId="9212" xr:uid="{00000000-0005-0000-0000-0000FF230000}"/>
    <cellStyle name="Normal 55 2 4 2 2 3 3" xfId="24313" xr:uid="{00000000-0005-0000-0000-0000FC5E0000}"/>
    <cellStyle name="Normal 55 2 4 2 2 5" xfId="19300" xr:uid="{00000000-0005-0000-0000-0000674B0000}"/>
    <cellStyle name="Normal 55 2 4 2 3" xfId="5851" xr:uid="{00000000-0005-0000-0000-0000DE160000}"/>
    <cellStyle name="Normal 55 2 4 2 3 2" xfId="15903" xr:uid="{00000000-0005-0000-0000-0000223E0000}"/>
    <cellStyle name="Normal 55 2 4 2 3 2 3" xfId="31001" xr:uid="{00000000-0005-0000-0000-00001C790000}"/>
    <cellStyle name="Normal 55 2 4 2 3 3" xfId="10883" xr:uid="{00000000-0005-0000-0000-0000862A0000}"/>
    <cellStyle name="Normal 55 2 4 2 3 3 3" xfId="25984" xr:uid="{00000000-0005-0000-0000-000083650000}"/>
    <cellStyle name="Normal 55 2 4 2 3 5" xfId="20971" xr:uid="{00000000-0005-0000-0000-0000EE510000}"/>
    <cellStyle name="Normal 55 2 4 2 4" xfId="12561" xr:uid="{00000000-0005-0000-0000-000014310000}"/>
    <cellStyle name="Normal 55 2 4 2 4 3" xfId="27659" xr:uid="{00000000-0005-0000-0000-00000E6C0000}"/>
    <cellStyle name="Normal 55 2 4 2 5" xfId="7540" xr:uid="{00000000-0005-0000-0000-0000771D0000}"/>
    <cellStyle name="Normal 55 2 4 2 5 3" xfId="22642" xr:uid="{00000000-0005-0000-0000-000075580000}"/>
    <cellStyle name="Normal 55 2 4 2 7" xfId="17629" xr:uid="{00000000-0005-0000-0000-0000E0440000}"/>
    <cellStyle name="Normal 55 2 4 3" xfId="3322" xr:uid="{00000000-0005-0000-0000-0000FD0C0000}"/>
    <cellStyle name="Normal 55 2 4 3 2" xfId="13396" xr:uid="{00000000-0005-0000-0000-000057340000}"/>
    <cellStyle name="Normal 55 2 4 3 2 3" xfId="28494" xr:uid="{00000000-0005-0000-0000-0000516F0000}"/>
    <cellStyle name="Normal 55 2 4 3 3" xfId="8376" xr:uid="{00000000-0005-0000-0000-0000BB200000}"/>
    <cellStyle name="Normal 55 2 4 3 3 3" xfId="23477" xr:uid="{00000000-0005-0000-0000-0000B85B0000}"/>
    <cellStyle name="Normal 55 2 4 3 5" xfId="18464" xr:uid="{00000000-0005-0000-0000-000023480000}"/>
    <cellStyle name="Normal 55 2 4 4" xfId="5015" xr:uid="{00000000-0005-0000-0000-00009A130000}"/>
    <cellStyle name="Normal 55 2 4 4 2" xfId="15067" xr:uid="{00000000-0005-0000-0000-0000DE3A0000}"/>
    <cellStyle name="Normal 55 2 4 4 2 3" xfId="30165" xr:uid="{00000000-0005-0000-0000-0000D8750000}"/>
    <cellStyle name="Normal 55 2 4 4 3" xfId="10047" xr:uid="{00000000-0005-0000-0000-000042270000}"/>
    <cellStyle name="Normal 55 2 4 4 3 3" xfId="25148" xr:uid="{00000000-0005-0000-0000-00003F620000}"/>
    <cellStyle name="Normal 55 2 4 4 5" xfId="20135" xr:uid="{00000000-0005-0000-0000-0000AA4E0000}"/>
    <cellStyle name="Normal 55 2 4 5" xfId="11725" xr:uid="{00000000-0005-0000-0000-0000D02D0000}"/>
    <cellStyle name="Normal 55 2 4 5 3" xfId="26823" xr:uid="{00000000-0005-0000-0000-0000CA680000}"/>
    <cellStyle name="Normal 55 2 4 6" xfId="6704" xr:uid="{00000000-0005-0000-0000-0000331A0000}"/>
    <cellStyle name="Normal 55 2 4 6 3" xfId="21806" xr:uid="{00000000-0005-0000-0000-000031550000}"/>
    <cellStyle name="Normal 55 2 4 8" xfId="16793" xr:uid="{00000000-0005-0000-0000-00009C410000}"/>
    <cellStyle name="Normal 55 2 5" xfId="2051" xr:uid="{00000000-0005-0000-0000-000006080000}"/>
    <cellStyle name="Normal 55 2 5 2" xfId="3741" xr:uid="{00000000-0005-0000-0000-0000A00E0000}"/>
    <cellStyle name="Normal 55 2 5 2 2" xfId="13814" xr:uid="{00000000-0005-0000-0000-0000F9350000}"/>
    <cellStyle name="Normal 55 2 5 2 2 3" xfId="28912" xr:uid="{00000000-0005-0000-0000-0000F3700000}"/>
    <cellStyle name="Normal 55 2 5 2 3" xfId="8794" xr:uid="{00000000-0005-0000-0000-00005D220000}"/>
    <cellStyle name="Normal 55 2 5 2 3 3" xfId="23895" xr:uid="{00000000-0005-0000-0000-00005A5D0000}"/>
    <cellStyle name="Normal 55 2 5 2 5" xfId="18882" xr:uid="{00000000-0005-0000-0000-0000C5490000}"/>
    <cellStyle name="Normal 55 2 5 3" xfId="5433" xr:uid="{00000000-0005-0000-0000-00003C150000}"/>
    <cellStyle name="Normal 55 2 5 3 2" xfId="15485" xr:uid="{00000000-0005-0000-0000-0000803C0000}"/>
    <cellStyle name="Normal 55 2 5 3 2 3" xfId="30583" xr:uid="{00000000-0005-0000-0000-00007A770000}"/>
    <cellStyle name="Normal 55 2 5 3 3" xfId="10465" xr:uid="{00000000-0005-0000-0000-0000E4280000}"/>
    <cellStyle name="Normal 55 2 5 3 3 3" xfId="25566" xr:uid="{00000000-0005-0000-0000-0000E1630000}"/>
    <cellStyle name="Normal 55 2 5 3 5" xfId="20553" xr:uid="{00000000-0005-0000-0000-00004C500000}"/>
    <cellStyle name="Normal 55 2 5 4" xfId="12143" xr:uid="{00000000-0005-0000-0000-0000722F0000}"/>
    <cellStyle name="Normal 55 2 5 4 3" xfId="27241" xr:uid="{00000000-0005-0000-0000-00006C6A0000}"/>
    <cellStyle name="Normal 55 2 5 5" xfId="7122" xr:uid="{00000000-0005-0000-0000-0000D51B0000}"/>
    <cellStyle name="Normal 55 2 5 5 3" xfId="22224" xr:uid="{00000000-0005-0000-0000-0000D3560000}"/>
    <cellStyle name="Normal 55 2 5 7" xfId="17211" xr:uid="{00000000-0005-0000-0000-00003E430000}"/>
    <cellStyle name="Normal 55 2 6" xfId="2904" xr:uid="{00000000-0005-0000-0000-00005B0B0000}"/>
    <cellStyle name="Normal 55 2 6 2" xfId="12978" xr:uid="{00000000-0005-0000-0000-0000B5320000}"/>
    <cellStyle name="Normal 55 2 6 2 3" xfId="28076" xr:uid="{00000000-0005-0000-0000-0000AF6D0000}"/>
    <cellStyle name="Normal 55 2 6 3" xfId="7958" xr:uid="{00000000-0005-0000-0000-0000191F0000}"/>
    <cellStyle name="Normal 55 2 6 3 3" xfId="23059" xr:uid="{00000000-0005-0000-0000-0000165A0000}"/>
    <cellStyle name="Normal 55 2 6 5" xfId="18046" xr:uid="{00000000-0005-0000-0000-000081460000}"/>
    <cellStyle name="Normal 55 2 7" xfId="4597" xr:uid="{00000000-0005-0000-0000-0000F8110000}"/>
    <cellStyle name="Normal 55 2 7 2" xfId="14649" xr:uid="{00000000-0005-0000-0000-00003C390000}"/>
    <cellStyle name="Normal 55 2 7 2 3" xfId="29747" xr:uid="{00000000-0005-0000-0000-000036740000}"/>
    <cellStyle name="Normal 55 2 7 3" xfId="9629" xr:uid="{00000000-0005-0000-0000-0000A0250000}"/>
    <cellStyle name="Normal 55 2 7 3 3" xfId="24730" xr:uid="{00000000-0005-0000-0000-00009D600000}"/>
    <cellStyle name="Normal 55 2 7 5" xfId="19717" xr:uid="{00000000-0005-0000-0000-0000084D0000}"/>
    <cellStyle name="Normal 55 2 8" xfId="11307" xr:uid="{00000000-0005-0000-0000-00002E2C0000}"/>
    <cellStyle name="Normal 55 2 8 3" xfId="26405" xr:uid="{00000000-0005-0000-0000-000028670000}"/>
    <cellStyle name="Normal 55 2 9" xfId="6286" xr:uid="{00000000-0005-0000-0000-000091180000}"/>
    <cellStyle name="Normal 55 2 9 3" xfId="21388" xr:uid="{00000000-0005-0000-0000-00008F530000}"/>
    <cellStyle name="Normal 55 3" xfId="1250" xr:uid="{00000000-0005-0000-0000-0000E5040000}"/>
    <cellStyle name="Normal 55 3 10" xfId="16427" xr:uid="{00000000-0005-0000-0000-00002E400000}"/>
    <cellStyle name="Normal 55 3 2" xfId="1469" xr:uid="{00000000-0005-0000-0000-0000C0050000}"/>
    <cellStyle name="Normal 55 3 2 2" xfId="1890" xr:uid="{00000000-0005-0000-0000-000065070000}"/>
    <cellStyle name="Normal 55 3 2 2 2" xfId="2729" xr:uid="{00000000-0005-0000-0000-0000AC0A0000}"/>
    <cellStyle name="Normal 55 3 2 2 2 2" xfId="4419" xr:uid="{00000000-0005-0000-0000-000046110000}"/>
    <cellStyle name="Normal 55 3 2 2 2 2 2" xfId="14492" xr:uid="{00000000-0005-0000-0000-00009F380000}"/>
    <cellStyle name="Normal 55 3 2 2 2 2 2 3" xfId="29590" xr:uid="{00000000-0005-0000-0000-000099730000}"/>
    <cellStyle name="Normal 55 3 2 2 2 2 3" xfId="9472" xr:uid="{00000000-0005-0000-0000-000003250000}"/>
    <cellStyle name="Normal 55 3 2 2 2 2 3 3" xfId="24573" xr:uid="{00000000-0005-0000-0000-000000600000}"/>
    <cellStyle name="Normal 55 3 2 2 2 2 5" xfId="19560" xr:uid="{00000000-0005-0000-0000-00006B4C0000}"/>
    <cellStyle name="Normal 55 3 2 2 2 3" xfId="6111" xr:uid="{00000000-0005-0000-0000-0000E2170000}"/>
    <cellStyle name="Normal 55 3 2 2 2 3 2" xfId="16163" xr:uid="{00000000-0005-0000-0000-0000263F0000}"/>
    <cellStyle name="Normal 55 3 2 2 2 3 2 3" xfId="31261" xr:uid="{00000000-0005-0000-0000-0000207A0000}"/>
    <cellStyle name="Normal 55 3 2 2 2 3 3" xfId="11143" xr:uid="{00000000-0005-0000-0000-00008A2B0000}"/>
    <cellStyle name="Normal 55 3 2 2 2 3 3 3" xfId="26244" xr:uid="{00000000-0005-0000-0000-000087660000}"/>
    <cellStyle name="Normal 55 3 2 2 2 3 5" xfId="21231" xr:uid="{00000000-0005-0000-0000-0000F2520000}"/>
    <cellStyle name="Normal 55 3 2 2 2 4" xfId="12821" xr:uid="{00000000-0005-0000-0000-000018320000}"/>
    <cellStyle name="Normal 55 3 2 2 2 4 3" xfId="27919" xr:uid="{00000000-0005-0000-0000-0000126D0000}"/>
    <cellStyle name="Normal 55 3 2 2 2 5" xfId="7800" xr:uid="{00000000-0005-0000-0000-00007B1E0000}"/>
    <cellStyle name="Normal 55 3 2 2 2 5 3" xfId="22902" xr:uid="{00000000-0005-0000-0000-000079590000}"/>
    <cellStyle name="Normal 55 3 2 2 2 7" xfId="17889" xr:uid="{00000000-0005-0000-0000-0000E4450000}"/>
    <cellStyle name="Normal 55 3 2 2 3" xfId="3582" xr:uid="{00000000-0005-0000-0000-0000010E0000}"/>
    <cellStyle name="Normal 55 3 2 2 3 2" xfId="13656" xr:uid="{00000000-0005-0000-0000-00005B350000}"/>
    <cellStyle name="Normal 55 3 2 2 3 2 3" xfId="28754" xr:uid="{00000000-0005-0000-0000-000055700000}"/>
    <cellStyle name="Normal 55 3 2 2 3 3" xfId="8636" xr:uid="{00000000-0005-0000-0000-0000BF210000}"/>
    <cellStyle name="Normal 55 3 2 2 3 3 3" xfId="23737" xr:uid="{00000000-0005-0000-0000-0000BC5C0000}"/>
    <cellStyle name="Normal 55 3 2 2 3 5" xfId="18724" xr:uid="{00000000-0005-0000-0000-000027490000}"/>
    <cellStyle name="Normal 55 3 2 2 4" xfId="5275" xr:uid="{00000000-0005-0000-0000-00009E140000}"/>
    <cellStyle name="Normal 55 3 2 2 4 2" xfId="15327" xr:uid="{00000000-0005-0000-0000-0000E23B0000}"/>
    <cellStyle name="Normal 55 3 2 2 4 2 3" xfId="30425" xr:uid="{00000000-0005-0000-0000-0000DC760000}"/>
    <cellStyle name="Normal 55 3 2 2 4 3" xfId="10307" xr:uid="{00000000-0005-0000-0000-000046280000}"/>
    <cellStyle name="Normal 55 3 2 2 4 3 3" xfId="25408" xr:uid="{00000000-0005-0000-0000-000043630000}"/>
    <cellStyle name="Normal 55 3 2 2 4 5" xfId="20395" xr:uid="{00000000-0005-0000-0000-0000AE4F0000}"/>
    <cellStyle name="Normal 55 3 2 2 5" xfId="11985" xr:uid="{00000000-0005-0000-0000-0000D42E0000}"/>
    <cellStyle name="Normal 55 3 2 2 5 3" xfId="27083" xr:uid="{00000000-0005-0000-0000-0000CE690000}"/>
    <cellStyle name="Normal 55 3 2 2 6" xfId="6964" xr:uid="{00000000-0005-0000-0000-0000371B0000}"/>
    <cellStyle name="Normal 55 3 2 2 6 3" xfId="22066" xr:uid="{00000000-0005-0000-0000-000035560000}"/>
    <cellStyle name="Normal 55 3 2 2 8" xfId="17053" xr:uid="{00000000-0005-0000-0000-0000A0420000}"/>
    <cellStyle name="Normal 55 3 2 3" xfId="2311" xr:uid="{00000000-0005-0000-0000-00000A090000}"/>
    <cellStyle name="Normal 55 3 2 3 2" xfId="4001" xr:uid="{00000000-0005-0000-0000-0000A40F0000}"/>
    <cellStyle name="Normal 55 3 2 3 2 2" xfId="14074" xr:uid="{00000000-0005-0000-0000-0000FD360000}"/>
    <cellStyle name="Normal 55 3 2 3 2 2 3" xfId="29172" xr:uid="{00000000-0005-0000-0000-0000F7710000}"/>
    <cellStyle name="Normal 55 3 2 3 2 3" xfId="9054" xr:uid="{00000000-0005-0000-0000-000061230000}"/>
    <cellStyle name="Normal 55 3 2 3 2 3 3" xfId="24155" xr:uid="{00000000-0005-0000-0000-00005E5E0000}"/>
    <cellStyle name="Normal 55 3 2 3 2 5" xfId="19142" xr:uid="{00000000-0005-0000-0000-0000C94A0000}"/>
    <cellStyle name="Normal 55 3 2 3 3" xfId="5693" xr:uid="{00000000-0005-0000-0000-000040160000}"/>
    <cellStyle name="Normal 55 3 2 3 3 2" xfId="15745" xr:uid="{00000000-0005-0000-0000-0000843D0000}"/>
    <cellStyle name="Normal 55 3 2 3 3 2 3" xfId="30843" xr:uid="{00000000-0005-0000-0000-00007E780000}"/>
    <cellStyle name="Normal 55 3 2 3 3 3" xfId="10725" xr:uid="{00000000-0005-0000-0000-0000E8290000}"/>
    <cellStyle name="Normal 55 3 2 3 3 3 3" xfId="25826" xr:uid="{00000000-0005-0000-0000-0000E5640000}"/>
    <cellStyle name="Normal 55 3 2 3 3 5" xfId="20813" xr:uid="{00000000-0005-0000-0000-000050510000}"/>
    <cellStyle name="Normal 55 3 2 3 4" xfId="12403" xr:uid="{00000000-0005-0000-0000-000076300000}"/>
    <cellStyle name="Normal 55 3 2 3 4 3" xfId="27501" xr:uid="{00000000-0005-0000-0000-0000706B0000}"/>
    <cellStyle name="Normal 55 3 2 3 5" xfId="7382" xr:uid="{00000000-0005-0000-0000-0000D91C0000}"/>
    <cellStyle name="Normal 55 3 2 3 5 3" xfId="22484" xr:uid="{00000000-0005-0000-0000-0000D7570000}"/>
    <cellStyle name="Normal 55 3 2 3 7" xfId="17471" xr:uid="{00000000-0005-0000-0000-000042440000}"/>
    <cellStyle name="Normal 55 3 2 4" xfId="3164" xr:uid="{00000000-0005-0000-0000-00005F0C0000}"/>
    <cellStyle name="Normal 55 3 2 4 2" xfId="13238" xr:uid="{00000000-0005-0000-0000-0000B9330000}"/>
    <cellStyle name="Normal 55 3 2 4 2 3" xfId="28336" xr:uid="{00000000-0005-0000-0000-0000B36E0000}"/>
    <cellStyle name="Normal 55 3 2 4 3" xfId="8218" xr:uid="{00000000-0005-0000-0000-00001D200000}"/>
    <cellStyle name="Normal 55 3 2 4 3 3" xfId="23319" xr:uid="{00000000-0005-0000-0000-00001A5B0000}"/>
    <cellStyle name="Normal 55 3 2 4 5" xfId="18306" xr:uid="{00000000-0005-0000-0000-000085470000}"/>
    <cellStyle name="Normal 55 3 2 5" xfId="4857" xr:uid="{00000000-0005-0000-0000-0000FC120000}"/>
    <cellStyle name="Normal 55 3 2 5 2" xfId="14909" xr:uid="{00000000-0005-0000-0000-0000403A0000}"/>
    <cellStyle name="Normal 55 3 2 5 2 3" xfId="30007" xr:uid="{00000000-0005-0000-0000-00003A750000}"/>
    <cellStyle name="Normal 55 3 2 5 3" xfId="9889" xr:uid="{00000000-0005-0000-0000-0000A4260000}"/>
    <cellStyle name="Normal 55 3 2 5 3 3" xfId="24990" xr:uid="{00000000-0005-0000-0000-0000A1610000}"/>
    <cellStyle name="Normal 55 3 2 5 5" xfId="19977" xr:uid="{00000000-0005-0000-0000-00000C4E0000}"/>
    <cellStyle name="Normal 55 3 2 6" xfId="11567" xr:uid="{00000000-0005-0000-0000-0000322D0000}"/>
    <cellStyle name="Normal 55 3 2 6 3" xfId="26665" xr:uid="{00000000-0005-0000-0000-00002C680000}"/>
    <cellStyle name="Normal 55 3 2 7" xfId="6546" xr:uid="{00000000-0005-0000-0000-000095190000}"/>
    <cellStyle name="Normal 55 3 2 7 3" xfId="21648" xr:uid="{00000000-0005-0000-0000-000093540000}"/>
    <cellStyle name="Normal 55 3 2 9" xfId="16635" xr:uid="{00000000-0005-0000-0000-0000FE400000}"/>
    <cellStyle name="Normal 55 3 3" xfId="1682" xr:uid="{00000000-0005-0000-0000-000095060000}"/>
    <cellStyle name="Normal 55 3 3 2" xfId="2521" xr:uid="{00000000-0005-0000-0000-0000DC090000}"/>
    <cellStyle name="Normal 55 3 3 2 2" xfId="4211" xr:uid="{00000000-0005-0000-0000-000076100000}"/>
    <cellStyle name="Normal 55 3 3 2 2 2" xfId="14284" xr:uid="{00000000-0005-0000-0000-0000CF370000}"/>
    <cellStyle name="Normal 55 3 3 2 2 2 3" xfId="29382" xr:uid="{00000000-0005-0000-0000-0000C9720000}"/>
    <cellStyle name="Normal 55 3 3 2 2 3" xfId="9264" xr:uid="{00000000-0005-0000-0000-000033240000}"/>
    <cellStyle name="Normal 55 3 3 2 2 3 3" xfId="24365" xr:uid="{00000000-0005-0000-0000-0000305F0000}"/>
    <cellStyle name="Normal 55 3 3 2 2 5" xfId="19352" xr:uid="{00000000-0005-0000-0000-00009B4B0000}"/>
    <cellStyle name="Normal 55 3 3 2 3" xfId="5903" xr:uid="{00000000-0005-0000-0000-000012170000}"/>
    <cellStyle name="Normal 55 3 3 2 3 2" xfId="15955" xr:uid="{00000000-0005-0000-0000-0000563E0000}"/>
    <cellStyle name="Normal 55 3 3 2 3 2 3" xfId="31053" xr:uid="{00000000-0005-0000-0000-000050790000}"/>
    <cellStyle name="Normal 55 3 3 2 3 3" xfId="10935" xr:uid="{00000000-0005-0000-0000-0000BA2A0000}"/>
    <cellStyle name="Normal 55 3 3 2 3 3 3" xfId="26036" xr:uid="{00000000-0005-0000-0000-0000B7650000}"/>
    <cellStyle name="Normal 55 3 3 2 3 5" xfId="21023" xr:uid="{00000000-0005-0000-0000-000022520000}"/>
    <cellStyle name="Normal 55 3 3 2 4" xfId="12613" xr:uid="{00000000-0005-0000-0000-000048310000}"/>
    <cellStyle name="Normal 55 3 3 2 4 3" xfId="27711" xr:uid="{00000000-0005-0000-0000-0000426C0000}"/>
    <cellStyle name="Normal 55 3 3 2 5" xfId="7592" xr:uid="{00000000-0005-0000-0000-0000AB1D0000}"/>
    <cellStyle name="Normal 55 3 3 2 5 3" xfId="22694" xr:uid="{00000000-0005-0000-0000-0000A9580000}"/>
    <cellStyle name="Normal 55 3 3 2 7" xfId="17681" xr:uid="{00000000-0005-0000-0000-000014450000}"/>
    <cellStyle name="Normal 55 3 3 3" xfId="3374" xr:uid="{00000000-0005-0000-0000-0000310D0000}"/>
    <cellStyle name="Normal 55 3 3 3 2" xfId="13448" xr:uid="{00000000-0005-0000-0000-00008B340000}"/>
    <cellStyle name="Normal 55 3 3 3 2 3" xfId="28546" xr:uid="{00000000-0005-0000-0000-0000856F0000}"/>
    <cellStyle name="Normal 55 3 3 3 3" xfId="8428" xr:uid="{00000000-0005-0000-0000-0000EF200000}"/>
    <cellStyle name="Normal 55 3 3 3 3 3" xfId="23529" xr:uid="{00000000-0005-0000-0000-0000EC5B0000}"/>
    <cellStyle name="Normal 55 3 3 3 5" xfId="18516" xr:uid="{00000000-0005-0000-0000-000057480000}"/>
    <cellStyle name="Normal 55 3 3 4" xfId="5067" xr:uid="{00000000-0005-0000-0000-0000CE130000}"/>
    <cellStyle name="Normal 55 3 3 4 2" xfId="15119" xr:uid="{00000000-0005-0000-0000-0000123B0000}"/>
    <cellStyle name="Normal 55 3 3 4 2 3" xfId="30217" xr:uid="{00000000-0005-0000-0000-00000C760000}"/>
    <cellStyle name="Normal 55 3 3 4 3" xfId="10099" xr:uid="{00000000-0005-0000-0000-000076270000}"/>
    <cellStyle name="Normal 55 3 3 4 3 3" xfId="25200" xr:uid="{00000000-0005-0000-0000-000073620000}"/>
    <cellStyle name="Normal 55 3 3 4 5" xfId="20187" xr:uid="{00000000-0005-0000-0000-0000DE4E0000}"/>
    <cellStyle name="Normal 55 3 3 5" xfId="11777" xr:uid="{00000000-0005-0000-0000-0000042E0000}"/>
    <cellStyle name="Normal 55 3 3 5 3" xfId="26875" xr:uid="{00000000-0005-0000-0000-0000FE680000}"/>
    <cellStyle name="Normal 55 3 3 6" xfId="6756" xr:uid="{00000000-0005-0000-0000-0000671A0000}"/>
    <cellStyle name="Normal 55 3 3 6 3" xfId="21858" xr:uid="{00000000-0005-0000-0000-000065550000}"/>
    <cellStyle name="Normal 55 3 3 8" xfId="16845" xr:uid="{00000000-0005-0000-0000-0000D0410000}"/>
    <cellStyle name="Normal 55 3 4" xfId="2103" xr:uid="{00000000-0005-0000-0000-00003A080000}"/>
    <cellStyle name="Normal 55 3 4 2" xfId="3793" xr:uid="{00000000-0005-0000-0000-0000D40E0000}"/>
    <cellStyle name="Normal 55 3 4 2 2" xfId="13866" xr:uid="{00000000-0005-0000-0000-00002D360000}"/>
    <cellStyle name="Normal 55 3 4 2 2 3" xfId="28964" xr:uid="{00000000-0005-0000-0000-000027710000}"/>
    <cellStyle name="Normal 55 3 4 2 3" xfId="8846" xr:uid="{00000000-0005-0000-0000-000091220000}"/>
    <cellStyle name="Normal 55 3 4 2 3 3" xfId="23947" xr:uid="{00000000-0005-0000-0000-00008E5D0000}"/>
    <cellStyle name="Normal 55 3 4 2 5" xfId="18934" xr:uid="{00000000-0005-0000-0000-0000F9490000}"/>
    <cellStyle name="Normal 55 3 4 3" xfId="5485" xr:uid="{00000000-0005-0000-0000-000070150000}"/>
    <cellStyle name="Normal 55 3 4 3 2" xfId="15537" xr:uid="{00000000-0005-0000-0000-0000B43C0000}"/>
    <cellStyle name="Normal 55 3 4 3 2 3" xfId="30635" xr:uid="{00000000-0005-0000-0000-0000AE770000}"/>
    <cellStyle name="Normal 55 3 4 3 3" xfId="10517" xr:uid="{00000000-0005-0000-0000-000018290000}"/>
    <cellStyle name="Normal 55 3 4 3 3 3" xfId="25618" xr:uid="{00000000-0005-0000-0000-000015640000}"/>
    <cellStyle name="Normal 55 3 4 3 5" xfId="20605" xr:uid="{00000000-0005-0000-0000-000080500000}"/>
    <cellStyle name="Normal 55 3 4 4" xfId="12195" xr:uid="{00000000-0005-0000-0000-0000A62F0000}"/>
    <cellStyle name="Normal 55 3 4 4 3" xfId="27293" xr:uid="{00000000-0005-0000-0000-0000A06A0000}"/>
    <cellStyle name="Normal 55 3 4 5" xfId="7174" xr:uid="{00000000-0005-0000-0000-0000091C0000}"/>
    <cellStyle name="Normal 55 3 4 5 3" xfId="22276" xr:uid="{00000000-0005-0000-0000-000007570000}"/>
    <cellStyle name="Normal 55 3 4 7" xfId="17263" xr:uid="{00000000-0005-0000-0000-000072430000}"/>
    <cellStyle name="Normal 55 3 5" xfId="2956" xr:uid="{00000000-0005-0000-0000-00008F0B0000}"/>
    <cellStyle name="Normal 55 3 5 2" xfId="13030" xr:uid="{00000000-0005-0000-0000-0000E9320000}"/>
    <cellStyle name="Normal 55 3 5 2 3" xfId="28128" xr:uid="{00000000-0005-0000-0000-0000E36D0000}"/>
    <cellStyle name="Normal 55 3 5 3" xfId="8010" xr:uid="{00000000-0005-0000-0000-00004D1F0000}"/>
    <cellStyle name="Normal 55 3 5 3 3" xfId="23111" xr:uid="{00000000-0005-0000-0000-00004A5A0000}"/>
    <cellStyle name="Normal 55 3 5 5" xfId="18098" xr:uid="{00000000-0005-0000-0000-0000B5460000}"/>
    <cellStyle name="Normal 55 3 6" xfId="4649" xr:uid="{00000000-0005-0000-0000-00002C120000}"/>
    <cellStyle name="Normal 55 3 6 2" xfId="14701" xr:uid="{00000000-0005-0000-0000-000070390000}"/>
    <cellStyle name="Normal 55 3 6 2 3" xfId="29799" xr:uid="{00000000-0005-0000-0000-00006A740000}"/>
    <cellStyle name="Normal 55 3 6 3" xfId="9681" xr:uid="{00000000-0005-0000-0000-0000D4250000}"/>
    <cellStyle name="Normal 55 3 6 3 3" xfId="24782" xr:uid="{00000000-0005-0000-0000-0000D1600000}"/>
    <cellStyle name="Normal 55 3 6 5" xfId="19769" xr:uid="{00000000-0005-0000-0000-00003C4D0000}"/>
    <cellStyle name="Normal 55 3 7" xfId="11359" xr:uid="{00000000-0005-0000-0000-0000622C0000}"/>
    <cellStyle name="Normal 55 3 7 3" xfId="26457" xr:uid="{00000000-0005-0000-0000-00005C670000}"/>
    <cellStyle name="Normal 55 3 8" xfId="6338" xr:uid="{00000000-0005-0000-0000-0000C5180000}"/>
    <cellStyle name="Normal 55 3 8 3" xfId="21440" xr:uid="{00000000-0005-0000-0000-0000C3530000}"/>
    <cellStyle name="Normal 55 4" xfId="1363" xr:uid="{00000000-0005-0000-0000-000056050000}"/>
    <cellStyle name="Normal 55 4 2" xfId="1786" xr:uid="{00000000-0005-0000-0000-0000FD060000}"/>
    <cellStyle name="Normal 55 4 2 2" xfId="2625" xr:uid="{00000000-0005-0000-0000-0000440A0000}"/>
    <cellStyle name="Normal 55 4 2 2 2" xfId="4315" xr:uid="{00000000-0005-0000-0000-0000DE100000}"/>
    <cellStyle name="Normal 55 4 2 2 2 2" xfId="14388" xr:uid="{00000000-0005-0000-0000-000037380000}"/>
    <cellStyle name="Normal 55 4 2 2 2 2 3" xfId="29486" xr:uid="{00000000-0005-0000-0000-000031730000}"/>
    <cellStyle name="Normal 55 4 2 2 2 3" xfId="9368" xr:uid="{00000000-0005-0000-0000-00009B240000}"/>
    <cellStyle name="Normal 55 4 2 2 2 3 3" xfId="24469" xr:uid="{00000000-0005-0000-0000-0000985F0000}"/>
    <cellStyle name="Normal 55 4 2 2 2 5" xfId="19456" xr:uid="{00000000-0005-0000-0000-0000034C0000}"/>
    <cellStyle name="Normal 55 4 2 2 3" xfId="6007" xr:uid="{00000000-0005-0000-0000-00007A170000}"/>
    <cellStyle name="Normal 55 4 2 2 3 2" xfId="16059" xr:uid="{00000000-0005-0000-0000-0000BE3E0000}"/>
    <cellStyle name="Normal 55 4 2 2 3 2 3" xfId="31157" xr:uid="{00000000-0005-0000-0000-0000B8790000}"/>
    <cellStyle name="Normal 55 4 2 2 3 3" xfId="11039" xr:uid="{00000000-0005-0000-0000-0000222B0000}"/>
    <cellStyle name="Normal 55 4 2 2 3 3 3" xfId="26140" xr:uid="{00000000-0005-0000-0000-00001F660000}"/>
    <cellStyle name="Normal 55 4 2 2 3 5" xfId="21127" xr:uid="{00000000-0005-0000-0000-00008A520000}"/>
    <cellStyle name="Normal 55 4 2 2 4" xfId="12717" xr:uid="{00000000-0005-0000-0000-0000B0310000}"/>
    <cellStyle name="Normal 55 4 2 2 4 3" xfId="27815" xr:uid="{00000000-0005-0000-0000-0000AA6C0000}"/>
    <cellStyle name="Normal 55 4 2 2 5" xfId="7696" xr:uid="{00000000-0005-0000-0000-0000131E0000}"/>
    <cellStyle name="Normal 55 4 2 2 5 3" xfId="22798" xr:uid="{00000000-0005-0000-0000-000011590000}"/>
    <cellStyle name="Normal 55 4 2 2 7" xfId="17785" xr:uid="{00000000-0005-0000-0000-00007C450000}"/>
    <cellStyle name="Normal 55 4 2 3" xfId="3478" xr:uid="{00000000-0005-0000-0000-0000990D0000}"/>
    <cellStyle name="Normal 55 4 2 3 2" xfId="13552" xr:uid="{00000000-0005-0000-0000-0000F3340000}"/>
    <cellStyle name="Normal 55 4 2 3 2 3" xfId="28650" xr:uid="{00000000-0005-0000-0000-0000ED6F0000}"/>
    <cellStyle name="Normal 55 4 2 3 3" xfId="8532" xr:uid="{00000000-0005-0000-0000-000057210000}"/>
    <cellStyle name="Normal 55 4 2 3 3 3" xfId="23633" xr:uid="{00000000-0005-0000-0000-0000545C0000}"/>
    <cellStyle name="Normal 55 4 2 3 5" xfId="18620" xr:uid="{00000000-0005-0000-0000-0000BF480000}"/>
    <cellStyle name="Normal 55 4 2 4" xfId="5171" xr:uid="{00000000-0005-0000-0000-000036140000}"/>
    <cellStyle name="Normal 55 4 2 4 2" xfId="15223" xr:uid="{00000000-0005-0000-0000-00007A3B0000}"/>
    <cellStyle name="Normal 55 4 2 4 2 3" xfId="30321" xr:uid="{00000000-0005-0000-0000-000074760000}"/>
    <cellStyle name="Normal 55 4 2 4 3" xfId="10203" xr:uid="{00000000-0005-0000-0000-0000DE270000}"/>
    <cellStyle name="Normal 55 4 2 4 3 3" xfId="25304" xr:uid="{00000000-0005-0000-0000-0000DB620000}"/>
    <cellStyle name="Normal 55 4 2 4 5" xfId="20291" xr:uid="{00000000-0005-0000-0000-0000464F0000}"/>
    <cellStyle name="Normal 55 4 2 5" xfId="11881" xr:uid="{00000000-0005-0000-0000-00006C2E0000}"/>
    <cellStyle name="Normal 55 4 2 5 3" xfId="26979" xr:uid="{00000000-0005-0000-0000-000066690000}"/>
    <cellStyle name="Normal 55 4 2 6" xfId="6860" xr:uid="{00000000-0005-0000-0000-0000CF1A0000}"/>
    <cellStyle name="Normal 55 4 2 6 3" xfId="21962" xr:uid="{00000000-0005-0000-0000-0000CD550000}"/>
    <cellStyle name="Normal 55 4 2 8" xfId="16949" xr:uid="{00000000-0005-0000-0000-000038420000}"/>
    <cellStyle name="Normal 55 4 3" xfId="2207" xr:uid="{00000000-0005-0000-0000-0000A2080000}"/>
    <cellStyle name="Normal 55 4 3 2" xfId="3897" xr:uid="{00000000-0005-0000-0000-00003C0F0000}"/>
    <cellStyle name="Normal 55 4 3 2 2" xfId="13970" xr:uid="{00000000-0005-0000-0000-000095360000}"/>
    <cellStyle name="Normal 55 4 3 2 2 3" xfId="29068" xr:uid="{00000000-0005-0000-0000-00008F710000}"/>
    <cellStyle name="Normal 55 4 3 2 3" xfId="8950" xr:uid="{00000000-0005-0000-0000-0000F9220000}"/>
    <cellStyle name="Normal 55 4 3 2 3 3" xfId="24051" xr:uid="{00000000-0005-0000-0000-0000F65D0000}"/>
    <cellStyle name="Normal 55 4 3 2 5" xfId="19038" xr:uid="{00000000-0005-0000-0000-0000614A0000}"/>
    <cellStyle name="Normal 55 4 3 3" xfId="5589" xr:uid="{00000000-0005-0000-0000-0000D8150000}"/>
    <cellStyle name="Normal 55 4 3 3 2" xfId="15641" xr:uid="{00000000-0005-0000-0000-00001C3D0000}"/>
    <cellStyle name="Normal 55 4 3 3 2 3" xfId="30739" xr:uid="{00000000-0005-0000-0000-000016780000}"/>
    <cellStyle name="Normal 55 4 3 3 3" xfId="10621" xr:uid="{00000000-0005-0000-0000-000080290000}"/>
    <cellStyle name="Normal 55 4 3 3 3 3" xfId="25722" xr:uid="{00000000-0005-0000-0000-00007D640000}"/>
    <cellStyle name="Normal 55 4 3 3 5" xfId="20709" xr:uid="{00000000-0005-0000-0000-0000E8500000}"/>
    <cellStyle name="Normal 55 4 3 4" xfId="12299" xr:uid="{00000000-0005-0000-0000-00000E300000}"/>
    <cellStyle name="Normal 55 4 3 4 3" xfId="27397" xr:uid="{00000000-0005-0000-0000-0000086B0000}"/>
    <cellStyle name="Normal 55 4 3 5" xfId="7278" xr:uid="{00000000-0005-0000-0000-0000711C0000}"/>
    <cellStyle name="Normal 55 4 3 5 3" xfId="22380" xr:uid="{00000000-0005-0000-0000-00006F570000}"/>
    <cellStyle name="Normal 55 4 3 7" xfId="17367" xr:uid="{00000000-0005-0000-0000-0000DA430000}"/>
    <cellStyle name="Normal 55 4 4" xfId="3060" xr:uid="{00000000-0005-0000-0000-0000F70B0000}"/>
    <cellStyle name="Normal 55 4 4 2" xfId="13134" xr:uid="{00000000-0005-0000-0000-000051330000}"/>
    <cellStyle name="Normal 55 4 4 2 3" xfId="28232" xr:uid="{00000000-0005-0000-0000-00004B6E0000}"/>
    <cellStyle name="Normal 55 4 4 3" xfId="8114" xr:uid="{00000000-0005-0000-0000-0000B51F0000}"/>
    <cellStyle name="Normal 55 4 4 3 3" xfId="23215" xr:uid="{00000000-0005-0000-0000-0000B25A0000}"/>
    <cellStyle name="Normal 55 4 4 5" xfId="18202" xr:uid="{00000000-0005-0000-0000-00001D470000}"/>
    <cellStyle name="Normal 55 4 5" xfId="4753" xr:uid="{00000000-0005-0000-0000-000094120000}"/>
    <cellStyle name="Normal 55 4 5 2" xfId="14805" xr:uid="{00000000-0005-0000-0000-0000D8390000}"/>
    <cellStyle name="Normal 55 4 5 2 3" xfId="29903" xr:uid="{00000000-0005-0000-0000-0000D2740000}"/>
    <cellStyle name="Normal 55 4 5 3" xfId="9785" xr:uid="{00000000-0005-0000-0000-00003C260000}"/>
    <cellStyle name="Normal 55 4 5 3 3" xfId="24886" xr:uid="{00000000-0005-0000-0000-000039610000}"/>
    <cellStyle name="Normal 55 4 5 5" xfId="19873" xr:uid="{00000000-0005-0000-0000-0000A44D0000}"/>
    <cellStyle name="Normal 55 4 6" xfId="11463" xr:uid="{00000000-0005-0000-0000-0000CA2C0000}"/>
    <cellStyle name="Normal 55 4 6 3" xfId="26561" xr:uid="{00000000-0005-0000-0000-0000C4670000}"/>
    <cellStyle name="Normal 55 4 7" xfId="6442" xr:uid="{00000000-0005-0000-0000-00002D190000}"/>
    <cellStyle name="Normal 55 4 7 3" xfId="21544" xr:uid="{00000000-0005-0000-0000-00002B540000}"/>
    <cellStyle name="Normal 55 4 9" xfId="16531" xr:uid="{00000000-0005-0000-0000-000096400000}"/>
    <cellStyle name="Normal 55 5" xfId="1576" xr:uid="{00000000-0005-0000-0000-00002B060000}"/>
    <cellStyle name="Normal 55 5 2" xfId="2417" xr:uid="{00000000-0005-0000-0000-000074090000}"/>
    <cellStyle name="Normal 55 5 2 2" xfId="4107" xr:uid="{00000000-0005-0000-0000-00000E100000}"/>
    <cellStyle name="Normal 55 5 2 2 2" xfId="14180" xr:uid="{00000000-0005-0000-0000-000067370000}"/>
    <cellStyle name="Normal 55 5 2 2 2 3" xfId="29278" xr:uid="{00000000-0005-0000-0000-000061720000}"/>
    <cellStyle name="Normal 55 5 2 2 3" xfId="9160" xr:uid="{00000000-0005-0000-0000-0000CB230000}"/>
    <cellStyle name="Normal 55 5 2 2 3 3" xfId="24261" xr:uid="{00000000-0005-0000-0000-0000C85E0000}"/>
    <cellStyle name="Normal 55 5 2 2 5" xfId="19248" xr:uid="{00000000-0005-0000-0000-0000334B0000}"/>
    <cellStyle name="Normal 55 5 2 3" xfId="5799" xr:uid="{00000000-0005-0000-0000-0000AA160000}"/>
    <cellStyle name="Normal 55 5 2 3 2" xfId="15851" xr:uid="{00000000-0005-0000-0000-0000EE3D0000}"/>
    <cellStyle name="Normal 55 5 2 3 2 3" xfId="30949" xr:uid="{00000000-0005-0000-0000-0000E8780000}"/>
    <cellStyle name="Normal 55 5 2 3 3" xfId="10831" xr:uid="{00000000-0005-0000-0000-0000522A0000}"/>
    <cellStyle name="Normal 55 5 2 3 3 3" xfId="25932" xr:uid="{00000000-0005-0000-0000-00004F650000}"/>
    <cellStyle name="Normal 55 5 2 3 5" xfId="20919" xr:uid="{00000000-0005-0000-0000-0000BA510000}"/>
    <cellStyle name="Normal 55 5 2 4" xfId="12509" xr:uid="{00000000-0005-0000-0000-0000E0300000}"/>
    <cellStyle name="Normal 55 5 2 4 3" xfId="27607" xr:uid="{00000000-0005-0000-0000-0000DA6B0000}"/>
    <cellStyle name="Normal 55 5 2 5" xfId="7488" xr:uid="{00000000-0005-0000-0000-0000431D0000}"/>
    <cellStyle name="Normal 55 5 2 5 3" xfId="22590" xr:uid="{00000000-0005-0000-0000-000041580000}"/>
    <cellStyle name="Normal 55 5 2 7" xfId="17577" xr:uid="{00000000-0005-0000-0000-0000AC440000}"/>
    <cellStyle name="Normal 55 5 3" xfId="3270" xr:uid="{00000000-0005-0000-0000-0000C90C0000}"/>
    <cellStyle name="Normal 55 5 3 2" xfId="13344" xr:uid="{00000000-0005-0000-0000-000023340000}"/>
    <cellStyle name="Normal 55 5 3 2 3" xfId="28442" xr:uid="{00000000-0005-0000-0000-00001D6F0000}"/>
    <cellStyle name="Normal 55 5 3 3" xfId="8324" xr:uid="{00000000-0005-0000-0000-000087200000}"/>
    <cellStyle name="Normal 55 5 3 3 3" xfId="23425" xr:uid="{00000000-0005-0000-0000-0000845B0000}"/>
    <cellStyle name="Normal 55 5 3 5" xfId="18412" xr:uid="{00000000-0005-0000-0000-0000EF470000}"/>
    <cellStyle name="Normal 55 5 4" xfId="4963" xr:uid="{00000000-0005-0000-0000-000066130000}"/>
    <cellStyle name="Normal 55 5 4 2" xfId="15015" xr:uid="{00000000-0005-0000-0000-0000AA3A0000}"/>
    <cellStyle name="Normal 55 5 4 2 3" xfId="30113" xr:uid="{00000000-0005-0000-0000-0000A4750000}"/>
    <cellStyle name="Normal 55 5 4 3" xfId="9995" xr:uid="{00000000-0005-0000-0000-00000E270000}"/>
    <cellStyle name="Normal 55 5 4 3 3" xfId="25096" xr:uid="{00000000-0005-0000-0000-00000B620000}"/>
    <cellStyle name="Normal 55 5 4 5" xfId="20083" xr:uid="{00000000-0005-0000-0000-0000764E0000}"/>
    <cellStyle name="Normal 55 5 5" xfId="11673" xr:uid="{00000000-0005-0000-0000-00009C2D0000}"/>
    <cellStyle name="Normal 55 5 5 3" xfId="26771" xr:uid="{00000000-0005-0000-0000-000096680000}"/>
    <cellStyle name="Normal 55 5 6" xfId="6652" xr:uid="{00000000-0005-0000-0000-0000FF190000}"/>
    <cellStyle name="Normal 55 5 6 3" xfId="21754" xr:uid="{00000000-0005-0000-0000-0000FD540000}"/>
    <cellStyle name="Normal 55 5 8" xfId="16741" xr:uid="{00000000-0005-0000-0000-000068410000}"/>
    <cellStyle name="Normal 55 6" xfId="1997" xr:uid="{00000000-0005-0000-0000-0000D0070000}"/>
    <cellStyle name="Normal 55 6 2" xfId="3689" xr:uid="{00000000-0005-0000-0000-00006C0E0000}"/>
    <cellStyle name="Normal 55 6 2 2" xfId="13762" xr:uid="{00000000-0005-0000-0000-0000C5350000}"/>
    <cellStyle name="Normal 55 6 2 2 3" xfId="28860" xr:uid="{00000000-0005-0000-0000-0000BF700000}"/>
    <cellStyle name="Normal 55 6 2 3" xfId="8742" xr:uid="{00000000-0005-0000-0000-000029220000}"/>
    <cellStyle name="Normal 55 6 2 3 3" xfId="23843" xr:uid="{00000000-0005-0000-0000-0000265D0000}"/>
    <cellStyle name="Normal 55 6 2 5" xfId="18830" xr:uid="{00000000-0005-0000-0000-000091490000}"/>
    <cellStyle name="Normal 55 6 3" xfId="5381" xr:uid="{00000000-0005-0000-0000-000008150000}"/>
    <cellStyle name="Normal 55 6 3 2" xfId="15433" xr:uid="{00000000-0005-0000-0000-00004C3C0000}"/>
    <cellStyle name="Normal 55 6 3 2 3" xfId="30531" xr:uid="{00000000-0005-0000-0000-000046770000}"/>
    <cellStyle name="Normal 55 6 3 3" xfId="10413" xr:uid="{00000000-0005-0000-0000-0000B0280000}"/>
    <cellStyle name="Normal 55 6 3 3 3" xfId="25514" xr:uid="{00000000-0005-0000-0000-0000AD630000}"/>
    <cellStyle name="Normal 55 6 3 5" xfId="20501" xr:uid="{00000000-0005-0000-0000-000018500000}"/>
    <cellStyle name="Normal 55 6 4" xfId="12091" xr:uid="{00000000-0005-0000-0000-00003E2F0000}"/>
    <cellStyle name="Normal 55 6 4 3" xfId="27189" xr:uid="{00000000-0005-0000-0000-0000386A0000}"/>
    <cellStyle name="Normal 55 6 5" xfId="7070" xr:uid="{00000000-0005-0000-0000-0000A11B0000}"/>
    <cellStyle name="Normal 55 6 5 3" xfId="22172" xr:uid="{00000000-0005-0000-0000-00009F560000}"/>
    <cellStyle name="Normal 55 6 7" xfId="17159" xr:uid="{00000000-0005-0000-0000-00000A430000}"/>
    <cellStyle name="Normal 55 7" xfId="2848" xr:uid="{00000000-0005-0000-0000-0000230B0000}"/>
    <cellStyle name="Normal 55 7 2" xfId="12926" xr:uid="{00000000-0005-0000-0000-000081320000}"/>
    <cellStyle name="Normal 55 7 2 3" xfId="28024" xr:uid="{00000000-0005-0000-0000-00007B6D0000}"/>
    <cellStyle name="Normal 55 7 3" xfId="7906" xr:uid="{00000000-0005-0000-0000-0000E51E0000}"/>
    <cellStyle name="Normal 55 7 3 3" xfId="23007" xr:uid="{00000000-0005-0000-0000-0000E2590000}"/>
    <cellStyle name="Normal 55 7 5" xfId="17994" xr:uid="{00000000-0005-0000-0000-00004D460000}"/>
    <cellStyle name="Normal 55 8" xfId="4542" xr:uid="{00000000-0005-0000-0000-0000C1110000}"/>
    <cellStyle name="Normal 55 8 2" xfId="14597" xr:uid="{00000000-0005-0000-0000-000008390000}"/>
    <cellStyle name="Normal 55 8 2 3" xfId="29695" xr:uid="{00000000-0005-0000-0000-000002740000}"/>
    <cellStyle name="Normal 55 8 3" xfId="9577" xr:uid="{00000000-0005-0000-0000-00006C250000}"/>
    <cellStyle name="Normal 55 8 3 3" xfId="24678" xr:uid="{00000000-0005-0000-0000-000069600000}"/>
    <cellStyle name="Normal 55 8 5" xfId="19665" xr:uid="{00000000-0005-0000-0000-0000D44C0000}"/>
    <cellStyle name="Normal 55 9" xfId="11253" xr:uid="{00000000-0005-0000-0000-0000F82B0000}"/>
    <cellStyle name="Normal 55 9 3" xfId="26353" xr:uid="{00000000-0005-0000-0000-0000F4660000}"/>
    <cellStyle name="Normal 56" xfId="876" xr:uid="{00000000-0005-0000-0000-00006E030000}"/>
    <cellStyle name="Normal 56 10" xfId="6233" xr:uid="{00000000-0005-0000-0000-00005C180000}"/>
    <cellStyle name="Normal 56 10 3" xfId="21337" xr:uid="{00000000-0005-0000-0000-00005C530000}"/>
    <cellStyle name="Normal 56 12" xfId="16322" xr:uid="{00000000-0005-0000-0000-0000C53F0000}"/>
    <cellStyle name="Normal 56 2" xfId="1197" xr:uid="{00000000-0005-0000-0000-0000B0040000}"/>
    <cellStyle name="Normal 56 2 11" xfId="16376" xr:uid="{00000000-0005-0000-0000-0000FB3F0000}"/>
    <cellStyle name="Normal 56 2 2" xfId="1305" xr:uid="{00000000-0005-0000-0000-00001C050000}"/>
    <cellStyle name="Normal 56 2 2 10" xfId="16480" xr:uid="{00000000-0005-0000-0000-000063400000}"/>
    <cellStyle name="Normal 56 2 2 2" xfId="1522" xr:uid="{00000000-0005-0000-0000-0000F5050000}"/>
    <cellStyle name="Normal 56 2 2 2 2" xfId="1943" xr:uid="{00000000-0005-0000-0000-00009A070000}"/>
    <cellStyle name="Normal 56 2 2 2 2 2" xfId="2782" xr:uid="{00000000-0005-0000-0000-0000E10A0000}"/>
    <cellStyle name="Normal 56 2 2 2 2 2 2" xfId="4472" xr:uid="{00000000-0005-0000-0000-00007B110000}"/>
    <cellStyle name="Normal 56 2 2 2 2 2 2 2" xfId="14545" xr:uid="{00000000-0005-0000-0000-0000D4380000}"/>
    <cellStyle name="Normal 56 2 2 2 2 2 2 2 3" xfId="29643" xr:uid="{00000000-0005-0000-0000-0000CE730000}"/>
    <cellStyle name="Normal 56 2 2 2 2 2 2 3" xfId="9525" xr:uid="{00000000-0005-0000-0000-000038250000}"/>
    <cellStyle name="Normal 56 2 2 2 2 2 2 3 3" xfId="24626" xr:uid="{00000000-0005-0000-0000-000035600000}"/>
    <cellStyle name="Normal 56 2 2 2 2 2 2 5" xfId="19613" xr:uid="{00000000-0005-0000-0000-0000A04C0000}"/>
    <cellStyle name="Normal 56 2 2 2 2 2 3" xfId="6164" xr:uid="{00000000-0005-0000-0000-000017180000}"/>
    <cellStyle name="Normal 56 2 2 2 2 2 3 2" xfId="16216" xr:uid="{00000000-0005-0000-0000-00005B3F0000}"/>
    <cellStyle name="Normal 56 2 2 2 2 2 3 3" xfId="11196" xr:uid="{00000000-0005-0000-0000-0000BF2B0000}"/>
    <cellStyle name="Normal 56 2 2 2 2 2 3 3 3" xfId="26297" xr:uid="{00000000-0005-0000-0000-0000BC660000}"/>
    <cellStyle name="Normal 56 2 2 2 2 2 3 5" xfId="21284" xr:uid="{00000000-0005-0000-0000-000027530000}"/>
    <cellStyle name="Normal 56 2 2 2 2 2 4" xfId="12874" xr:uid="{00000000-0005-0000-0000-00004D320000}"/>
    <cellStyle name="Normal 56 2 2 2 2 2 4 3" xfId="27972" xr:uid="{00000000-0005-0000-0000-0000476D0000}"/>
    <cellStyle name="Normal 56 2 2 2 2 2 5" xfId="7853" xr:uid="{00000000-0005-0000-0000-0000B01E0000}"/>
    <cellStyle name="Normal 56 2 2 2 2 2 5 3" xfId="22955" xr:uid="{00000000-0005-0000-0000-0000AE590000}"/>
    <cellStyle name="Normal 56 2 2 2 2 2 7" xfId="17942" xr:uid="{00000000-0005-0000-0000-000019460000}"/>
    <cellStyle name="Normal 56 2 2 2 2 3" xfId="3635" xr:uid="{00000000-0005-0000-0000-0000360E0000}"/>
    <cellStyle name="Normal 56 2 2 2 2 3 2" xfId="13709" xr:uid="{00000000-0005-0000-0000-000090350000}"/>
    <cellStyle name="Normal 56 2 2 2 2 3 2 3" xfId="28807" xr:uid="{00000000-0005-0000-0000-00008A700000}"/>
    <cellStyle name="Normal 56 2 2 2 2 3 3" xfId="8689" xr:uid="{00000000-0005-0000-0000-0000F4210000}"/>
    <cellStyle name="Normal 56 2 2 2 2 3 3 3" xfId="23790" xr:uid="{00000000-0005-0000-0000-0000F15C0000}"/>
    <cellStyle name="Normal 56 2 2 2 2 3 5" xfId="18777" xr:uid="{00000000-0005-0000-0000-00005C490000}"/>
    <cellStyle name="Normal 56 2 2 2 2 4" xfId="5328" xr:uid="{00000000-0005-0000-0000-0000D3140000}"/>
    <cellStyle name="Normal 56 2 2 2 2 4 2" xfId="15380" xr:uid="{00000000-0005-0000-0000-0000173C0000}"/>
    <cellStyle name="Normal 56 2 2 2 2 4 2 3" xfId="30478" xr:uid="{00000000-0005-0000-0000-000011770000}"/>
    <cellStyle name="Normal 56 2 2 2 2 4 3" xfId="10360" xr:uid="{00000000-0005-0000-0000-00007B280000}"/>
    <cellStyle name="Normal 56 2 2 2 2 4 3 3" xfId="25461" xr:uid="{00000000-0005-0000-0000-000078630000}"/>
    <cellStyle name="Normal 56 2 2 2 2 4 5" xfId="20448" xr:uid="{00000000-0005-0000-0000-0000E34F0000}"/>
    <cellStyle name="Normal 56 2 2 2 2 5" xfId="12038" xr:uid="{00000000-0005-0000-0000-0000092F0000}"/>
    <cellStyle name="Normal 56 2 2 2 2 5 3" xfId="27136" xr:uid="{00000000-0005-0000-0000-0000036A0000}"/>
    <cellStyle name="Normal 56 2 2 2 2 6" xfId="7017" xr:uid="{00000000-0005-0000-0000-00006C1B0000}"/>
    <cellStyle name="Normal 56 2 2 2 2 6 3" xfId="22119" xr:uid="{00000000-0005-0000-0000-00006A560000}"/>
    <cellStyle name="Normal 56 2 2 2 2 8" xfId="17106" xr:uid="{00000000-0005-0000-0000-0000D5420000}"/>
    <cellStyle name="Normal 56 2 2 2 3" xfId="2364" xr:uid="{00000000-0005-0000-0000-00003F090000}"/>
    <cellStyle name="Normal 56 2 2 2 3 2" xfId="4054" xr:uid="{00000000-0005-0000-0000-0000D90F0000}"/>
    <cellStyle name="Normal 56 2 2 2 3 2 2" xfId="14127" xr:uid="{00000000-0005-0000-0000-000032370000}"/>
    <cellStyle name="Normal 56 2 2 2 3 2 2 3" xfId="29225" xr:uid="{00000000-0005-0000-0000-00002C720000}"/>
    <cellStyle name="Normal 56 2 2 2 3 2 3" xfId="9107" xr:uid="{00000000-0005-0000-0000-000096230000}"/>
    <cellStyle name="Normal 56 2 2 2 3 2 3 3" xfId="24208" xr:uid="{00000000-0005-0000-0000-0000935E0000}"/>
    <cellStyle name="Normal 56 2 2 2 3 2 5" xfId="19195" xr:uid="{00000000-0005-0000-0000-0000FE4A0000}"/>
    <cellStyle name="Normal 56 2 2 2 3 3" xfId="5746" xr:uid="{00000000-0005-0000-0000-000075160000}"/>
    <cellStyle name="Normal 56 2 2 2 3 3 2" xfId="15798" xr:uid="{00000000-0005-0000-0000-0000B93D0000}"/>
    <cellStyle name="Normal 56 2 2 2 3 3 2 3" xfId="30896" xr:uid="{00000000-0005-0000-0000-0000B3780000}"/>
    <cellStyle name="Normal 56 2 2 2 3 3 3" xfId="10778" xr:uid="{00000000-0005-0000-0000-00001D2A0000}"/>
    <cellStyle name="Normal 56 2 2 2 3 3 3 3" xfId="25879" xr:uid="{00000000-0005-0000-0000-00001A650000}"/>
    <cellStyle name="Normal 56 2 2 2 3 3 5" xfId="20866" xr:uid="{00000000-0005-0000-0000-000085510000}"/>
    <cellStyle name="Normal 56 2 2 2 3 4" xfId="12456" xr:uid="{00000000-0005-0000-0000-0000AB300000}"/>
    <cellStyle name="Normal 56 2 2 2 3 4 3" xfId="27554" xr:uid="{00000000-0005-0000-0000-0000A56B0000}"/>
    <cellStyle name="Normal 56 2 2 2 3 5" xfId="7435" xr:uid="{00000000-0005-0000-0000-00000E1D0000}"/>
    <cellStyle name="Normal 56 2 2 2 3 5 3" xfId="22537" xr:uid="{00000000-0005-0000-0000-00000C580000}"/>
    <cellStyle name="Normal 56 2 2 2 3 7" xfId="17524" xr:uid="{00000000-0005-0000-0000-000077440000}"/>
    <cellStyle name="Normal 56 2 2 2 4" xfId="3217" xr:uid="{00000000-0005-0000-0000-0000940C0000}"/>
    <cellStyle name="Normal 56 2 2 2 4 2" xfId="13291" xr:uid="{00000000-0005-0000-0000-0000EE330000}"/>
    <cellStyle name="Normal 56 2 2 2 4 2 3" xfId="28389" xr:uid="{00000000-0005-0000-0000-0000E86E0000}"/>
    <cellStyle name="Normal 56 2 2 2 4 3" xfId="8271" xr:uid="{00000000-0005-0000-0000-000052200000}"/>
    <cellStyle name="Normal 56 2 2 2 4 3 3" xfId="23372" xr:uid="{00000000-0005-0000-0000-00004F5B0000}"/>
    <cellStyle name="Normal 56 2 2 2 4 5" xfId="18359" xr:uid="{00000000-0005-0000-0000-0000BA470000}"/>
    <cellStyle name="Normal 56 2 2 2 5" xfId="4910" xr:uid="{00000000-0005-0000-0000-000031130000}"/>
    <cellStyle name="Normal 56 2 2 2 5 2" xfId="14962" xr:uid="{00000000-0005-0000-0000-0000753A0000}"/>
    <cellStyle name="Normal 56 2 2 2 5 2 3" xfId="30060" xr:uid="{00000000-0005-0000-0000-00006F750000}"/>
    <cellStyle name="Normal 56 2 2 2 5 3" xfId="9942" xr:uid="{00000000-0005-0000-0000-0000D9260000}"/>
    <cellStyle name="Normal 56 2 2 2 5 3 3" xfId="25043" xr:uid="{00000000-0005-0000-0000-0000D6610000}"/>
    <cellStyle name="Normal 56 2 2 2 5 5" xfId="20030" xr:uid="{00000000-0005-0000-0000-0000414E0000}"/>
    <cellStyle name="Normal 56 2 2 2 6" xfId="11620" xr:uid="{00000000-0005-0000-0000-0000672D0000}"/>
    <cellStyle name="Normal 56 2 2 2 6 3" xfId="26718" xr:uid="{00000000-0005-0000-0000-000061680000}"/>
    <cellStyle name="Normal 56 2 2 2 7" xfId="6599" xr:uid="{00000000-0005-0000-0000-0000CA190000}"/>
    <cellStyle name="Normal 56 2 2 2 7 3" xfId="21701" xr:uid="{00000000-0005-0000-0000-0000C8540000}"/>
    <cellStyle name="Normal 56 2 2 2 9" xfId="16688" xr:uid="{00000000-0005-0000-0000-000033410000}"/>
    <cellStyle name="Normal 56 2 2 3" xfId="1735" xr:uid="{00000000-0005-0000-0000-0000CA060000}"/>
    <cellStyle name="Normal 56 2 2 3 2" xfId="2574" xr:uid="{00000000-0005-0000-0000-0000110A0000}"/>
    <cellStyle name="Normal 56 2 2 3 2 2" xfId="4264" xr:uid="{00000000-0005-0000-0000-0000AB100000}"/>
    <cellStyle name="Normal 56 2 2 3 2 2 2" xfId="14337" xr:uid="{00000000-0005-0000-0000-000004380000}"/>
    <cellStyle name="Normal 56 2 2 3 2 2 2 3" xfId="29435" xr:uid="{00000000-0005-0000-0000-0000FE720000}"/>
    <cellStyle name="Normal 56 2 2 3 2 2 3" xfId="9317" xr:uid="{00000000-0005-0000-0000-000068240000}"/>
    <cellStyle name="Normal 56 2 2 3 2 2 3 3" xfId="24418" xr:uid="{00000000-0005-0000-0000-0000655F0000}"/>
    <cellStyle name="Normal 56 2 2 3 2 2 5" xfId="19405" xr:uid="{00000000-0005-0000-0000-0000D04B0000}"/>
    <cellStyle name="Normal 56 2 2 3 2 3" xfId="5956" xr:uid="{00000000-0005-0000-0000-000047170000}"/>
    <cellStyle name="Normal 56 2 2 3 2 3 2" xfId="16008" xr:uid="{00000000-0005-0000-0000-00008B3E0000}"/>
    <cellStyle name="Normal 56 2 2 3 2 3 2 3" xfId="31106" xr:uid="{00000000-0005-0000-0000-000085790000}"/>
    <cellStyle name="Normal 56 2 2 3 2 3 3" xfId="10988" xr:uid="{00000000-0005-0000-0000-0000EF2A0000}"/>
    <cellStyle name="Normal 56 2 2 3 2 3 3 3" xfId="26089" xr:uid="{00000000-0005-0000-0000-0000EC650000}"/>
    <cellStyle name="Normal 56 2 2 3 2 3 5" xfId="21076" xr:uid="{00000000-0005-0000-0000-000057520000}"/>
    <cellStyle name="Normal 56 2 2 3 2 4" xfId="12666" xr:uid="{00000000-0005-0000-0000-00007D310000}"/>
    <cellStyle name="Normal 56 2 2 3 2 4 3" xfId="27764" xr:uid="{00000000-0005-0000-0000-0000776C0000}"/>
    <cellStyle name="Normal 56 2 2 3 2 5" xfId="7645" xr:uid="{00000000-0005-0000-0000-0000E01D0000}"/>
    <cellStyle name="Normal 56 2 2 3 2 5 3" xfId="22747" xr:uid="{00000000-0005-0000-0000-0000DE580000}"/>
    <cellStyle name="Normal 56 2 2 3 2 7" xfId="17734" xr:uid="{00000000-0005-0000-0000-000049450000}"/>
    <cellStyle name="Normal 56 2 2 3 3" xfId="3427" xr:uid="{00000000-0005-0000-0000-0000660D0000}"/>
    <cellStyle name="Normal 56 2 2 3 3 2" xfId="13501" xr:uid="{00000000-0005-0000-0000-0000C0340000}"/>
    <cellStyle name="Normal 56 2 2 3 3 2 3" xfId="28599" xr:uid="{00000000-0005-0000-0000-0000BA6F0000}"/>
    <cellStyle name="Normal 56 2 2 3 3 3" xfId="8481" xr:uid="{00000000-0005-0000-0000-000024210000}"/>
    <cellStyle name="Normal 56 2 2 3 3 3 3" xfId="23582" xr:uid="{00000000-0005-0000-0000-0000215C0000}"/>
    <cellStyle name="Normal 56 2 2 3 3 5" xfId="18569" xr:uid="{00000000-0005-0000-0000-00008C480000}"/>
    <cellStyle name="Normal 56 2 2 3 4" xfId="5120" xr:uid="{00000000-0005-0000-0000-000003140000}"/>
    <cellStyle name="Normal 56 2 2 3 4 2" xfId="15172" xr:uid="{00000000-0005-0000-0000-0000473B0000}"/>
    <cellStyle name="Normal 56 2 2 3 4 2 3" xfId="30270" xr:uid="{00000000-0005-0000-0000-000041760000}"/>
    <cellStyle name="Normal 56 2 2 3 4 3" xfId="10152" xr:uid="{00000000-0005-0000-0000-0000AB270000}"/>
    <cellStyle name="Normal 56 2 2 3 4 3 3" xfId="25253" xr:uid="{00000000-0005-0000-0000-0000A8620000}"/>
    <cellStyle name="Normal 56 2 2 3 4 5" xfId="20240" xr:uid="{00000000-0005-0000-0000-0000134F0000}"/>
    <cellStyle name="Normal 56 2 2 3 5" xfId="11830" xr:uid="{00000000-0005-0000-0000-0000392E0000}"/>
    <cellStyle name="Normal 56 2 2 3 5 3" xfId="26928" xr:uid="{00000000-0005-0000-0000-000033690000}"/>
    <cellStyle name="Normal 56 2 2 3 6" xfId="6809" xr:uid="{00000000-0005-0000-0000-00009C1A0000}"/>
    <cellStyle name="Normal 56 2 2 3 6 3" xfId="21911" xr:uid="{00000000-0005-0000-0000-00009A550000}"/>
    <cellStyle name="Normal 56 2 2 3 8" xfId="16898" xr:uid="{00000000-0005-0000-0000-000005420000}"/>
    <cellStyle name="Normal 56 2 2 4" xfId="2156" xr:uid="{00000000-0005-0000-0000-00006F080000}"/>
    <cellStyle name="Normal 56 2 2 4 2" xfId="3846" xr:uid="{00000000-0005-0000-0000-0000090F0000}"/>
    <cellStyle name="Normal 56 2 2 4 2 2" xfId="13919" xr:uid="{00000000-0005-0000-0000-000062360000}"/>
    <cellStyle name="Normal 56 2 2 4 2 2 3" xfId="29017" xr:uid="{00000000-0005-0000-0000-00005C710000}"/>
    <cellStyle name="Normal 56 2 2 4 2 3" xfId="8899" xr:uid="{00000000-0005-0000-0000-0000C6220000}"/>
    <cellStyle name="Normal 56 2 2 4 2 3 3" xfId="24000" xr:uid="{00000000-0005-0000-0000-0000C35D0000}"/>
    <cellStyle name="Normal 56 2 2 4 2 5" xfId="18987" xr:uid="{00000000-0005-0000-0000-00002E4A0000}"/>
    <cellStyle name="Normal 56 2 2 4 3" xfId="5538" xr:uid="{00000000-0005-0000-0000-0000A5150000}"/>
    <cellStyle name="Normal 56 2 2 4 3 2" xfId="15590" xr:uid="{00000000-0005-0000-0000-0000E93C0000}"/>
    <cellStyle name="Normal 56 2 2 4 3 2 3" xfId="30688" xr:uid="{00000000-0005-0000-0000-0000E3770000}"/>
    <cellStyle name="Normal 56 2 2 4 3 3" xfId="10570" xr:uid="{00000000-0005-0000-0000-00004D290000}"/>
    <cellStyle name="Normal 56 2 2 4 3 3 3" xfId="25671" xr:uid="{00000000-0005-0000-0000-00004A640000}"/>
    <cellStyle name="Normal 56 2 2 4 3 5" xfId="20658" xr:uid="{00000000-0005-0000-0000-0000B5500000}"/>
    <cellStyle name="Normal 56 2 2 4 4" xfId="12248" xr:uid="{00000000-0005-0000-0000-0000DB2F0000}"/>
    <cellStyle name="Normal 56 2 2 4 4 3" xfId="27346" xr:uid="{00000000-0005-0000-0000-0000D56A0000}"/>
    <cellStyle name="Normal 56 2 2 4 5" xfId="7227" xr:uid="{00000000-0005-0000-0000-00003E1C0000}"/>
    <cellStyle name="Normal 56 2 2 4 5 3" xfId="22329" xr:uid="{00000000-0005-0000-0000-00003C570000}"/>
    <cellStyle name="Normal 56 2 2 4 7" xfId="17316" xr:uid="{00000000-0005-0000-0000-0000A7430000}"/>
    <cellStyle name="Normal 56 2 2 5" xfId="3009" xr:uid="{00000000-0005-0000-0000-0000C40B0000}"/>
    <cellStyle name="Normal 56 2 2 5 2" xfId="13083" xr:uid="{00000000-0005-0000-0000-00001E330000}"/>
    <cellStyle name="Normal 56 2 2 5 2 3" xfId="28181" xr:uid="{00000000-0005-0000-0000-0000186E0000}"/>
    <cellStyle name="Normal 56 2 2 5 3" xfId="8063" xr:uid="{00000000-0005-0000-0000-0000821F0000}"/>
    <cellStyle name="Normal 56 2 2 5 3 3" xfId="23164" xr:uid="{00000000-0005-0000-0000-00007F5A0000}"/>
    <cellStyle name="Normal 56 2 2 5 5" xfId="18151" xr:uid="{00000000-0005-0000-0000-0000EA460000}"/>
    <cellStyle name="Normal 56 2 2 6" xfId="4702" xr:uid="{00000000-0005-0000-0000-000061120000}"/>
    <cellStyle name="Normal 56 2 2 6 2" xfId="14754" xr:uid="{00000000-0005-0000-0000-0000A5390000}"/>
    <cellStyle name="Normal 56 2 2 6 2 3" xfId="29852" xr:uid="{00000000-0005-0000-0000-00009F740000}"/>
    <cellStyle name="Normal 56 2 2 6 3" xfId="9734" xr:uid="{00000000-0005-0000-0000-000009260000}"/>
    <cellStyle name="Normal 56 2 2 6 3 3" xfId="24835" xr:uid="{00000000-0005-0000-0000-000006610000}"/>
    <cellStyle name="Normal 56 2 2 6 5" xfId="19822" xr:uid="{00000000-0005-0000-0000-0000714D0000}"/>
    <cellStyle name="Normal 56 2 2 7" xfId="11412" xr:uid="{00000000-0005-0000-0000-0000972C0000}"/>
    <cellStyle name="Normal 56 2 2 7 3" xfId="26510" xr:uid="{00000000-0005-0000-0000-000091670000}"/>
    <cellStyle name="Normal 56 2 2 8" xfId="6391" xr:uid="{00000000-0005-0000-0000-0000FA180000}"/>
    <cellStyle name="Normal 56 2 2 8 3" xfId="21493" xr:uid="{00000000-0005-0000-0000-0000F8530000}"/>
    <cellStyle name="Normal 56 2 3" xfId="1418" xr:uid="{00000000-0005-0000-0000-00008D050000}"/>
    <cellStyle name="Normal 56 2 3 2" xfId="1839" xr:uid="{00000000-0005-0000-0000-000032070000}"/>
    <cellStyle name="Normal 56 2 3 2 2" xfId="2678" xr:uid="{00000000-0005-0000-0000-0000790A0000}"/>
    <cellStyle name="Normal 56 2 3 2 2 2" xfId="4368" xr:uid="{00000000-0005-0000-0000-000013110000}"/>
    <cellStyle name="Normal 56 2 3 2 2 2 2" xfId="14441" xr:uid="{00000000-0005-0000-0000-00006C380000}"/>
    <cellStyle name="Normal 56 2 3 2 2 2 2 3" xfId="29539" xr:uid="{00000000-0005-0000-0000-000066730000}"/>
    <cellStyle name="Normal 56 2 3 2 2 2 3" xfId="9421" xr:uid="{00000000-0005-0000-0000-0000D0240000}"/>
    <cellStyle name="Normal 56 2 3 2 2 2 3 3" xfId="24522" xr:uid="{00000000-0005-0000-0000-0000CD5F0000}"/>
    <cellStyle name="Normal 56 2 3 2 2 2 5" xfId="19509" xr:uid="{00000000-0005-0000-0000-0000384C0000}"/>
    <cellStyle name="Normal 56 2 3 2 2 3" xfId="6060" xr:uid="{00000000-0005-0000-0000-0000AF170000}"/>
    <cellStyle name="Normal 56 2 3 2 2 3 2" xfId="16112" xr:uid="{00000000-0005-0000-0000-0000F33E0000}"/>
    <cellStyle name="Normal 56 2 3 2 2 3 2 3" xfId="31210" xr:uid="{00000000-0005-0000-0000-0000ED790000}"/>
    <cellStyle name="Normal 56 2 3 2 2 3 3" xfId="11092" xr:uid="{00000000-0005-0000-0000-0000572B0000}"/>
    <cellStyle name="Normal 56 2 3 2 2 3 3 3" xfId="26193" xr:uid="{00000000-0005-0000-0000-000054660000}"/>
    <cellStyle name="Normal 56 2 3 2 2 3 5" xfId="21180" xr:uid="{00000000-0005-0000-0000-0000BF520000}"/>
    <cellStyle name="Normal 56 2 3 2 2 4" xfId="12770" xr:uid="{00000000-0005-0000-0000-0000E5310000}"/>
    <cellStyle name="Normal 56 2 3 2 2 4 3" xfId="27868" xr:uid="{00000000-0005-0000-0000-0000DF6C0000}"/>
    <cellStyle name="Normal 56 2 3 2 2 5" xfId="7749" xr:uid="{00000000-0005-0000-0000-0000481E0000}"/>
    <cellStyle name="Normal 56 2 3 2 2 5 3" xfId="22851" xr:uid="{00000000-0005-0000-0000-000046590000}"/>
    <cellStyle name="Normal 56 2 3 2 2 7" xfId="17838" xr:uid="{00000000-0005-0000-0000-0000B1450000}"/>
    <cellStyle name="Normal 56 2 3 2 3" xfId="3531" xr:uid="{00000000-0005-0000-0000-0000CE0D0000}"/>
    <cellStyle name="Normal 56 2 3 2 3 2" xfId="13605" xr:uid="{00000000-0005-0000-0000-000028350000}"/>
    <cellStyle name="Normal 56 2 3 2 3 2 3" xfId="28703" xr:uid="{00000000-0005-0000-0000-000022700000}"/>
    <cellStyle name="Normal 56 2 3 2 3 3" xfId="8585" xr:uid="{00000000-0005-0000-0000-00008C210000}"/>
    <cellStyle name="Normal 56 2 3 2 3 3 3" xfId="23686" xr:uid="{00000000-0005-0000-0000-0000895C0000}"/>
    <cellStyle name="Normal 56 2 3 2 3 5" xfId="18673" xr:uid="{00000000-0005-0000-0000-0000F4480000}"/>
    <cellStyle name="Normal 56 2 3 2 4" xfId="5224" xr:uid="{00000000-0005-0000-0000-00006B140000}"/>
    <cellStyle name="Normal 56 2 3 2 4 2" xfId="15276" xr:uid="{00000000-0005-0000-0000-0000AF3B0000}"/>
    <cellStyle name="Normal 56 2 3 2 4 2 3" xfId="30374" xr:uid="{00000000-0005-0000-0000-0000A9760000}"/>
    <cellStyle name="Normal 56 2 3 2 4 3" xfId="10256" xr:uid="{00000000-0005-0000-0000-000013280000}"/>
    <cellStyle name="Normal 56 2 3 2 4 3 3" xfId="25357" xr:uid="{00000000-0005-0000-0000-000010630000}"/>
    <cellStyle name="Normal 56 2 3 2 4 5" xfId="20344" xr:uid="{00000000-0005-0000-0000-00007B4F0000}"/>
    <cellStyle name="Normal 56 2 3 2 5" xfId="11934" xr:uid="{00000000-0005-0000-0000-0000A12E0000}"/>
    <cellStyle name="Normal 56 2 3 2 5 3" xfId="27032" xr:uid="{00000000-0005-0000-0000-00009B690000}"/>
    <cellStyle name="Normal 56 2 3 2 6" xfId="6913" xr:uid="{00000000-0005-0000-0000-0000041B0000}"/>
    <cellStyle name="Normal 56 2 3 2 6 3" xfId="22015" xr:uid="{00000000-0005-0000-0000-000002560000}"/>
    <cellStyle name="Normal 56 2 3 2 8" xfId="17002" xr:uid="{00000000-0005-0000-0000-00006D420000}"/>
    <cellStyle name="Normal 56 2 3 3" xfId="2260" xr:uid="{00000000-0005-0000-0000-0000D7080000}"/>
    <cellStyle name="Normal 56 2 3 3 2" xfId="3950" xr:uid="{00000000-0005-0000-0000-0000710F0000}"/>
    <cellStyle name="Normal 56 2 3 3 2 2" xfId="14023" xr:uid="{00000000-0005-0000-0000-0000CA360000}"/>
    <cellStyle name="Normal 56 2 3 3 2 2 3" xfId="29121" xr:uid="{00000000-0005-0000-0000-0000C4710000}"/>
    <cellStyle name="Normal 56 2 3 3 2 3" xfId="9003" xr:uid="{00000000-0005-0000-0000-00002E230000}"/>
    <cellStyle name="Normal 56 2 3 3 2 3 3" xfId="24104" xr:uid="{00000000-0005-0000-0000-00002B5E0000}"/>
    <cellStyle name="Normal 56 2 3 3 2 5" xfId="19091" xr:uid="{00000000-0005-0000-0000-0000964A0000}"/>
    <cellStyle name="Normal 56 2 3 3 3" xfId="5642" xr:uid="{00000000-0005-0000-0000-00000D160000}"/>
    <cellStyle name="Normal 56 2 3 3 3 2" xfId="15694" xr:uid="{00000000-0005-0000-0000-0000513D0000}"/>
    <cellStyle name="Normal 56 2 3 3 3 2 3" xfId="30792" xr:uid="{00000000-0005-0000-0000-00004B780000}"/>
    <cellStyle name="Normal 56 2 3 3 3 3" xfId="10674" xr:uid="{00000000-0005-0000-0000-0000B5290000}"/>
    <cellStyle name="Normal 56 2 3 3 3 3 3" xfId="25775" xr:uid="{00000000-0005-0000-0000-0000B2640000}"/>
    <cellStyle name="Normal 56 2 3 3 3 5" xfId="20762" xr:uid="{00000000-0005-0000-0000-00001D510000}"/>
    <cellStyle name="Normal 56 2 3 3 4" xfId="12352" xr:uid="{00000000-0005-0000-0000-000043300000}"/>
    <cellStyle name="Normal 56 2 3 3 4 3" xfId="27450" xr:uid="{00000000-0005-0000-0000-00003D6B0000}"/>
    <cellStyle name="Normal 56 2 3 3 5" xfId="7331" xr:uid="{00000000-0005-0000-0000-0000A61C0000}"/>
    <cellStyle name="Normal 56 2 3 3 5 3" xfId="22433" xr:uid="{00000000-0005-0000-0000-0000A4570000}"/>
    <cellStyle name="Normal 56 2 3 3 7" xfId="17420" xr:uid="{00000000-0005-0000-0000-00000F440000}"/>
    <cellStyle name="Normal 56 2 3 4" xfId="3113" xr:uid="{00000000-0005-0000-0000-00002C0C0000}"/>
    <cellStyle name="Normal 56 2 3 4 2" xfId="13187" xr:uid="{00000000-0005-0000-0000-000086330000}"/>
    <cellStyle name="Normal 56 2 3 4 2 3" xfId="28285" xr:uid="{00000000-0005-0000-0000-0000806E0000}"/>
    <cellStyle name="Normal 56 2 3 4 3" xfId="8167" xr:uid="{00000000-0005-0000-0000-0000EA1F0000}"/>
    <cellStyle name="Normal 56 2 3 4 3 3" xfId="23268" xr:uid="{00000000-0005-0000-0000-0000E75A0000}"/>
    <cellStyle name="Normal 56 2 3 4 5" xfId="18255" xr:uid="{00000000-0005-0000-0000-000052470000}"/>
    <cellStyle name="Normal 56 2 3 5" xfId="4806" xr:uid="{00000000-0005-0000-0000-0000C9120000}"/>
    <cellStyle name="Normal 56 2 3 5 2" xfId="14858" xr:uid="{00000000-0005-0000-0000-00000D3A0000}"/>
    <cellStyle name="Normal 56 2 3 5 2 3" xfId="29956" xr:uid="{00000000-0005-0000-0000-000007750000}"/>
    <cellStyle name="Normal 56 2 3 5 3" xfId="9838" xr:uid="{00000000-0005-0000-0000-000071260000}"/>
    <cellStyle name="Normal 56 2 3 5 3 3" xfId="24939" xr:uid="{00000000-0005-0000-0000-00006E610000}"/>
    <cellStyle name="Normal 56 2 3 5 5" xfId="19926" xr:uid="{00000000-0005-0000-0000-0000D94D0000}"/>
    <cellStyle name="Normal 56 2 3 6" xfId="11516" xr:uid="{00000000-0005-0000-0000-0000FF2C0000}"/>
    <cellStyle name="Normal 56 2 3 6 3" xfId="26614" xr:uid="{00000000-0005-0000-0000-0000F9670000}"/>
    <cellStyle name="Normal 56 2 3 7" xfId="6495" xr:uid="{00000000-0005-0000-0000-000062190000}"/>
    <cellStyle name="Normal 56 2 3 7 3" xfId="21597" xr:uid="{00000000-0005-0000-0000-000060540000}"/>
    <cellStyle name="Normal 56 2 3 9" xfId="16584" xr:uid="{00000000-0005-0000-0000-0000CB400000}"/>
    <cellStyle name="Normal 56 2 4" xfId="1631" xr:uid="{00000000-0005-0000-0000-000062060000}"/>
    <cellStyle name="Normal 56 2 4 2" xfId="2470" xr:uid="{00000000-0005-0000-0000-0000A9090000}"/>
    <cellStyle name="Normal 56 2 4 2 2" xfId="4160" xr:uid="{00000000-0005-0000-0000-000043100000}"/>
    <cellStyle name="Normal 56 2 4 2 2 2" xfId="14233" xr:uid="{00000000-0005-0000-0000-00009C370000}"/>
    <cellStyle name="Normal 56 2 4 2 2 2 3" xfId="29331" xr:uid="{00000000-0005-0000-0000-000096720000}"/>
    <cellStyle name="Normal 56 2 4 2 2 3" xfId="9213" xr:uid="{00000000-0005-0000-0000-000000240000}"/>
    <cellStyle name="Normal 56 2 4 2 2 3 3" xfId="24314" xr:uid="{00000000-0005-0000-0000-0000FD5E0000}"/>
    <cellStyle name="Normal 56 2 4 2 2 5" xfId="19301" xr:uid="{00000000-0005-0000-0000-0000684B0000}"/>
    <cellStyle name="Normal 56 2 4 2 3" xfId="5852" xr:uid="{00000000-0005-0000-0000-0000DF160000}"/>
    <cellStyle name="Normal 56 2 4 2 3 2" xfId="15904" xr:uid="{00000000-0005-0000-0000-0000233E0000}"/>
    <cellStyle name="Normal 56 2 4 2 3 2 3" xfId="31002" xr:uid="{00000000-0005-0000-0000-00001D790000}"/>
    <cellStyle name="Normal 56 2 4 2 3 3" xfId="10884" xr:uid="{00000000-0005-0000-0000-0000872A0000}"/>
    <cellStyle name="Normal 56 2 4 2 3 3 3" xfId="25985" xr:uid="{00000000-0005-0000-0000-000084650000}"/>
    <cellStyle name="Normal 56 2 4 2 3 5" xfId="20972" xr:uid="{00000000-0005-0000-0000-0000EF510000}"/>
    <cellStyle name="Normal 56 2 4 2 4" xfId="12562" xr:uid="{00000000-0005-0000-0000-000015310000}"/>
    <cellStyle name="Normal 56 2 4 2 4 3" xfId="27660" xr:uid="{00000000-0005-0000-0000-00000F6C0000}"/>
    <cellStyle name="Normal 56 2 4 2 5" xfId="7541" xr:uid="{00000000-0005-0000-0000-0000781D0000}"/>
    <cellStyle name="Normal 56 2 4 2 5 3" xfId="22643" xr:uid="{00000000-0005-0000-0000-000076580000}"/>
    <cellStyle name="Normal 56 2 4 2 7" xfId="17630" xr:uid="{00000000-0005-0000-0000-0000E1440000}"/>
    <cellStyle name="Normal 56 2 4 3" xfId="3323" xr:uid="{00000000-0005-0000-0000-0000FE0C0000}"/>
    <cellStyle name="Normal 56 2 4 3 2" xfId="13397" xr:uid="{00000000-0005-0000-0000-000058340000}"/>
    <cellStyle name="Normal 56 2 4 3 2 3" xfId="28495" xr:uid="{00000000-0005-0000-0000-0000526F0000}"/>
    <cellStyle name="Normal 56 2 4 3 3" xfId="8377" xr:uid="{00000000-0005-0000-0000-0000BC200000}"/>
    <cellStyle name="Normal 56 2 4 3 3 3" xfId="23478" xr:uid="{00000000-0005-0000-0000-0000B95B0000}"/>
    <cellStyle name="Normal 56 2 4 3 5" xfId="18465" xr:uid="{00000000-0005-0000-0000-000024480000}"/>
    <cellStyle name="Normal 56 2 4 4" xfId="5016" xr:uid="{00000000-0005-0000-0000-00009B130000}"/>
    <cellStyle name="Normal 56 2 4 4 2" xfId="15068" xr:uid="{00000000-0005-0000-0000-0000DF3A0000}"/>
    <cellStyle name="Normal 56 2 4 4 2 3" xfId="30166" xr:uid="{00000000-0005-0000-0000-0000D9750000}"/>
    <cellStyle name="Normal 56 2 4 4 3" xfId="10048" xr:uid="{00000000-0005-0000-0000-000043270000}"/>
    <cellStyle name="Normal 56 2 4 4 3 3" xfId="25149" xr:uid="{00000000-0005-0000-0000-000040620000}"/>
    <cellStyle name="Normal 56 2 4 4 5" xfId="20136" xr:uid="{00000000-0005-0000-0000-0000AB4E0000}"/>
    <cellStyle name="Normal 56 2 4 5" xfId="11726" xr:uid="{00000000-0005-0000-0000-0000D12D0000}"/>
    <cellStyle name="Normal 56 2 4 5 3" xfId="26824" xr:uid="{00000000-0005-0000-0000-0000CB680000}"/>
    <cellStyle name="Normal 56 2 4 6" xfId="6705" xr:uid="{00000000-0005-0000-0000-0000341A0000}"/>
    <cellStyle name="Normal 56 2 4 6 3" xfId="21807" xr:uid="{00000000-0005-0000-0000-000032550000}"/>
    <cellStyle name="Normal 56 2 4 8" xfId="16794" xr:uid="{00000000-0005-0000-0000-00009D410000}"/>
    <cellStyle name="Normal 56 2 5" xfId="2052" xr:uid="{00000000-0005-0000-0000-000007080000}"/>
    <cellStyle name="Normal 56 2 5 2" xfId="3742" xr:uid="{00000000-0005-0000-0000-0000A10E0000}"/>
    <cellStyle name="Normal 56 2 5 2 2" xfId="13815" xr:uid="{00000000-0005-0000-0000-0000FA350000}"/>
    <cellStyle name="Normal 56 2 5 2 2 3" xfId="28913" xr:uid="{00000000-0005-0000-0000-0000F4700000}"/>
    <cellStyle name="Normal 56 2 5 2 3" xfId="8795" xr:uid="{00000000-0005-0000-0000-00005E220000}"/>
    <cellStyle name="Normal 56 2 5 2 3 3" xfId="23896" xr:uid="{00000000-0005-0000-0000-00005B5D0000}"/>
    <cellStyle name="Normal 56 2 5 2 5" xfId="18883" xr:uid="{00000000-0005-0000-0000-0000C6490000}"/>
    <cellStyle name="Normal 56 2 5 3" xfId="5434" xr:uid="{00000000-0005-0000-0000-00003D150000}"/>
    <cellStyle name="Normal 56 2 5 3 2" xfId="15486" xr:uid="{00000000-0005-0000-0000-0000813C0000}"/>
    <cellStyle name="Normal 56 2 5 3 2 3" xfId="30584" xr:uid="{00000000-0005-0000-0000-00007B770000}"/>
    <cellStyle name="Normal 56 2 5 3 3" xfId="10466" xr:uid="{00000000-0005-0000-0000-0000E5280000}"/>
    <cellStyle name="Normal 56 2 5 3 3 3" xfId="25567" xr:uid="{00000000-0005-0000-0000-0000E2630000}"/>
    <cellStyle name="Normal 56 2 5 3 5" xfId="20554" xr:uid="{00000000-0005-0000-0000-00004D500000}"/>
    <cellStyle name="Normal 56 2 5 4" xfId="12144" xr:uid="{00000000-0005-0000-0000-0000732F0000}"/>
    <cellStyle name="Normal 56 2 5 4 3" xfId="27242" xr:uid="{00000000-0005-0000-0000-00006D6A0000}"/>
    <cellStyle name="Normal 56 2 5 5" xfId="7123" xr:uid="{00000000-0005-0000-0000-0000D61B0000}"/>
    <cellStyle name="Normal 56 2 5 5 3" xfId="22225" xr:uid="{00000000-0005-0000-0000-0000D4560000}"/>
    <cellStyle name="Normal 56 2 5 7" xfId="17212" xr:uid="{00000000-0005-0000-0000-00003F430000}"/>
    <cellStyle name="Normal 56 2 6" xfId="2905" xr:uid="{00000000-0005-0000-0000-00005C0B0000}"/>
    <cellStyle name="Normal 56 2 6 2" xfId="12979" xr:uid="{00000000-0005-0000-0000-0000B6320000}"/>
    <cellStyle name="Normal 56 2 6 2 3" xfId="28077" xr:uid="{00000000-0005-0000-0000-0000B06D0000}"/>
    <cellStyle name="Normal 56 2 6 3" xfId="7959" xr:uid="{00000000-0005-0000-0000-00001A1F0000}"/>
    <cellStyle name="Normal 56 2 6 3 3" xfId="23060" xr:uid="{00000000-0005-0000-0000-0000175A0000}"/>
    <cellStyle name="Normal 56 2 6 5" xfId="18047" xr:uid="{00000000-0005-0000-0000-000082460000}"/>
    <cellStyle name="Normal 56 2 7" xfId="4598" xr:uid="{00000000-0005-0000-0000-0000F9110000}"/>
    <cellStyle name="Normal 56 2 7 2" xfId="14650" xr:uid="{00000000-0005-0000-0000-00003D390000}"/>
    <cellStyle name="Normal 56 2 7 2 3" xfId="29748" xr:uid="{00000000-0005-0000-0000-000037740000}"/>
    <cellStyle name="Normal 56 2 7 3" xfId="9630" xr:uid="{00000000-0005-0000-0000-0000A1250000}"/>
    <cellStyle name="Normal 56 2 7 3 3" xfId="24731" xr:uid="{00000000-0005-0000-0000-00009E600000}"/>
    <cellStyle name="Normal 56 2 7 5" xfId="19718" xr:uid="{00000000-0005-0000-0000-0000094D0000}"/>
    <cellStyle name="Normal 56 2 8" xfId="11308" xr:uid="{00000000-0005-0000-0000-00002F2C0000}"/>
    <cellStyle name="Normal 56 2 8 3" xfId="26406" xr:uid="{00000000-0005-0000-0000-000029670000}"/>
    <cellStyle name="Normal 56 2 9" xfId="6287" xr:uid="{00000000-0005-0000-0000-000092180000}"/>
    <cellStyle name="Normal 56 2 9 3" xfId="21389" xr:uid="{00000000-0005-0000-0000-000090530000}"/>
    <cellStyle name="Normal 56 3" xfId="1251" xr:uid="{00000000-0005-0000-0000-0000E6040000}"/>
    <cellStyle name="Normal 56 3 10" xfId="16428" xr:uid="{00000000-0005-0000-0000-00002F400000}"/>
    <cellStyle name="Normal 56 3 2" xfId="1470" xr:uid="{00000000-0005-0000-0000-0000C1050000}"/>
    <cellStyle name="Normal 56 3 2 2" xfId="1891" xr:uid="{00000000-0005-0000-0000-000066070000}"/>
    <cellStyle name="Normal 56 3 2 2 2" xfId="2730" xr:uid="{00000000-0005-0000-0000-0000AD0A0000}"/>
    <cellStyle name="Normal 56 3 2 2 2 2" xfId="4420" xr:uid="{00000000-0005-0000-0000-000047110000}"/>
    <cellStyle name="Normal 56 3 2 2 2 2 2" xfId="14493" xr:uid="{00000000-0005-0000-0000-0000A0380000}"/>
    <cellStyle name="Normal 56 3 2 2 2 2 2 3" xfId="29591" xr:uid="{00000000-0005-0000-0000-00009A730000}"/>
    <cellStyle name="Normal 56 3 2 2 2 2 3" xfId="9473" xr:uid="{00000000-0005-0000-0000-000004250000}"/>
    <cellStyle name="Normal 56 3 2 2 2 2 3 3" xfId="24574" xr:uid="{00000000-0005-0000-0000-000001600000}"/>
    <cellStyle name="Normal 56 3 2 2 2 2 5" xfId="19561" xr:uid="{00000000-0005-0000-0000-00006C4C0000}"/>
    <cellStyle name="Normal 56 3 2 2 2 3" xfId="6112" xr:uid="{00000000-0005-0000-0000-0000E3170000}"/>
    <cellStyle name="Normal 56 3 2 2 2 3 2" xfId="16164" xr:uid="{00000000-0005-0000-0000-0000273F0000}"/>
    <cellStyle name="Normal 56 3 2 2 2 3 2 3" xfId="31262" xr:uid="{00000000-0005-0000-0000-0000217A0000}"/>
    <cellStyle name="Normal 56 3 2 2 2 3 3" xfId="11144" xr:uid="{00000000-0005-0000-0000-00008B2B0000}"/>
    <cellStyle name="Normal 56 3 2 2 2 3 3 3" xfId="26245" xr:uid="{00000000-0005-0000-0000-000088660000}"/>
    <cellStyle name="Normal 56 3 2 2 2 3 5" xfId="21232" xr:uid="{00000000-0005-0000-0000-0000F3520000}"/>
    <cellStyle name="Normal 56 3 2 2 2 4" xfId="12822" xr:uid="{00000000-0005-0000-0000-000019320000}"/>
    <cellStyle name="Normal 56 3 2 2 2 4 3" xfId="27920" xr:uid="{00000000-0005-0000-0000-0000136D0000}"/>
    <cellStyle name="Normal 56 3 2 2 2 5" xfId="7801" xr:uid="{00000000-0005-0000-0000-00007C1E0000}"/>
    <cellStyle name="Normal 56 3 2 2 2 5 3" xfId="22903" xr:uid="{00000000-0005-0000-0000-00007A590000}"/>
    <cellStyle name="Normal 56 3 2 2 2 7" xfId="17890" xr:uid="{00000000-0005-0000-0000-0000E5450000}"/>
    <cellStyle name="Normal 56 3 2 2 3" xfId="3583" xr:uid="{00000000-0005-0000-0000-0000020E0000}"/>
    <cellStyle name="Normal 56 3 2 2 3 2" xfId="13657" xr:uid="{00000000-0005-0000-0000-00005C350000}"/>
    <cellStyle name="Normal 56 3 2 2 3 2 3" xfId="28755" xr:uid="{00000000-0005-0000-0000-000056700000}"/>
    <cellStyle name="Normal 56 3 2 2 3 3" xfId="8637" xr:uid="{00000000-0005-0000-0000-0000C0210000}"/>
    <cellStyle name="Normal 56 3 2 2 3 3 3" xfId="23738" xr:uid="{00000000-0005-0000-0000-0000BD5C0000}"/>
    <cellStyle name="Normal 56 3 2 2 3 5" xfId="18725" xr:uid="{00000000-0005-0000-0000-000028490000}"/>
    <cellStyle name="Normal 56 3 2 2 4" xfId="5276" xr:uid="{00000000-0005-0000-0000-00009F140000}"/>
    <cellStyle name="Normal 56 3 2 2 4 2" xfId="15328" xr:uid="{00000000-0005-0000-0000-0000E33B0000}"/>
    <cellStyle name="Normal 56 3 2 2 4 2 3" xfId="30426" xr:uid="{00000000-0005-0000-0000-0000DD760000}"/>
    <cellStyle name="Normal 56 3 2 2 4 3" xfId="10308" xr:uid="{00000000-0005-0000-0000-000047280000}"/>
    <cellStyle name="Normal 56 3 2 2 4 3 3" xfId="25409" xr:uid="{00000000-0005-0000-0000-000044630000}"/>
    <cellStyle name="Normal 56 3 2 2 4 5" xfId="20396" xr:uid="{00000000-0005-0000-0000-0000AF4F0000}"/>
    <cellStyle name="Normal 56 3 2 2 5" xfId="11986" xr:uid="{00000000-0005-0000-0000-0000D52E0000}"/>
    <cellStyle name="Normal 56 3 2 2 5 3" xfId="27084" xr:uid="{00000000-0005-0000-0000-0000CF690000}"/>
    <cellStyle name="Normal 56 3 2 2 6" xfId="6965" xr:uid="{00000000-0005-0000-0000-0000381B0000}"/>
    <cellStyle name="Normal 56 3 2 2 6 3" xfId="22067" xr:uid="{00000000-0005-0000-0000-000036560000}"/>
    <cellStyle name="Normal 56 3 2 2 8" xfId="17054" xr:uid="{00000000-0005-0000-0000-0000A1420000}"/>
    <cellStyle name="Normal 56 3 2 3" xfId="2312" xr:uid="{00000000-0005-0000-0000-00000B090000}"/>
    <cellStyle name="Normal 56 3 2 3 2" xfId="4002" xr:uid="{00000000-0005-0000-0000-0000A50F0000}"/>
    <cellStyle name="Normal 56 3 2 3 2 2" xfId="14075" xr:uid="{00000000-0005-0000-0000-0000FE360000}"/>
    <cellStyle name="Normal 56 3 2 3 2 2 3" xfId="29173" xr:uid="{00000000-0005-0000-0000-0000F8710000}"/>
    <cellStyle name="Normal 56 3 2 3 2 3" xfId="9055" xr:uid="{00000000-0005-0000-0000-000062230000}"/>
    <cellStyle name="Normal 56 3 2 3 2 3 3" xfId="24156" xr:uid="{00000000-0005-0000-0000-00005F5E0000}"/>
    <cellStyle name="Normal 56 3 2 3 2 5" xfId="19143" xr:uid="{00000000-0005-0000-0000-0000CA4A0000}"/>
    <cellStyle name="Normal 56 3 2 3 3" xfId="5694" xr:uid="{00000000-0005-0000-0000-000041160000}"/>
    <cellStyle name="Normal 56 3 2 3 3 2" xfId="15746" xr:uid="{00000000-0005-0000-0000-0000853D0000}"/>
    <cellStyle name="Normal 56 3 2 3 3 2 3" xfId="30844" xr:uid="{00000000-0005-0000-0000-00007F780000}"/>
    <cellStyle name="Normal 56 3 2 3 3 3" xfId="10726" xr:uid="{00000000-0005-0000-0000-0000E9290000}"/>
    <cellStyle name="Normal 56 3 2 3 3 3 3" xfId="25827" xr:uid="{00000000-0005-0000-0000-0000E6640000}"/>
    <cellStyle name="Normal 56 3 2 3 3 5" xfId="20814" xr:uid="{00000000-0005-0000-0000-000051510000}"/>
    <cellStyle name="Normal 56 3 2 3 4" xfId="12404" xr:uid="{00000000-0005-0000-0000-000077300000}"/>
    <cellStyle name="Normal 56 3 2 3 4 3" xfId="27502" xr:uid="{00000000-0005-0000-0000-0000716B0000}"/>
    <cellStyle name="Normal 56 3 2 3 5" xfId="7383" xr:uid="{00000000-0005-0000-0000-0000DA1C0000}"/>
    <cellStyle name="Normal 56 3 2 3 5 3" xfId="22485" xr:uid="{00000000-0005-0000-0000-0000D8570000}"/>
    <cellStyle name="Normal 56 3 2 3 7" xfId="17472" xr:uid="{00000000-0005-0000-0000-000043440000}"/>
    <cellStyle name="Normal 56 3 2 4" xfId="3165" xr:uid="{00000000-0005-0000-0000-0000600C0000}"/>
    <cellStyle name="Normal 56 3 2 4 2" xfId="13239" xr:uid="{00000000-0005-0000-0000-0000BA330000}"/>
    <cellStyle name="Normal 56 3 2 4 2 3" xfId="28337" xr:uid="{00000000-0005-0000-0000-0000B46E0000}"/>
    <cellStyle name="Normal 56 3 2 4 3" xfId="8219" xr:uid="{00000000-0005-0000-0000-00001E200000}"/>
    <cellStyle name="Normal 56 3 2 4 3 3" xfId="23320" xr:uid="{00000000-0005-0000-0000-00001B5B0000}"/>
    <cellStyle name="Normal 56 3 2 4 5" xfId="18307" xr:uid="{00000000-0005-0000-0000-000086470000}"/>
    <cellStyle name="Normal 56 3 2 5" xfId="4858" xr:uid="{00000000-0005-0000-0000-0000FD120000}"/>
    <cellStyle name="Normal 56 3 2 5 2" xfId="14910" xr:uid="{00000000-0005-0000-0000-0000413A0000}"/>
    <cellStyle name="Normal 56 3 2 5 2 3" xfId="30008" xr:uid="{00000000-0005-0000-0000-00003B750000}"/>
    <cellStyle name="Normal 56 3 2 5 3" xfId="9890" xr:uid="{00000000-0005-0000-0000-0000A5260000}"/>
    <cellStyle name="Normal 56 3 2 5 3 3" xfId="24991" xr:uid="{00000000-0005-0000-0000-0000A2610000}"/>
    <cellStyle name="Normal 56 3 2 5 5" xfId="19978" xr:uid="{00000000-0005-0000-0000-00000D4E0000}"/>
    <cellStyle name="Normal 56 3 2 6" xfId="11568" xr:uid="{00000000-0005-0000-0000-0000332D0000}"/>
    <cellStyle name="Normal 56 3 2 6 3" xfId="26666" xr:uid="{00000000-0005-0000-0000-00002D680000}"/>
    <cellStyle name="Normal 56 3 2 7" xfId="6547" xr:uid="{00000000-0005-0000-0000-000096190000}"/>
    <cellStyle name="Normal 56 3 2 7 3" xfId="21649" xr:uid="{00000000-0005-0000-0000-000094540000}"/>
    <cellStyle name="Normal 56 3 2 9" xfId="16636" xr:uid="{00000000-0005-0000-0000-0000FF400000}"/>
    <cellStyle name="Normal 56 3 3" xfId="1683" xr:uid="{00000000-0005-0000-0000-000096060000}"/>
    <cellStyle name="Normal 56 3 3 2" xfId="2522" xr:uid="{00000000-0005-0000-0000-0000DD090000}"/>
    <cellStyle name="Normal 56 3 3 2 2" xfId="4212" xr:uid="{00000000-0005-0000-0000-000077100000}"/>
    <cellStyle name="Normal 56 3 3 2 2 2" xfId="14285" xr:uid="{00000000-0005-0000-0000-0000D0370000}"/>
    <cellStyle name="Normal 56 3 3 2 2 2 3" xfId="29383" xr:uid="{00000000-0005-0000-0000-0000CA720000}"/>
    <cellStyle name="Normal 56 3 3 2 2 3" xfId="9265" xr:uid="{00000000-0005-0000-0000-000034240000}"/>
    <cellStyle name="Normal 56 3 3 2 2 3 3" xfId="24366" xr:uid="{00000000-0005-0000-0000-0000315F0000}"/>
    <cellStyle name="Normal 56 3 3 2 2 5" xfId="19353" xr:uid="{00000000-0005-0000-0000-00009C4B0000}"/>
    <cellStyle name="Normal 56 3 3 2 3" xfId="5904" xr:uid="{00000000-0005-0000-0000-000013170000}"/>
    <cellStyle name="Normal 56 3 3 2 3 2" xfId="15956" xr:uid="{00000000-0005-0000-0000-0000573E0000}"/>
    <cellStyle name="Normal 56 3 3 2 3 2 3" xfId="31054" xr:uid="{00000000-0005-0000-0000-000051790000}"/>
    <cellStyle name="Normal 56 3 3 2 3 3" xfId="10936" xr:uid="{00000000-0005-0000-0000-0000BB2A0000}"/>
    <cellStyle name="Normal 56 3 3 2 3 3 3" xfId="26037" xr:uid="{00000000-0005-0000-0000-0000B8650000}"/>
    <cellStyle name="Normal 56 3 3 2 3 5" xfId="21024" xr:uid="{00000000-0005-0000-0000-000023520000}"/>
    <cellStyle name="Normal 56 3 3 2 4" xfId="12614" xr:uid="{00000000-0005-0000-0000-000049310000}"/>
    <cellStyle name="Normal 56 3 3 2 4 3" xfId="27712" xr:uid="{00000000-0005-0000-0000-0000436C0000}"/>
    <cellStyle name="Normal 56 3 3 2 5" xfId="7593" xr:uid="{00000000-0005-0000-0000-0000AC1D0000}"/>
    <cellStyle name="Normal 56 3 3 2 5 3" xfId="22695" xr:uid="{00000000-0005-0000-0000-0000AA580000}"/>
    <cellStyle name="Normal 56 3 3 2 7" xfId="17682" xr:uid="{00000000-0005-0000-0000-000015450000}"/>
    <cellStyle name="Normal 56 3 3 3" xfId="3375" xr:uid="{00000000-0005-0000-0000-0000320D0000}"/>
    <cellStyle name="Normal 56 3 3 3 2" xfId="13449" xr:uid="{00000000-0005-0000-0000-00008C340000}"/>
    <cellStyle name="Normal 56 3 3 3 2 3" xfId="28547" xr:uid="{00000000-0005-0000-0000-0000866F0000}"/>
    <cellStyle name="Normal 56 3 3 3 3" xfId="8429" xr:uid="{00000000-0005-0000-0000-0000F0200000}"/>
    <cellStyle name="Normal 56 3 3 3 3 3" xfId="23530" xr:uid="{00000000-0005-0000-0000-0000ED5B0000}"/>
    <cellStyle name="Normal 56 3 3 3 5" xfId="18517" xr:uid="{00000000-0005-0000-0000-000058480000}"/>
    <cellStyle name="Normal 56 3 3 4" xfId="5068" xr:uid="{00000000-0005-0000-0000-0000CF130000}"/>
    <cellStyle name="Normal 56 3 3 4 2" xfId="15120" xr:uid="{00000000-0005-0000-0000-0000133B0000}"/>
    <cellStyle name="Normal 56 3 3 4 2 3" xfId="30218" xr:uid="{00000000-0005-0000-0000-00000D760000}"/>
    <cellStyle name="Normal 56 3 3 4 3" xfId="10100" xr:uid="{00000000-0005-0000-0000-000077270000}"/>
    <cellStyle name="Normal 56 3 3 4 3 3" xfId="25201" xr:uid="{00000000-0005-0000-0000-000074620000}"/>
    <cellStyle name="Normal 56 3 3 4 5" xfId="20188" xr:uid="{00000000-0005-0000-0000-0000DF4E0000}"/>
    <cellStyle name="Normal 56 3 3 5" xfId="11778" xr:uid="{00000000-0005-0000-0000-0000052E0000}"/>
    <cellStyle name="Normal 56 3 3 5 3" xfId="26876" xr:uid="{00000000-0005-0000-0000-0000FF680000}"/>
    <cellStyle name="Normal 56 3 3 6" xfId="6757" xr:uid="{00000000-0005-0000-0000-0000681A0000}"/>
    <cellStyle name="Normal 56 3 3 6 3" xfId="21859" xr:uid="{00000000-0005-0000-0000-000066550000}"/>
    <cellStyle name="Normal 56 3 3 8" xfId="16846" xr:uid="{00000000-0005-0000-0000-0000D1410000}"/>
    <cellStyle name="Normal 56 3 4" xfId="2104" xr:uid="{00000000-0005-0000-0000-00003B080000}"/>
    <cellStyle name="Normal 56 3 4 2" xfId="3794" xr:uid="{00000000-0005-0000-0000-0000D50E0000}"/>
    <cellStyle name="Normal 56 3 4 2 2" xfId="13867" xr:uid="{00000000-0005-0000-0000-00002E360000}"/>
    <cellStyle name="Normal 56 3 4 2 2 3" xfId="28965" xr:uid="{00000000-0005-0000-0000-000028710000}"/>
    <cellStyle name="Normal 56 3 4 2 3" xfId="8847" xr:uid="{00000000-0005-0000-0000-000092220000}"/>
    <cellStyle name="Normal 56 3 4 2 3 3" xfId="23948" xr:uid="{00000000-0005-0000-0000-00008F5D0000}"/>
    <cellStyle name="Normal 56 3 4 2 5" xfId="18935" xr:uid="{00000000-0005-0000-0000-0000FA490000}"/>
    <cellStyle name="Normal 56 3 4 3" xfId="5486" xr:uid="{00000000-0005-0000-0000-000071150000}"/>
    <cellStyle name="Normal 56 3 4 3 2" xfId="15538" xr:uid="{00000000-0005-0000-0000-0000B53C0000}"/>
    <cellStyle name="Normal 56 3 4 3 2 3" xfId="30636" xr:uid="{00000000-0005-0000-0000-0000AF770000}"/>
    <cellStyle name="Normal 56 3 4 3 3" xfId="10518" xr:uid="{00000000-0005-0000-0000-000019290000}"/>
    <cellStyle name="Normal 56 3 4 3 3 3" xfId="25619" xr:uid="{00000000-0005-0000-0000-000016640000}"/>
    <cellStyle name="Normal 56 3 4 3 5" xfId="20606" xr:uid="{00000000-0005-0000-0000-000081500000}"/>
    <cellStyle name="Normal 56 3 4 4" xfId="12196" xr:uid="{00000000-0005-0000-0000-0000A72F0000}"/>
    <cellStyle name="Normal 56 3 4 4 3" xfId="27294" xr:uid="{00000000-0005-0000-0000-0000A16A0000}"/>
    <cellStyle name="Normal 56 3 4 5" xfId="7175" xr:uid="{00000000-0005-0000-0000-00000A1C0000}"/>
    <cellStyle name="Normal 56 3 4 5 3" xfId="22277" xr:uid="{00000000-0005-0000-0000-000008570000}"/>
    <cellStyle name="Normal 56 3 4 7" xfId="17264" xr:uid="{00000000-0005-0000-0000-000073430000}"/>
    <cellStyle name="Normal 56 3 5" xfId="2957" xr:uid="{00000000-0005-0000-0000-0000900B0000}"/>
    <cellStyle name="Normal 56 3 5 2" xfId="13031" xr:uid="{00000000-0005-0000-0000-0000EA320000}"/>
    <cellStyle name="Normal 56 3 5 2 3" xfId="28129" xr:uid="{00000000-0005-0000-0000-0000E46D0000}"/>
    <cellStyle name="Normal 56 3 5 3" xfId="8011" xr:uid="{00000000-0005-0000-0000-00004E1F0000}"/>
    <cellStyle name="Normal 56 3 5 3 3" xfId="23112" xr:uid="{00000000-0005-0000-0000-00004B5A0000}"/>
    <cellStyle name="Normal 56 3 5 5" xfId="18099" xr:uid="{00000000-0005-0000-0000-0000B6460000}"/>
    <cellStyle name="Normal 56 3 6" xfId="4650" xr:uid="{00000000-0005-0000-0000-00002D120000}"/>
    <cellStyle name="Normal 56 3 6 2" xfId="14702" xr:uid="{00000000-0005-0000-0000-000071390000}"/>
    <cellStyle name="Normal 56 3 6 2 3" xfId="29800" xr:uid="{00000000-0005-0000-0000-00006B740000}"/>
    <cellStyle name="Normal 56 3 6 3" xfId="9682" xr:uid="{00000000-0005-0000-0000-0000D5250000}"/>
    <cellStyle name="Normal 56 3 6 3 3" xfId="24783" xr:uid="{00000000-0005-0000-0000-0000D2600000}"/>
    <cellStyle name="Normal 56 3 6 5" xfId="19770" xr:uid="{00000000-0005-0000-0000-00003D4D0000}"/>
    <cellStyle name="Normal 56 3 7" xfId="11360" xr:uid="{00000000-0005-0000-0000-0000632C0000}"/>
    <cellStyle name="Normal 56 3 7 3" xfId="26458" xr:uid="{00000000-0005-0000-0000-00005D670000}"/>
    <cellStyle name="Normal 56 3 8" xfId="6339" xr:uid="{00000000-0005-0000-0000-0000C6180000}"/>
    <cellStyle name="Normal 56 3 8 3" xfId="21441" xr:uid="{00000000-0005-0000-0000-0000C4530000}"/>
    <cellStyle name="Normal 56 4" xfId="1364" xr:uid="{00000000-0005-0000-0000-000057050000}"/>
    <cellStyle name="Normal 56 4 2" xfId="1787" xr:uid="{00000000-0005-0000-0000-0000FE060000}"/>
    <cellStyle name="Normal 56 4 2 2" xfId="2626" xr:uid="{00000000-0005-0000-0000-0000450A0000}"/>
    <cellStyle name="Normal 56 4 2 2 2" xfId="4316" xr:uid="{00000000-0005-0000-0000-0000DF100000}"/>
    <cellStyle name="Normal 56 4 2 2 2 2" xfId="14389" xr:uid="{00000000-0005-0000-0000-000038380000}"/>
    <cellStyle name="Normal 56 4 2 2 2 2 3" xfId="29487" xr:uid="{00000000-0005-0000-0000-000032730000}"/>
    <cellStyle name="Normal 56 4 2 2 2 3" xfId="9369" xr:uid="{00000000-0005-0000-0000-00009C240000}"/>
    <cellStyle name="Normal 56 4 2 2 2 3 3" xfId="24470" xr:uid="{00000000-0005-0000-0000-0000995F0000}"/>
    <cellStyle name="Normal 56 4 2 2 2 5" xfId="19457" xr:uid="{00000000-0005-0000-0000-0000044C0000}"/>
    <cellStyle name="Normal 56 4 2 2 3" xfId="6008" xr:uid="{00000000-0005-0000-0000-00007B170000}"/>
    <cellStyle name="Normal 56 4 2 2 3 2" xfId="16060" xr:uid="{00000000-0005-0000-0000-0000BF3E0000}"/>
    <cellStyle name="Normal 56 4 2 2 3 2 3" xfId="31158" xr:uid="{00000000-0005-0000-0000-0000B9790000}"/>
    <cellStyle name="Normal 56 4 2 2 3 3" xfId="11040" xr:uid="{00000000-0005-0000-0000-0000232B0000}"/>
    <cellStyle name="Normal 56 4 2 2 3 3 3" xfId="26141" xr:uid="{00000000-0005-0000-0000-000020660000}"/>
    <cellStyle name="Normal 56 4 2 2 3 5" xfId="21128" xr:uid="{00000000-0005-0000-0000-00008B520000}"/>
    <cellStyle name="Normal 56 4 2 2 4" xfId="12718" xr:uid="{00000000-0005-0000-0000-0000B1310000}"/>
    <cellStyle name="Normal 56 4 2 2 4 3" xfId="27816" xr:uid="{00000000-0005-0000-0000-0000AB6C0000}"/>
    <cellStyle name="Normal 56 4 2 2 5" xfId="7697" xr:uid="{00000000-0005-0000-0000-0000141E0000}"/>
    <cellStyle name="Normal 56 4 2 2 5 3" xfId="22799" xr:uid="{00000000-0005-0000-0000-000012590000}"/>
    <cellStyle name="Normal 56 4 2 2 7" xfId="17786" xr:uid="{00000000-0005-0000-0000-00007D450000}"/>
    <cellStyle name="Normal 56 4 2 3" xfId="3479" xr:uid="{00000000-0005-0000-0000-00009A0D0000}"/>
    <cellStyle name="Normal 56 4 2 3 2" xfId="13553" xr:uid="{00000000-0005-0000-0000-0000F4340000}"/>
    <cellStyle name="Normal 56 4 2 3 2 3" xfId="28651" xr:uid="{00000000-0005-0000-0000-0000EE6F0000}"/>
    <cellStyle name="Normal 56 4 2 3 3" xfId="8533" xr:uid="{00000000-0005-0000-0000-000058210000}"/>
    <cellStyle name="Normal 56 4 2 3 3 3" xfId="23634" xr:uid="{00000000-0005-0000-0000-0000555C0000}"/>
    <cellStyle name="Normal 56 4 2 3 5" xfId="18621" xr:uid="{00000000-0005-0000-0000-0000C0480000}"/>
    <cellStyle name="Normal 56 4 2 4" xfId="5172" xr:uid="{00000000-0005-0000-0000-000037140000}"/>
    <cellStyle name="Normal 56 4 2 4 2" xfId="15224" xr:uid="{00000000-0005-0000-0000-00007B3B0000}"/>
    <cellStyle name="Normal 56 4 2 4 2 3" xfId="30322" xr:uid="{00000000-0005-0000-0000-000075760000}"/>
    <cellStyle name="Normal 56 4 2 4 3" xfId="10204" xr:uid="{00000000-0005-0000-0000-0000DF270000}"/>
    <cellStyle name="Normal 56 4 2 4 3 3" xfId="25305" xr:uid="{00000000-0005-0000-0000-0000DC620000}"/>
    <cellStyle name="Normal 56 4 2 4 5" xfId="20292" xr:uid="{00000000-0005-0000-0000-0000474F0000}"/>
    <cellStyle name="Normal 56 4 2 5" xfId="11882" xr:uid="{00000000-0005-0000-0000-00006D2E0000}"/>
    <cellStyle name="Normal 56 4 2 5 3" xfId="26980" xr:uid="{00000000-0005-0000-0000-000067690000}"/>
    <cellStyle name="Normal 56 4 2 6" xfId="6861" xr:uid="{00000000-0005-0000-0000-0000D01A0000}"/>
    <cellStyle name="Normal 56 4 2 6 3" xfId="21963" xr:uid="{00000000-0005-0000-0000-0000CE550000}"/>
    <cellStyle name="Normal 56 4 2 8" xfId="16950" xr:uid="{00000000-0005-0000-0000-000039420000}"/>
    <cellStyle name="Normal 56 4 3" xfId="2208" xr:uid="{00000000-0005-0000-0000-0000A3080000}"/>
    <cellStyle name="Normal 56 4 3 2" xfId="3898" xr:uid="{00000000-0005-0000-0000-00003D0F0000}"/>
    <cellStyle name="Normal 56 4 3 2 2" xfId="13971" xr:uid="{00000000-0005-0000-0000-000096360000}"/>
    <cellStyle name="Normal 56 4 3 2 2 3" xfId="29069" xr:uid="{00000000-0005-0000-0000-000090710000}"/>
    <cellStyle name="Normal 56 4 3 2 3" xfId="8951" xr:uid="{00000000-0005-0000-0000-0000FA220000}"/>
    <cellStyle name="Normal 56 4 3 2 3 3" xfId="24052" xr:uid="{00000000-0005-0000-0000-0000F75D0000}"/>
    <cellStyle name="Normal 56 4 3 2 5" xfId="19039" xr:uid="{00000000-0005-0000-0000-0000624A0000}"/>
    <cellStyle name="Normal 56 4 3 3" xfId="5590" xr:uid="{00000000-0005-0000-0000-0000D9150000}"/>
    <cellStyle name="Normal 56 4 3 3 2" xfId="15642" xr:uid="{00000000-0005-0000-0000-00001D3D0000}"/>
    <cellStyle name="Normal 56 4 3 3 2 3" xfId="30740" xr:uid="{00000000-0005-0000-0000-000017780000}"/>
    <cellStyle name="Normal 56 4 3 3 3" xfId="10622" xr:uid="{00000000-0005-0000-0000-000081290000}"/>
    <cellStyle name="Normal 56 4 3 3 3 3" xfId="25723" xr:uid="{00000000-0005-0000-0000-00007E640000}"/>
    <cellStyle name="Normal 56 4 3 3 5" xfId="20710" xr:uid="{00000000-0005-0000-0000-0000E9500000}"/>
    <cellStyle name="Normal 56 4 3 4" xfId="12300" xr:uid="{00000000-0005-0000-0000-00000F300000}"/>
    <cellStyle name="Normal 56 4 3 4 3" xfId="27398" xr:uid="{00000000-0005-0000-0000-0000096B0000}"/>
    <cellStyle name="Normal 56 4 3 5" xfId="7279" xr:uid="{00000000-0005-0000-0000-0000721C0000}"/>
    <cellStyle name="Normal 56 4 3 5 3" xfId="22381" xr:uid="{00000000-0005-0000-0000-000070570000}"/>
    <cellStyle name="Normal 56 4 3 7" xfId="17368" xr:uid="{00000000-0005-0000-0000-0000DB430000}"/>
    <cellStyle name="Normal 56 4 4" xfId="3061" xr:uid="{00000000-0005-0000-0000-0000F80B0000}"/>
    <cellStyle name="Normal 56 4 4 2" xfId="13135" xr:uid="{00000000-0005-0000-0000-000052330000}"/>
    <cellStyle name="Normal 56 4 4 2 3" xfId="28233" xr:uid="{00000000-0005-0000-0000-00004C6E0000}"/>
    <cellStyle name="Normal 56 4 4 3" xfId="8115" xr:uid="{00000000-0005-0000-0000-0000B61F0000}"/>
    <cellStyle name="Normal 56 4 4 3 3" xfId="23216" xr:uid="{00000000-0005-0000-0000-0000B35A0000}"/>
    <cellStyle name="Normal 56 4 4 5" xfId="18203" xr:uid="{00000000-0005-0000-0000-00001E470000}"/>
    <cellStyle name="Normal 56 4 5" xfId="4754" xr:uid="{00000000-0005-0000-0000-000095120000}"/>
    <cellStyle name="Normal 56 4 5 2" xfId="14806" xr:uid="{00000000-0005-0000-0000-0000D9390000}"/>
    <cellStyle name="Normal 56 4 5 2 3" xfId="29904" xr:uid="{00000000-0005-0000-0000-0000D3740000}"/>
    <cellStyle name="Normal 56 4 5 3" xfId="9786" xr:uid="{00000000-0005-0000-0000-00003D260000}"/>
    <cellStyle name="Normal 56 4 5 3 3" xfId="24887" xr:uid="{00000000-0005-0000-0000-00003A610000}"/>
    <cellStyle name="Normal 56 4 5 5" xfId="19874" xr:uid="{00000000-0005-0000-0000-0000A54D0000}"/>
    <cellStyle name="Normal 56 4 6" xfId="11464" xr:uid="{00000000-0005-0000-0000-0000CB2C0000}"/>
    <cellStyle name="Normal 56 4 6 3" xfId="26562" xr:uid="{00000000-0005-0000-0000-0000C5670000}"/>
    <cellStyle name="Normal 56 4 7" xfId="6443" xr:uid="{00000000-0005-0000-0000-00002E190000}"/>
    <cellStyle name="Normal 56 4 7 3" xfId="21545" xr:uid="{00000000-0005-0000-0000-00002C540000}"/>
    <cellStyle name="Normal 56 4 9" xfId="16532" xr:uid="{00000000-0005-0000-0000-000097400000}"/>
    <cellStyle name="Normal 56 5" xfId="1577" xr:uid="{00000000-0005-0000-0000-00002C060000}"/>
    <cellStyle name="Normal 56 5 2" xfId="2418" xr:uid="{00000000-0005-0000-0000-000075090000}"/>
    <cellStyle name="Normal 56 5 2 2" xfId="4108" xr:uid="{00000000-0005-0000-0000-00000F100000}"/>
    <cellStyle name="Normal 56 5 2 2 2" xfId="14181" xr:uid="{00000000-0005-0000-0000-000068370000}"/>
    <cellStyle name="Normal 56 5 2 2 2 3" xfId="29279" xr:uid="{00000000-0005-0000-0000-000062720000}"/>
    <cellStyle name="Normal 56 5 2 2 3" xfId="9161" xr:uid="{00000000-0005-0000-0000-0000CC230000}"/>
    <cellStyle name="Normal 56 5 2 2 3 3" xfId="24262" xr:uid="{00000000-0005-0000-0000-0000C95E0000}"/>
    <cellStyle name="Normal 56 5 2 2 5" xfId="19249" xr:uid="{00000000-0005-0000-0000-0000344B0000}"/>
    <cellStyle name="Normal 56 5 2 3" xfId="5800" xr:uid="{00000000-0005-0000-0000-0000AB160000}"/>
    <cellStyle name="Normal 56 5 2 3 2" xfId="15852" xr:uid="{00000000-0005-0000-0000-0000EF3D0000}"/>
    <cellStyle name="Normal 56 5 2 3 2 3" xfId="30950" xr:uid="{00000000-0005-0000-0000-0000E9780000}"/>
    <cellStyle name="Normal 56 5 2 3 3" xfId="10832" xr:uid="{00000000-0005-0000-0000-0000532A0000}"/>
    <cellStyle name="Normal 56 5 2 3 3 3" xfId="25933" xr:uid="{00000000-0005-0000-0000-000050650000}"/>
    <cellStyle name="Normal 56 5 2 3 5" xfId="20920" xr:uid="{00000000-0005-0000-0000-0000BB510000}"/>
    <cellStyle name="Normal 56 5 2 4" xfId="12510" xr:uid="{00000000-0005-0000-0000-0000E1300000}"/>
    <cellStyle name="Normal 56 5 2 4 3" xfId="27608" xr:uid="{00000000-0005-0000-0000-0000DB6B0000}"/>
    <cellStyle name="Normal 56 5 2 5" xfId="7489" xr:uid="{00000000-0005-0000-0000-0000441D0000}"/>
    <cellStyle name="Normal 56 5 2 5 3" xfId="22591" xr:uid="{00000000-0005-0000-0000-000042580000}"/>
    <cellStyle name="Normal 56 5 2 7" xfId="17578" xr:uid="{00000000-0005-0000-0000-0000AD440000}"/>
    <cellStyle name="Normal 56 5 3" xfId="3271" xr:uid="{00000000-0005-0000-0000-0000CA0C0000}"/>
    <cellStyle name="Normal 56 5 3 2" xfId="13345" xr:uid="{00000000-0005-0000-0000-000024340000}"/>
    <cellStyle name="Normal 56 5 3 2 3" xfId="28443" xr:uid="{00000000-0005-0000-0000-00001E6F0000}"/>
    <cellStyle name="Normal 56 5 3 3" xfId="8325" xr:uid="{00000000-0005-0000-0000-000088200000}"/>
    <cellStyle name="Normal 56 5 3 3 3" xfId="23426" xr:uid="{00000000-0005-0000-0000-0000855B0000}"/>
    <cellStyle name="Normal 56 5 3 5" xfId="18413" xr:uid="{00000000-0005-0000-0000-0000F0470000}"/>
    <cellStyle name="Normal 56 5 4" xfId="4964" xr:uid="{00000000-0005-0000-0000-000067130000}"/>
    <cellStyle name="Normal 56 5 4 2" xfId="15016" xr:uid="{00000000-0005-0000-0000-0000AB3A0000}"/>
    <cellStyle name="Normal 56 5 4 2 3" xfId="30114" xr:uid="{00000000-0005-0000-0000-0000A5750000}"/>
    <cellStyle name="Normal 56 5 4 3" xfId="9996" xr:uid="{00000000-0005-0000-0000-00000F270000}"/>
    <cellStyle name="Normal 56 5 4 3 3" xfId="25097" xr:uid="{00000000-0005-0000-0000-00000C620000}"/>
    <cellStyle name="Normal 56 5 4 5" xfId="20084" xr:uid="{00000000-0005-0000-0000-0000774E0000}"/>
    <cellStyle name="Normal 56 5 5" xfId="11674" xr:uid="{00000000-0005-0000-0000-00009D2D0000}"/>
    <cellStyle name="Normal 56 5 5 3" xfId="26772" xr:uid="{00000000-0005-0000-0000-000097680000}"/>
    <cellStyle name="Normal 56 5 6" xfId="6653" xr:uid="{00000000-0005-0000-0000-0000001A0000}"/>
    <cellStyle name="Normal 56 5 6 3" xfId="21755" xr:uid="{00000000-0005-0000-0000-0000FE540000}"/>
    <cellStyle name="Normal 56 5 8" xfId="16742" xr:uid="{00000000-0005-0000-0000-000069410000}"/>
    <cellStyle name="Normal 56 6" xfId="1998" xr:uid="{00000000-0005-0000-0000-0000D1070000}"/>
    <cellStyle name="Normal 56 6 2" xfId="3690" xr:uid="{00000000-0005-0000-0000-00006D0E0000}"/>
    <cellStyle name="Normal 56 6 2 2" xfId="13763" xr:uid="{00000000-0005-0000-0000-0000C6350000}"/>
    <cellStyle name="Normal 56 6 2 2 3" xfId="28861" xr:uid="{00000000-0005-0000-0000-0000C0700000}"/>
    <cellStyle name="Normal 56 6 2 3" xfId="8743" xr:uid="{00000000-0005-0000-0000-00002A220000}"/>
    <cellStyle name="Normal 56 6 2 3 3" xfId="23844" xr:uid="{00000000-0005-0000-0000-0000275D0000}"/>
    <cellStyle name="Normal 56 6 2 5" xfId="18831" xr:uid="{00000000-0005-0000-0000-000092490000}"/>
    <cellStyle name="Normal 56 6 3" xfId="5382" xr:uid="{00000000-0005-0000-0000-000009150000}"/>
    <cellStyle name="Normal 56 6 3 2" xfId="15434" xr:uid="{00000000-0005-0000-0000-00004D3C0000}"/>
    <cellStyle name="Normal 56 6 3 2 3" xfId="30532" xr:uid="{00000000-0005-0000-0000-000047770000}"/>
    <cellStyle name="Normal 56 6 3 3" xfId="10414" xr:uid="{00000000-0005-0000-0000-0000B1280000}"/>
    <cellStyle name="Normal 56 6 3 3 3" xfId="25515" xr:uid="{00000000-0005-0000-0000-0000AE630000}"/>
    <cellStyle name="Normal 56 6 3 5" xfId="20502" xr:uid="{00000000-0005-0000-0000-000019500000}"/>
    <cellStyle name="Normal 56 6 4" xfId="12092" xr:uid="{00000000-0005-0000-0000-00003F2F0000}"/>
    <cellStyle name="Normal 56 6 4 3" xfId="27190" xr:uid="{00000000-0005-0000-0000-0000396A0000}"/>
    <cellStyle name="Normal 56 6 5" xfId="7071" xr:uid="{00000000-0005-0000-0000-0000A21B0000}"/>
    <cellStyle name="Normal 56 6 5 3" xfId="22173" xr:uid="{00000000-0005-0000-0000-0000A0560000}"/>
    <cellStyle name="Normal 56 6 7" xfId="17160" xr:uid="{00000000-0005-0000-0000-00000B430000}"/>
    <cellStyle name="Normal 56 7" xfId="2849" xr:uid="{00000000-0005-0000-0000-0000240B0000}"/>
    <cellStyle name="Normal 56 7 2" xfId="12927" xr:uid="{00000000-0005-0000-0000-000082320000}"/>
    <cellStyle name="Normal 56 7 2 3" xfId="28025" xr:uid="{00000000-0005-0000-0000-00007C6D0000}"/>
    <cellStyle name="Normal 56 7 3" xfId="7907" xr:uid="{00000000-0005-0000-0000-0000E61E0000}"/>
    <cellStyle name="Normal 56 7 3 3" xfId="23008" xr:uid="{00000000-0005-0000-0000-0000E3590000}"/>
    <cellStyle name="Normal 56 7 5" xfId="17995" xr:uid="{00000000-0005-0000-0000-00004E460000}"/>
    <cellStyle name="Normal 56 8" xfId="4543" xr:uid="{00000000-0005-0000-0000-0000C2110000}"/>
    <cellStyle name="Normal 56 8 2" xfId="14598" xr:uid="{00000000-0005-0000-0000-000009390000}"/>
    <cellStyle name="Normal 56 8 2 3" xfId="29696" xr:uid="{00000000-0005-0000-0000-000003740000}"/>
    <cellStyle name="Normal 56 8 3" xfId="9578" xr:uid="{00000000-0005-0000-0000-00006D250000}"/>
    <cellStyle name="Normal 56 8 3 3" xfId="24679" xr:uid="{00000000-0005-0000-0000-00006A600000}"/>
    <cellStyle name="Normal 56 8 5" xfId="19666" xr:uid="{00000000-0005-0000-0000-0000D54C0000}"/>
    <cellStyle name="Normal 56 9" xfId="11254" xr:uid="{00000000-0005-0000-0000-0000F92B0000}"/>
    <cellStyle name="Normal 56 9 3" xfId="26354" xr:uid="{00000000-0005-0000-0000-0000F5660000}"/>
    <cellStyle name="Normal 57" xfId="877" xr:uid="{00000000-0005-0000-0000-00006F030000}"/>
    <cellStyle name="Normal 57 10" xfId="6234" xr:uid="{00000000-0005-0000-0000-00005D180000}"/>
    <cellStyle name="Normal 57 10 3" xfId="21338" xr:uid="{00000000-0005-0000-0000-00005D530000}"/>
    <cellStyle name="Normal 57 12" xfId="16323" xr:uid="{00000000-0005-0000-0000-0000C63F0000}"/>
    <cellStyle name="Normal 57 2" xfId="1198" xr:uid="{00000000-0005-0000-0000-0000B1040000}"/>
    <cellStyle name="Normal 57 2 11" xfId="16377" xr:uid="{00000000-0005-0000-0000-0000FC3F0000}"/>
    <cellStyle name="Normal 57 2 2" xfId="1306" xr:uid="{00000000-0005-0000-0000-00001D050000}"/>
    <cellStyle name="Normal 57 2 2 10" xfId="16481" xr:uid="{00000000-0005-0000-0000-000064400000}"/>
    <cellStyle name="Normal 57 2 2 2" xfId="1523" xr:uid="{00000000-0005-0000-0000-0000F6050000}"/>
    <cellStyle name="Normal 57 2 2 2 2" xfId="1944" xr:uid="{00000000-0005-0000-0000-00009B070000}"/>
    <cellStyle name="Normal 57 2 2 2 2 2" xfId="2783" xr:uid="{00000000-0005-0000-0000-0000E20A0000}"/>
    <cellStyle name="Normal 57 2 2 2 2 2 2" xfId="4473" xr:uid="{00000000-0005-0000-0000-00007C110000}"/>
    <cellStyle name="Normal 57 2 2 2 2 2 2 2" xfId="14546" xr:uid="{00000000-0005-0000-0000-0000D5380000}"/>
    <cellStyle name="Normal 57 2 2 2 2 2 2 2 3" xfId="29644" xr:uid="{00000000-0005-0000-0000-0000CF730000}"/>
    <cellStyle name="Normal 57 2 2 2 2 2 2 3" xfId="9526" xr:uid="{00000000-0005-0000-0000-000039250000}"/>
    <cellStyle name="Normal 57 2 2 2 2 2 2 3 3" xfId="24627" xr:uid="{00000000-0005-0000-0000-000036600000}"/>
    <cellStyle name="Normal 57 2 2 2 2 2 2 5" xfId="19614" xr:uid="{00000000-0005-0000-0000-0000A14C0000}"/>
    <cellStyle name="Normal 57 2 2 2 2 2 3" xfId="6165" xr:uid="{00000000-0005-0000-0000-000018180000}"/>
    <cellStyle name="Normal 57 2 2 2 2 2 3 2" xfId="16217" xr:uid="{00000000-0005-0000-0000-00005C3F0000}"/>
    <cellStyle name="Normal 57 2 2 2 2 2 3 3" xfId="11197" xr:uid="{00000000-0005-0000-0000-0000C02B0000}"/>
    <cellStyle name="Normal 57 2 2 2 2 2 3 3 3" xfId="26298" xr:uid="{00000000-0005-0000-0000-0000BD660000}"/>
    <cellStyle name="Normal 57 2 2 2 2 2 3 5" xfId="21285" xr:uid="{00000000-0005-0000-0000-000028530000}"/>
    <cellStyle name="Normal 57 2 2 2 2 2 4" xfId="12875" xr:uid="{00000000-0005-0000-0000-00004E320000}"/>
    <cellStyle name="Normal 57 2 2 2 2 2 4 3" xfId="27973" xr:uid="{00000000-0005-0000-0000-0000486D0000}"/>
    <cellStyle name="Normal 57 2 2 2 2 2 5" xfId="7854" xr:uid="{00000000-0005-0000-0000-0000B11E0000}"/>
    <cellStyle name="Normal 57 2 2 2 2 2 5 3" xfId="22956" xr:uid="{00000000-0005-0000-0000-0000AF590000}"/>
    <cellStyle name="Normal 57 2 2 2 2 2 7" xfId="17943" xr:uid="{00000000-0005-0000-0000-00001A460000}"/>
    <cellStyle name="Normal 57 2 2 2 2 3" xfId="3636" xr:uid="{00000000-0005-0000-0000-0000370E0000}"/>
    <cellStyle name="Normal 57 2 2 2 2 3 2" xfId="13710" xr:uid="{00000000-0005-0000-0000-000091350000}"/>
    <cellStyle name="Normal 57 2 2 2 2 3 2 3" xfId="28808" xr:uid="{00000000-0005-0000-0000-00008B700000}"/>
    <cellStyle name="Normal 57 2 2 2 2 3 3" xfId="8690" xr:uid="{00000000-0005-0000-0000-0000F5210000}"/>
    <cellStyle name="Normal 57 2 2 2 2 3 3 3" xfId="23791" xr:uid="{00000000-0005-0000-0000-0000F25C0000}"/>
    <cellStyle name="Normal 57 2 2 2 2 3 5" xfId="18778" xr:uid="{00000000-0005-0000-0000-00005D490000}"/>
    <cellStyle name="Normal 57 2 2 2 2 4" xfId="5329" xr:uid="{00000000-0005-0000-0000-0000D4140000}"/>
    <cellStyle name="Normal 57 2 2 2 2 4 2" xfId="15381" xr:uid="{00000000-0005-0000-0000-0000183C0000}"/>
    <cellStyle name="Normal 57 2 2 2 2 4 2 3" xfId="30479" xr:uid="{00000000-0005-0000-0000-000012770000}"/>
    <cellStyle name="Normal 57 2 2 2 2 4 3" xfId="10361" xr:uid="{00000000-0005-0000-0000-00007C280000}"/>
    <cellStyle name="Normal 57 2 2 2 2 4 3 3" xfId="25462" xr:uid="{00000000-0005-0000-0000-000079630000}"/>
    <cellStyle name="Normal 57 2 2 2 2 4 5" xfId="20449" xr:uid="{00000000-0005-0000-0000-0000E44F0000}"/>
    <cellStyle name="Normal 57 2 2 2 2 5" xfId="12039" xr:uid="{00000000-0005-0000-0000-00000A2F0000}"/>
    <cellStyle name="Normal 57 2 2 2 2 5 3" xfId="27137" xr:uid="{00000000-0005-0000-0000-0000046A0000}"/>
    <cellStyle name="Normal 57 2 2 2 2 6" xfId="7018" xr:uid="{00000000-0005-0000-0000-00006D1B0000}"/>
    <cellStyle name="Normal 57 2 2 2 2 6 3" xfId="22120" xr:uid="{00000000-0005-0000-0000-00006B560000}"/>
    <cellStyle name="Normal 57 2 2 2 2 8" xfId="17107" xr:uid="{00000000-0005-0000-0000-0000D6420000}"/>
    <cellStyle name="Normal 57 2 2 2 3" xfId="2365" xr:uid="{00000000-0005-0000-0000-000040090000}"/>
    <cellStyle name="Normal 57 2 2 2 3 2" xfId="4055" xr:uid="{00000000-0005-0000-0000-0000DA0F0000}"/>
    <cellStyle name="Normal 57 2 2 2 3 2 2" xfId="14128" xr:uid="{00000000-0005-0000-0000-000033370000}"/>
    <cellStyle name="Normal 57 2 2 2 3 2 2 3" xfId="29226" xr:uid="{00000000-0005-0000-0000-00002D720000}"/>
    <cellStyle name="Normal 57 2 2 2 3 2 3" xfId="9108" xr:uid="{00000000-0005-0000-0000-000097230000}"/>
    <cellStyle name="Normal 57 2 2 2 3 2 3 3" xfId="24209" xr:uid="{00000000-0005-0000-0000-0000945E0000}"/>
    <cellStyle name="Normal 57 2 2 2 3 2 5" xfId="19196" xr:uid="{00000000-0005-0000-0000-0000FF4A0000}"/>
    <cellStyle name="Normal 57 2 2 2 3 3" xfId="5747" xr:uid="{00000000-0005-0000-0000-000076160000}"/>
    <cellStyle name="Normal 57 2 2 2 3 3 2" xfId="15799" xr:uid="{00000000-0005-0000-0000-0000BA3D0000}"/>
    <cellStyle name="Normal 57 2 2 2 3 3 2 3" xfId="30897" xr:uid="{00000000-0005-0000-0000-0000B4780000}"/>
    <cellStyle name="Normal 57 2 2 2 3 3 3" xfId="10779" xr:uid="{00000000-0005-0000-0000-00001E2A0000}"/>
    <cellStyle name="Normal 57 2 2 2 3 3 3 3" xfId="25880" xr:uid="{00000000-0005-0000-0000-00001B650000}"/>
    <cellStyle name="Normal 57 2 2 2 3 3 5" xfId="20867" xr:uid="{00000000-0005-0000-0000-000086510000}"/>
    <cellStyle name="Normal 57 2 2 2 3 4" xfId="12457" xr:uid="{00000000-0005-0000-0000-0000AC300000}"/>
    <cellStyle name="Normal 57 2 2 2 3 4 3" xfId="27555" xr:uid="{00000000-0005-0000-0000-0000A66B0000}"/>
    <cellStyle name="Normal 57 2 2 2 3 5" xfId="7436" xr:uid="{00000000-0005-0000-0000-00000F1D0000}"/>
    <cellStyle name="Normal 57 2 2 2 3 5 3" xfId="22538" xr:uid="{00000000-0005-0000-0000-00000D580000}"/>
    <cellStyle name="Normal 57 2 2 2 3 7" xfId="17525" xr:uid="{00000000-0005-0000-0000-000078440000}"/>
    <cellStyle name="Normal 57 2 2 2 4" xfId="3218" xr:uid="{00000000-0005-0000-0000-0000950C0000}"/>
    <cellStyle name="Normal 57 2 2 2 4 2" xfId="13292" xr:uid="{00000000-0005-0000-0000-0000EF330000}"/>
    <cellStyle name="Normal 57 2 2 2 4 2 3" xfId="28390" xr:uid="{00000000-0005-0000-0000-0000E96E0000}"/>
    <cellStyle name="Normal 57 2 2 2 4 3" xfId="8272" xr:uid="{00000000-0005-0000-0000-000053200000}"/>
    <cellStyle name="Normal 57 2 2 2 4 3 3" xfId="23373" xr:uid="{00000000-0005-0000-0000-0000505B0000}"/>
    <cellStyle name="Normal 57 2 2 2 4 5" xfId="18360" xr:uid="{00000000-0005-0000-0000-0000BB470000}"/>
    <cellStyle name="Normal 57 2 2 2 5" xfId="4911" xr:uid="{00000000-0005-0000-0000-000032130000}"/>
    <cellStyle name="Normal 57 2 2 2 5 2" xfId="14963" xr:uid="{00000000-0005-0000-0000-0000763A0000}"/>
    <cellStyle name="Normal 57 2 2 2 5 2 3" xfId="30061" xr:uid="{00000000-0005-0000-0000-000070750000}"/>
    <cellStyle name="Normal 57 2 2 2 5 3" xfId="9943" xr:uid="{00000000-0005-0000-0000-0000DA260000}"/>
    <cellStyle name="Normal 57 2 2 2 5 3 3" xfId="25044" xr:uid="{00000000-0005-0000-0000-0000D7610000}"/>
    <cellStyle name="Normal 57 2 2 2 5 5" xfId="20031" xr:uid="{00000000-0005-0000-0000-0000424E0000}"/>
    <cellStyle name="Normal 57 2 2 2 6" xfId="11621" xr:uid="{00000000-0005-0000-0000-0000682D0000}"/>
    <cellStyle name="Normal 57 2 2 2 6 3" xfId="26719" xr:uid="{00000000-0005-0000-0000-000062680000}"/>
    <cellStyle name="Normal 57 2 2 2 7" xfId="6600" xr:uid="{00000000-0005-0000-0000-0000CB190000}"/>
    <cellStyle name="Normal 57 2 2 2 7 3" xfId="21702" xr:uid="{00000000-0005-0000-0000-0000C9540000}"/>
    <cellStyle name="Normal 57 2 2 2 9" xfId="16689" xr:uid="{00000000-0005-0000-0000-000034410000}"/>
    <cellStyle name="Normal 57 2 2 3" xfId="1736" xr:uid="{00000000-0005-0000-0000-0000CB060000}"/>
    <cellStyle name="Normal 57 2 2 3 2" xfId="2575" xr:uid="{00000000-0005-0000-0000-0000120A0000}"/>
    <cellStyle name="Normal 57 2 2 3 2 2" xfId="4265" xr:uid="{00000000-0005-0000-0000-0000AC100000}"/>
    <cellStyle name="Normal 57 2 2 3 2 2 2" xfId="14338" xr:uid="{00000000-0005-0000-0000-000005380000}"/>
    <cellStyle name="Normal 57 2 2 3 2 2 2 3" xfId="29436" xr:uid="{00000000-0005-0000-0000-0000FF720000}"/>
    <cellStyle name="Normal 57 2 2 3 2 2 3" xfId="9318" xr:uid="{00000000-0005-0000-0000-000069240000}"/>
    <cellStyle name="Normal 57 2 2 3 2 2 3 3" xfId="24419" xr:uid="{00000000-0005-0000-0000-0000665F0000}"/>
    <cellStyle name="Normal 57 2 2 3 2 2 5" xfId="19406" xr:uid="{00000000-0005-0000-0000-0000D14B0000}"/>
    <cellStyle name="Normal 57 2 2 3 2 3" xfId="5957" xr:uid="{00000000-0005-0000-0000-000048170000}"/>
    <cellStyle name="Normal 57 2 2 3 2 3 2" xfId="16009" xr:uid="{00000000-0005-0000-0000-00008C3E0000}"/>
    <cellStyle name="Normal 57 2 2 3 2 3 2 3" xfId="31107" xr:uid="{00000000-0005-0000-0000-000086790000}"/>
    <cellStyle name="Normal 57 2 2 3 2 3 3" xfId="10989" xr:uid="{00000000-0005-0000-0000-0000F02A0000}"/>
    <cellStyle name="Normal 57 2 2 3 2 3 3 3" xfId="26090" xr:uid="{00000000-0005-0000-0000-0000ED650000}"/>
    <cellStyle name="Normal 57 2 2 3 2 3 5" xfId="21077" xr:uid="{00000000-0005-0000-0000-000058520000}"/>
    <cellStyle name="Normal 57 2 2 3 2 4" xfId="12667" xr:uid="{00000000-0005-0000-0000-00007E310000}"/>
    <cellStyle name="Normal 57 2 2 3 2 4 3" xfId="27765" xr:uid="{00000000-0005-0000-0000-0000786C0000}"/>
    <cellStyle name="Normal 57 2 2 3 2 5" xfId="7646" xr:uid="{00000000-0005-0000-0000-0000E11D0000}"/>
    <cellStyle name="Normal 57 2 2 3 2 5 3" xfId="22748" xr:uid="{00000000-0005-0000-0000-0000DF580000}"/>
    <cellStyle name="Normal 57 2 2 3 2 7" xfId="17735" xr:uid="{00000000-0005-0000-0000-00004A450000}"/>
    <cellStyle name="Normal 57 2 2 3 3" xfId="3428" xr:uid="{00000000-0005-0000-0000-0000670D0000}"/>
    <cellStyle name="Normal 57 2 2 3 3 2" xfId="13502" xr:uid="{00000000-0005-0000-0000-0000C1340000}"/>
    <cellStyle name="Normal 57 2 2 3 3 2 3" xfId="28600" xr:uid="{00000000-0005-0000-0000-0000BB6F0000}"/>
    <cellStyle name="Normal 57 2 2 3 3 3" xfId="8482" xr:uid="{00000000-0005-0000-0000-000025210000}"/>
    <cellStyle name="Normal 57 2 2 3 3 3 3" xfId="23583" xr:uid="{00000000-0005-0000-0000-0000225C0000}"/>
    <cellStyle name="Normal 57 2 2 3 3 5" xfId="18570" xr:uid="{00000000-0005-0000-0000-00008D480000}"/>
    <cellStyle name="Normal 57 2 2 3 4" xfId="5121" xr:uid="{00000000-0005-0000-0000-000004140000}"/>
    <cellStyle name="Normal 57 2 2 3 4 2" xfId="15173" xr:uid="{00000000-0005-0000-0000-0000483B0000}"/>
    <cellStyle name="Normal 57 2 2 3 4 2 3" xfId="30271" xr:uid="{00000000-0005-0000-0000-000042760000}"/>
    <cellStyle name="Normal 57 2 2 3 4 3" xfId="10153" xr:uid="{00000000-0005-0000-0000-0000AC270000}"/>
    <cellStyle name="Normal 57 2 2 3 4 3 3" xfId="25254" xr:uid="{00000000-0005-0000-0000-0000A9620000}"/>
    <cellStyle name="Normal 57 2 2 3 4 5" xfId="20241" xr:uid="{00000000-0005-0000-0000-0000144F0000}"/>
    <cellStyle name="Normal 57 2 2 3 5" xfId="11831" xr:uid="{00000000-0005-0000-0000-00003A2E0000}"/>
    <cellStyle name="Normal 57 2 2 3 5 3" xfId="26929" xr:uid="{00000000-0005-0000-0000-000034690000}"/>
    <cellStyle name="Normal 57 2 2 3 6" xfId="6810" xr:uid="{00000000-0005-0000-0000-00009D1A0000}"/>
    <cellStyle name="Normal 57 2 2 3 6 3" xfId="21912" xr:uid="{00000000-0005-0000-0000-00009B550000}"/>
    <cellStyle name="Normal 57 2 2 3 8" xfId="16899" xr:uid="{00000000-0005-0000-0000-000006420000}"/>
    <cellStyle name="Normal 57 2 2 4" xfId="2157" xr:uid="{00000000-0005-0000-0000-000070080000}"/>
    <cellStyle name="Normal 57 2 2 4 2" xfId="3847" xr:uid="{00000000-0005-0000-0000-00000A0F0000}"/>
    <cellStyle name="Normal 57 2 2 4 2 2" xfId="13920" xr:uid="{00000000-0005-0000-0000-000063360000}"/>
    <cellStyle name="Normal 57 2 2 4 2 2 3" xfId="29018" xr:uid="{00000000-0005-0000-0000-00005D710000}"/>
    <cellStyle name="Normal 57 2 2 4 2 3" xfId="8900" xr:uid="{00000000-0005-0000-0000-0000C7220000}"/>
    <cellStyle name="Normal 57 2 2 4 2 3 3" xfId="24001" xr:uid="{00000000-0005-0000-0000-0000C45D0000}"/>
    <cellStyle name="Normal 57 2 2 4 2 5" xfId="18988" xr:uid="{00000000-0005-0000-0000-00002F4A0000}"/>
    <cellStyle name="Normal 57 2 2 4 3" xfId="5539" xr:uid="{00000000-0005-0000-0000-0000A6150000}"/>
    <cellStyle name="Normal 57 2 2 4 3 2" xfId="15591" xr:uid="{00000000-0005-0000-0000-0000EA3C0000}"/>
    <cellStyle name="Normal 57 2 2 4 3 2 3" xfId="30689" xr:uid="{00000000-0005-0000-0000-0000E4770000}"/>
    <cellStyle name="Normal 57 2 2 4 3 3" xfId="10571" xr:uid="{00000000-0005-0000-0000-00004E290000}"/>
    <cellStyle name="Normal 57 2 2 4 3 3 3" xfId="25672" xr:uid="{00000000-0005-0000-0000-00004B640000}"/>
    <cellStyle name="Normal 57 2 2 4 3 5" xfId="20659" xr:uid="{00000000-0005-0000-0000-0000B6500000}"/>
    <cellStyle name="Normal 57 2 2 4 4" xfId="12249" xr:uid="{00000000-0005-0000-0000-0000DC2F0000}"/>
    <cellStyle name="Normal 57 2 2 4 4 3" xfId="27347" xr:uid="{00000000-0005-0000-0000-0000D66A0000}"/>
    <cellStyle name="Normal 57 2 2 4 5" xfId="7228" xr:uid="{00000000-0005-0000-0000-00003F1C0000}"/>
    <cellStyle name="Normal 57 2 2 4 5 3" xfId="22330" xr:uid="{00000000-0005-0000-0000-00003D570000}"/>
    <cellStyle name="Normal 57 2 2 4 7" xfId="17317" xr:uid="{00000000-0005-0000-0000-0000A8430000}"/>
    <cellStyle name="Normal 57 2 2 5" xfId="3010" xr:uid="{00000000-0005-0000-0000-0000C50B0000}"/>
    <cellStyle name="Normal 57 2 2 5 2" xfId="13084" xr:uid="{00000000-0005-0000-0000-00001F330000}"/>
    <cellStyle name="Normal 57 2 2 5 2 3" xfId="28182" xr:uid="{00000000-0005-0000-0000-0000196E0000}"/>
    <cellStyle name="Normal 57 2 2 5 3" xfId="8064" xr:uid="{00000000-0005-0000-0000-0000831F0000}"/>
    <cellStyle name="Normal 57 2 2 5 3 3" xfId="23165" xr:uid="{00000000-0005-0000-0000-0000805A0000}"/>
    <cellStyle name="Normal 57 2 2 5 5" xfId="18152" xr:uid="{00000000-0005-0000-0000-0000EB460000}"/>
    <cellStyle name="Normal 57 2 2 6" xfId="4703" xr:uid="{00000000-0005-0000-0000-000062120000}"/>
    <cellStyle name="Normal 57 2 2 6 2" xfId="14755" xr:uid="{00000000-0005-0000-0000-0000A6390000}"/>
    <cellStyle name="Normal 57 2 2 6 2 3" xfId="29853" xr:uid="{00000000-0005-0000-0000-0000A0740000}"/>
    <cellStyle name="Normal 57 2 2 6 3" xfId="9735" xr:uid="{00000000-0005-0000-0000-00000A260000}"/>
    <cellStyle name="Normal 57 2 2 6 3 3" xfId="24836" xr:uid="{00000000-0005-0000-0000-000007610000}"/>
    <cellStyle name="Normal 57 2 2 6 5" xfId="19823" xr:uid="{00000000-0005-0000-0000-0000724D0000}"/>
    <cellStyle name="Normal 57 2 2 7" xfId="11413" xr:uid="{00000000-0005-0000-0000-0000982C0000}"/>
    <cellStyle name="Normal 57 2 2 7 3" xfId="26511" xr:uid="{00000000-0005-0000-0000-000092670000}"/>
    <cellStyle name="Normal 57 2 2 8" xfId="6392" xr:uid="{00000000-0005-0000-0000-0000FB180000}"/>
    <cellStyle name="Normal 57 2 2 8 3" xfId="21494" xr:uid="{00000000-0005-0000-0000-0000F9530000}"/>
    <cellStyle name="Normal 57 2 3" xfId="1419" xr:uid="{00000000-0005-0000-0000-00008E050000}"/>
    <cellStyle name="Normal 57 2 3 2" xfId="1840" xr:uid="{00000000-0005-0000-0000-000033070000}"/>
    <cellStyle name="Normal 57 2 3 2 2" xfId="2679" xr:uid="{00000000-0005-0000-0000-00007A0A0000}"/>
    <cellStyle name="Normal 57 2 3 2 2 2" xfId="4369" xr:uid="{00000000-0005-0000-0000-000014110000}"/>
    <cellStyle name="Normal 57 2 3 2 2 2 2" xfId="14442" xr:uid="{00000000-0005-0000-0000-00006D380000}"/>
    <cellStyle name="Normal 57 2 3 2 2 2 2 3" xfId="29540" xr:uid="{00000000-0005-0000-0000-000067730000}"/>
    <cellStyle name="Normal 57 2 3 2 2 2 3" xfId="9422" xr:uid="{00000000-0005-0000-0000-0000D1240000}"/>
    <cellStyle name="Normal 57 2 3 2 2 2 3 3" xfId="24523" xr:uid="{00000000-0005-0000-0000-0000CE5F0000}"/>
    <cellStyle name="Normal 57 2 3 2 2 2 5" xfId="19510" xr:uid="{00000000-0005-0000-0000-0000394C0000}"/>
    <cellStyle name="Normal 57 2 3 2 2 3" xfId="6061" xr:uid="{00000000-0005-0000-0000-0000B0170000}"/>
    <cellStyle name="Normal 57 2 3 2 2 3 2" xfId="16113" xr:uid="{00000000-0005-0000-0000-0000F43E0000}"/>
    <cellStyle name="Normal 57 2 3 2 2 3 2 3" xfId="31211" xr:uid="{00000000-0005-0000-0000-0000EE790000}"/>
    <cellStyle name="Normal 57 2 3 2 2 3 3" xfId="11093" xr:uid="{00000000-0005-0000-0000-0000582B0000}"/>
    <cellStyle name="Normal 57 2 3 2 2 3 3 3" xfId="26194" xr:uid="{00000000-0005-0000-0000-000055660000}"/>
    <cellStyle name="Normal 57 2 3 2 2 3 5" xfId="21181" xr:uid="{00000000-0005-0000-0000-0000C0520000}"/>
    <cellStyle name="Normal 57 2 3 2 2 4" xfId="12771" xr:uid="{00000000-0005-0000-0000-0000E6310000}"/>
    <cellStyle name="Normal 57 2 3 2 2 4 3" xfId="27869" xr:uid="{00000000-0005-0000-0000-0000E06C0000}"/>
    <cellStyle name="Normal 57 2 3 2 2 5" xfId="7750" xr:uid="{00000000-0005-0000-0000-0000491E0000}"/>
    <cellStyle name="Normal 57 2 3 2 2 5 3" xfId="22852" xr:uid="{00000000-0005-0000-0000-000047590000}"/>
    <cellStyle name="Normal 57 2 3 2 2 7" xfId="17839" xr:uid="{00000000-0005-0000-0000-0000B2450000}"/>
    <cellStyle name="Normal 57 2 3 2 3" xfId="3532" xr:uid="{00000000-0005-0000-0000-0000CF0D0000}"/>
    <cellStyle name="Normal 57 2 3 2 3 2" xfId="13606" xr:uid="{00000000-0005-0000-0000-000029350000}"/>
    <cellStyle name="Normal 57 2 3 2 3 2 3" xfId="28704" xr:uid="{00000000-0005-0000-0000-000023700000}"/>
    <cellStyle name="Normal 57 2 3 2 3 3" xfId="8586" xr:uid="{00000000-0005-0000-0000-00008D210000}"/>
    <cellStyle name="Normal 57 2 3 2 3 3 3" xfId="23687" xr:uid="{00000000-0005-0000-0000-00008A5C0000}"/>
    <cellStyle name="Normal 57 2 3 2 3 5" xfId="18674" xr:uid="{00000000-0005-0000-0000-0000F5480000}"/>
    <cellStyle name="Normal 57 2 3 2 4" xfId="5225" xr:uid="{00000000-0005-0000-0000-00006C140000}"/>
    <cellStyle name="Normal 57 2 3 2 4 2" xfId="15277" xr:uid="{00000000-0005-0000-0000-0000B03B0000}"/>
    <cellStyle name="Normal 57 2 3 2 4 2 3" xfId="30375" xr:uid="{00000000-0005-0000-0000-0000AA760000}"/>
    <cellStyle name="Normal 57 2 3 2 4 3" xfId="10257" xr:uid="{00000000-0005-0000-0000-000014280000}"/>
    <cellStyle name="Normal 57 2 3 2 4 3 3" xfId="25358" xr:uid="{00000000-0005-0000-0000-000011630000}"/>
    <cellStyle name="Normal 57 2 3 2 4 5" xfId="20345" xr:uid="{00000000-0005-0000-0000-00007C4F0000}"/>
    <cellStyle name="Normal 57 2 3 2 5" xfId="11935" xr:uid="{00000000-0005-0000-0000-0000A22E0000}"/>
    <cellStyle name="Normal 57 2 3 2 5 3" xfId="27033" xr:uid="{00000000-0005-0000-0000-00009C690000}"/>
    <cellStyle name="Normal 57 2 3 2 6" xfId="6914" xr:uid="{00000000-0005-0000-0000-0000051B0000}"/>
    <cellStyle name="Normal 57 2 3 2 6 3" xfId="22016" xr:uid="{00000000-0005-0000-0000-000003560000}"/>
    <cellStyle name="Normal 57 2 3 2 8" xfId="17003" xr:uid="{00000000-0005-0000-0000-00006E420000}"/>
    <cellStyle name="Normal 57 2 3 3" xfId="2261" xr:uid="{00000000-0005-0000-0000-0000D8080000}"/>
    <cellStyle name="Normal 57 2 3 3 2" xfId="3951" xr:uid="{00000000-0005-0000-0000-0000720F0000}"/>
    <cellStyle name="Normal 57 2 3 3 2 2" xfId="14024" xr:uid="{00000000-0005-0000-0000-0000CB360000}"/>
    <cellStyle name="Normal 57 2 3 3 2 2 3" xfId="29122" xr:uid="{00000000-0005-0000-0000-0000C5710000}"/>
    <cellStyle name="Normal 57 2 3 3 2 3" xfId="9004" xr:uid="{00000000-0005-0000-0000-00002F230000}"/>
    <cellStyle name="Normal 57 2 3 3 2 3 3" xfId="24105" xr:uid="{00000000-0005-0000-0000-00002C5E0000}"/>
    <cellStyle name="Normal 57 2 3 3 2 5" xfId="19092" xr:uid="{00000000-0005-0000-0000-0000974A0000}"/>
    <cellStyle name="Normal 57 2 3 3 3" xfId="5643" xr:uid="{00000000-0005-0000-0000-00000E160000}"/>
    <cellStyle name="Normal 57 2 3 3 3 2" xfId="15695" xr:uid="{00000000-0005-0000-0000-0000523D0000}"/>
    <cellStyle name="Normal 57 2 3 3 3 2 3" xfId="30793" xr:uid="{00000000-0005-0000-0000-00004C780000}"/>
    <cellStyle name="Normal 57 2 3 3 3 3" xfId="10675" xr:uid="{00000000-0005-0000-0000-0000B6290000}"/>
    <cellStyle name="Normal 57 2 3 3 3 3 3" xfId="25776" xr:uid="{00000000-0005-0000-0000-0000B3640000}"/>
    <cellStyle name="Normal 57 2 3 3 3 5" xfId="20763" xr:uid="{00000000-0005-0000-0000-00001E510000}"/>
    <cellStyle name="Normal 57 2 3 3 4" xfId="12353" xr:uid="{00000000-0005-0000-0000-000044300000}"/>
    <cellStyle name="Normal 57 2 3 3 4 3" xfId="27451" xr:uid="{00000000-0005-0000-0000-00003E6B0000}"/>
    <cellStyle name="Normal 57 2 3 3 5" xfId="7332" xr:uid="{00000000-0005-0000-0000-0000A71C0000}"/>
    <cellStyle name="Normal 57 2 3 3 5 3" xfId="22434" xr:uid="{00000000-0005-0000-0000-0000A5570000}"/>
    <cellStyle name="Normal 57 2 3 3 7" xfId="17421" xr:uid="{00000000-0005-0000-0000-000010440000}"/>
    <cellStyle name="Normal 57 2 3 4" xfId="3114" xr:uid="{00000000-0005-0000-0000-00002D0C0000}"/>
    <cellStyle name="Normal 57 2 3 4 2" xfId="13188" xr:uid="{00000000-0005-0000-0000-000087330000}"/>
    <cellStyle name="Normal 57 2 3 4 2 3" xfId="28286" xr:uid="{00000000-0005-0000-0000-0000816E0000}"/>
    <cellStyle name="Normal 57 2 3 4 3" xfId="8168" xr:uid="{00000000-0005-0000-0000-0000EB1F0000}"/>
    <cellStyle name="Normal 57 2 3 4 3 3" xfId="23269" xr:uid="{00000000-0005-0000-0000-0000E85A0000}"/>
    <cellStyle name="Normal 57 2 3 4 5" xfId="18256" xr:uid="{00000000-0005-0000-0000-000053470000}"/>
    <cellStyle name="Normal 57 2 3 5" xfId="4807" xr:uid="{00000000-0005-0000-0000-0000CA120000}"/>
    <cellStyle name="Normal 57 2 3 5 2" xfId="14859" xr:uid="{00000000-0005-0000-0000-00000E3A0000}"/>
    <cellStyle name="Normal 57 2 3 5 2 3" xfId="29957" xr:uid="{00000000-0005-0000-0000-000008750000}"/>
    <cellStyle name="Normal 57 2 3 5 3" xfId="9839" xr:uid="{00000000-0005-0000-0000-000072260000}"/>
    <cellStyle name="Normal 57 2 3 5 3 3" xfId="24940" xr:uid="{00000000-0005-0000-0000-00006F610000}"/>
    <cellStyle name="Normal 57 2 3 5 5" xfId="19927" xr:uid="{00000000-0005-0000-0000-0000DA4D0000}"/>
    <cellStyle name="Normal 57 2 3 6" xfId="11517" xr:uid="{00000000-0005-0000-0000-0000002D0000}"/>
    <cellStyle name="Normal 57 2 3 6 3" xfId="26615" xr:uid="{00000000-0005-0000-0000-0000FA670000}"/>
    <cellStyle name="Normal 57 2 3 7" xfId="6496" xr:uid="{00000000-0005-0000-0000-000063190000}"/>
    <cellStyle name="Normal 57 2 3 7 3" xfId="21598" xr:uid="{00000000-0005-0000-0000-000061540000}"/>
    <cellStyle name="Normal 57 2 3 9" xfId="16585" xr:uid="{00000000-0005-0000-0000-0000CC400000}"/>
    <cellStyle name="Normal 57 2 4" xfId="1632" xr:uid="{00000000-0005-0000-0000-000063060000}"/>
    <cellStyle name="Normal 57 2 4 2" xfId="2471" xr:uid="{00000000-0005-0000-0000-0000AA090000}"/>
    <cellStyle name="Normal 57 2 4 2 2" xfId="4161" xr:uid="{00000000-0005-0000-0000-000044100000}"/>
    <cellStyle name="Normal 57 2 4 2 2 2" xfId="14234" xr:uid="{00000000-0005-0000-0000-00009D370000}"/>
    <cellStyle name="Normal 57 2 4 2 2 2 3" xfId="29332" xr:uid="{00000000-0005-0000-0000-000097720000}"/>
    <cellStyle name="Normal 57 2 4 2 2 3" xfId="9214" xr:uid="{00000000-0005-0000-0000-000001240000}"/>
    <cellStyle name="Normal 57 2 4 2 2 3 3" xfId="24315" xr:uid="{00000000-0005-0000-0000-0000FE5E0000}"/>
    <cellStyle name="Normal 57 2 4 2 2 5" xfId="19302" xr:uid="{00000000-0005-0000-0000-0000694B0000}"/>
    <cellStyle name="Normal 57 2 4 2 3" xfId="5853" xr:uid="{00000000-0005-0000-0000-0000E0160000}"/>
    <cellStyle name="Normal 57 2 4 2 3 2" xfId="15905" xr:uid="{00000000-0005-0000-0000-0000243E0000}"/>
    <cellStyle name="Normal 57 2 4 2 3 2 3" xfId="31003" xr:uid="{00000000-0005-0000-0000-00001E790000}"/>
    <cellStyle name="Normal 57 2 4 2 3 3" xfId="10885" xr:uid="{00000000-0005-0000-0000-0000882A0000}"/>
    <cellStyle name="Normal 57 2 4 2 3 3 3" xfId="25986" xr:uid="{00000000-0005-0000-0000-000085650000}"/>
    <cellStyle name="Normal 57 2 4 2 3 5" xfId="20973" xr:uid="{00000000-0005-0000-0000-0000F0510000}"/>
    <cellStyle name="Normal 57 2 4 2 4" xfId="12563" xr:uid="{00000000-0005-0000-0000-000016310000}"/>
    <cellStyle name="Normal 57 2 4 2 4 3" xfId="27661" xr:uid="{00000000-0005-0000-0000-0000106C0000}"/>
    <cellStyle name="Normal 57 2 4 2 5" xfId="7542" xr:uid="{00000000-0005-0000-0000-0000791D0000}"/>
    <cellStyle name="Normal 57 2 4 2 5 3" xfId="22644" xr:uid="{00000000-0005-0000-0000-000077580000}"/>
    <cellStyle name="Normal 57 2 4 2 7" xfId="17631" xr:uid="{00000000-0005-0000-0000-0000E2440000}"/>
    <cellStyle name="Normal 57 2 4 3" xfId="3324" xr:uid="{00000000-0005-0000-0000-0000FF0C0000}"/>
    <cellStyle name="Normal 57 2 4 3 2" xfId="13398" xr:uid="{00000000-0005-0000-0000-000059340000}"/>
    <cellStyle name="Normal 57 2 4 3 2 3" xfId="28496" xr:uid="{00000000-0005-0000-0000-0000536F0000}"/>
    <cellStyle name="Normal 57 2 4 3 3" xfId="8378" xr:uid="{00000000-0005-0000-0000-0000BD200000}"/>
    <cellStyle name="Normal 57 2 4 3 3 3" xfId="23479" xr:uid="{00000000-0005-0000-0000-0000BA5B0000}"/>
    <cellStyle name="Normal 57 2 4 3 5" xfId="18466" xr:uid="{00000000-0005-0000-0000-000025480000}"/>
    <cellStyle name="Normal 57 2 4 4" xfId="5017" xr:uid="{00000000-0005-0000-0000-00009C130000}"/>
    <cellStyle name="Normal 57 2 4 4 2" xfId="15069" xr:uid="{00000000-0005-0000-0000-0000E03A0000}"/>
    <cellStyle name="Normal 57 2 4 4 2 3" xfId="30167" xr:uid="{00000000-0005-0000-0000-0000DA750000}"/>
    <cellStyle name="Normal 57 2 4 4 3" xfId="10049" xr:uid="{00000000-0005-0000-0000-000044270000}"/>
    <cellStyle name="Normal 57 2 4 4 3 3" xfId="25150" xr:uid="{00000000-0005-0000-0000-000041620000}"/>
    <cellStyle name="Normal 57 2 4 4 5" xfId="20137" xr:uid="{00000000-0005-0000-0000-0000AC4E0000}"/>
    <cellStyle name="Normal 57 2 4 5" xfId="11727" xr:uid="{00000000-0005-0000-0000-0000D22D0000}"/>
    <cellStyle name="Normal 57 2 4 5 3" xfId="26825" xr:uid="{00000000-0005-0000-0000-0000CC680000}"/>
    <cellStyle name="Normal 57 2 4 6" xfId="6706" xr:uid="{00000000-0005-0000-0000-0000351A0000}"/>
    <cellStyle name="Normal 57 2 4 6 3" xfId="21808" xr:uid="{00000000-0005-0000-0000-000033550000}"/>
    <cellStyle name="Normal 57 2 4 8" xfId="16795" xr:uid="{00000000-0005-0000-0000-00009E410000}"/>
    <cellStyle name="Normal 57 2 5" xfId="2053" xr:uid="{00000000-0005-0000-0000-000008080000}"/>
    <cellStyle name="Normal 57 2 5 2" xfId="3743" xr:uid="{00000000-0005-0000-0000-0000A20E0000}"/>
    <cellStyle name="Normal 57 2 5 2 2" xfId="13816" xr:uid="{00000000-0005-0000-0000-0000FB350000}"/>
    <cellStyle name="Normal 57 2 5 2 2 3" xfId="28914" xr:uid="{00000000-0005-0000-0000-0000F5700000}"/>
    <cellStyle name="Normal 57 2 5 2 3" xfId="8796" xr:uid="{00000000-0005-0000-0000-00005F220000}"/>
    <cellStyle name="Normal 57 2 5 2 3 3" xfId="23897" xr:uid="{00000000-0005-0000-0000-00005C5D0000}"/>
    <cellStyle name="Normal 57 2 5 2 5" xfId="18884" xr:uid="{00000000-0005-0000-0000-0000C7490000}"/>
    <cellStyle name="Normal 57 2 5 3" xfId="5435" xr:uid="{00000000-0005-0000-0000-00003E150000}"/>
    <cellStyle name="Normal 57 2 5 3 2" xfId="15487" xr:uid="{00000000-0005-0000-0000-0000823C0000}"/>
    <cellStyle name="Normal 57 2 5 3 2 3" xfId="30585" xr:uid="{00000000-0005-0000-0000-00007C770000}"/>
    <cellStyle name="Normal 57 2 5 3 3" xfId="10467" xr:uid="{00000000-0005-0000-0000-0000E6280000}"/>
    <cellStyle name="Normal 57 2 5 3 3 3" xfId="25568" xr:uid="{00000000-0005-0000-0000-0000E3630000}"/>
    <cellStyle name="Normal 57 2 5 3 5" xfId="20555" xr:uid="{00000000-0005-0000-0000-00004E500000}"/>
    <cellStyle name="Normal 57 2 5 4" xfId="12145" xr:uid="{00000000-0005-0000-0000-0000742F0000}"/>
    <cellStyle name="Normal 57 2 5 4 3" xfId="27243" xr:uid="{00000000-0005-0000-0000-00006E6A0000}"/>
    <cellStyle name="Normal 57 2 5 5" xfId="7124" xr:uid="{00000000-0005-0000-0000-0000D71B0000}"/>
    <cellStyle name="Normal 57 2 5 5 3" xfId="22226" xr:uid="{00000000-0005-0000-0000-0000D5560000}"/>
    <cellStyle name="Normal 57 2 5 7" xfId="17213" xr:uid="{00000000-0005-0000-0000-000040430000}"/>
    <cellStyle name="Normal 57 2 6" xfId="2906" xr:uid="{00000000-0005-0000-0000-00005D0B0000}"/>
    <cellStyle name="Normal 57 2 6 2" xfId="12980" xr:uid="{00000000-0005-0000-0000-0000B7320000}"/>
    <cellStyle name="Normal 57 2 6 2 3" xfId="28078" xr:uid="{00000000-0005-0000-0000-0000B16D0000}"/>
    <cellStyle name="Normal 57 2 6 3" xfId="7960" xr:uid="{00000000-0005-0000-0000-00001B1F0000}"/>
    <cellStyle name="Normal 57 2 6 3 3" xfId="23061" xr:uid="{00000000-0005-0000-0000-0000185A0000}"/>
    <cellStyle name="Normal 57 2 6 5" xfId="18048" xr:uid="{00000000-0005-0000-0000-000083460000}"/>
    <cellStyle name="Normal 57 2 7" xfId="4599" xr:uid="{00000000-0005-0000-0000-0000FA110000}"/>
    <cellStyle name="Normal 57 2 7 2" xfId="14651" xr:uid="{00000000-0005-0000-0000-00003E390000}"/>
    <cellStyle name="Normal 57 2 7 2 3" xfId="29749" xr:uid="{00000000-0005-0000-0000-000038740000}"/>
    <cellStyle name="Normal 57 2 7 3" xfId="9631" xr:uid="{00000000-0005-0000-0000-0000A2250000}"/>
    <cellStyle name="Normal 57 2 7 3 3" xfId="24732" xr:uid="{00000000-0005-0000-0000-00009F600000}"/>
    <cellStyle name="Normal 57 2 7 5" xfId="19719" xr:uid="{00000000-0005-0000-0000-00000A4D0000}"/>
    <cellStyle name="Normal 57 2 8" xfId="11309" xr:uid="{00000000-0005-0000-0000-0000302C0000}"/>
    <cellStyle name="Normal 57 2 8 3" xfId="26407" xr:uid="{00000000-0005-0000-0000-00002A670000}"/>
    <cellStyle name="Normal 57 2 9" xfId="6288" xr:uid="{00000000-0005-0000-0000-000093180000}"/>
    <cellStyle name="Normal 57 2 9 3" xfId="21390" xr:uid="{00000000-0005-0000-0000-000091530000}"/>
    <cellStyle name="Normal 57 3" xfId="1252" xr:uid="{00000000-0005-0000-0000-0000E7040000}"/>
    <cellStyle name="Normal 57 3 10" xfId="16429" xr:uid="{00000000-0005-0000-0000-000030400000}"/>
    <cellStyle name="Normal 57 3 2" xfId="1471" xr:uid="{00000000-0005-0000-0000-0000C2050000}"/>
    <cellStyle name="Normal 57 3 2 2" xfId="1892" xr:uid="{00000000-0005-0000-0000-000067070000}"/>
    <cellStyle name="Normal 57 3 2 2 2" xfId="2731" xr:uid="{00000000-0005-0000-0000-0000AE0A0000}"/>
    <cellStyle name="Normal 57 3 2 2 2 2" xfId="4421" xr:uid="{00000000-0005-0000-0000-000048110000}"/>
    <cellStyle name="Normal 57 3 2 2 2 2 2" xfId="14494" xr:uid="{00000000-0005-0000-0000-0000A1380000}"/>
    <cellStyle name="Normal 57 3 2 2 2 2 2 3" xfId="29592" xr:uid="{00000000-0005-0000-0000-00009B730000}"/>
    <cellStyle name="Normal 57 3 2 2 2 2 3" xfId="9474" xr:uid="{00000000-0005-0000-0000-000005250000}"/>
    <cellStyle name="Normal 57 3 2 2 2 2 3 3" xfId="24575" xr:uid="{00000000-0005-0000-0000-000002600000}"/>
    <cellStyle name="Normal 57 3 2 2 2 2 5" xfId="19562" xr:uid="{00000000-0005-0000-0000-00006D4C0000}"/>
    <cellStyle name="Normal 57 3 2 2 2 3" xfId="6113" xr:uid="{00000000-0005-0000-0000-0000E4170000}"/>
    <cellStyle name="Normal 57 3 2 2 2 3 2" xfId="16165" xr:uid="{00000000-0005-0000-0000-0000283F0000}"/>
    <cellStyle name="Normal 57 3 2 2 2 3 2 3" xfId="31263" xr:uid="{00000000-0005-0000-0000-0000227A0000}"/>
    <cellStyle name="Normal 57 3 2 2 2 3 3" xfId="11145" xr:uid="{00000000-0005-0000-0000-00008C2B0000}"/>
    <cellStyle name="Normal 57 3 2 2 2 3 3 3" xfId="26246" xr:uid="{00000000-0005-0000-0000-000089660000}"/>
    <cellStyle name="Normal 57 3 2 2 2 3 5" xfId="21233" xr:uid="{00000000-0005-0000-0000-0000F4520000}"/>
    <cellStyle name="Normal 57 3 2 2 2 4" xfId="12823" xr:uid="{00000000-0005-0000-0000-00001A320000}"/>
    <cellStyle name="Normal 57 3 2 2 2 4 3" xfId="27921" xr:uid="{00000000-0005-0000-0000-0000146D0000}"/>
    <cellStyle name="Normal 57 3 2 2 2 5" xfId="7802" xr:uid="{00000000-0005-0000-0000-00007D1E0000}"/>
    <cellStyle name="Normal 57 3 2 2 2 5 3" xfId="22904" xr:uid="{00000000-0005-0000-0000-00007B590000}"/>
    <cellStyle name="Normal 57 3 2 2 2 7" xfId="17891" xr:uid="{00000000-0005-0000-0000-0000E6450000}"/>
    <cellStyle name="Normal 57 3 2 2 3" xfId="3584" xr:uid="{00000000-0005-0000-0000-0000030E0000}"/>
    <cellStyle name="Normal 57 3 2 2 3 2" xfId="13658" xr:uid="{00000000-0005-0000-0000-00005D350000}"/>
    <cellStyle name="Normal 57 3 2 2 3 2 3" xfId="28756" xr:uid="{00000000-0005-0000-0000-000057700000}"/>
    <cellStyle name="Normal 57 3 2 2 3 3" xfId="8638" xr:uid="{00000000-0005-0000-0000-0000C1210000}"/>
    <cellStyle name="Normal 57 3 2 2 3 3 3" xfId="23739" xr:uid="{00000000-0005-0000-0000-0000BE5C0000}"/>
    <cellStyle name="Normal 57 3 2 2 3 5" xfId="18726" xr:uid="{00000000-0005-0000-0000-000029490000}"/>
    <cellStyle name="Normal 57 3 2 2 4" xfId="5277" xr:uid="{00000000-0005-0000-0000-0000A0140000}"/>
    <cellStyle name="Normal 57 3 2 2 4 2" xfId="15329" xr:uid="{00000000-0005-0000-0000-0000E43B0000}"/>
    <cellStyle name="Normal 57 3 2 2 4 2 3" xfId="30427" xr:uid="{00000000-0005-0000-0000-0000DE760000}"/>
    <cellStyle name="Normal 57 3 2 2 4 3" xfId="10309" xr:uid="{00000000-0005-0000-0000-000048280000}"/>
    <cellStyle name="Normal 57 3 2 2 4 3 3" xfId="25410" xr:uid="{00000000-0005-0000-0000-000045630000}"/>
    <cellStyle name="Normal 57 3 2 2 4 5" xfId="20397" xr:uid="{00000000-0005-0000-0000-0000B04F0000}"/>
    <cellStyle name="Normal 57 3 2 2 5" xfId="11987" xr:uid="{00000000-0005-0000-0000-0000D62E0000}"/>
    <cellStyle name="Normal 57 3 2 2 5 3" xfId="27085" xr:uid="{00000000-0005-0000-0000-0000D0690000}"/>
    <cellStyle name="Normal 57 3 2 2 6" xfId="6966" xr:uid="{00000000-0005-0000-0000-0000391B0000}"/>
    <cellStyle name="Normal 57 3 2 2 6 3" xfId="22068" xr:uid="{00000000-0005-0000-0000-000037560000}"/>
    <cellStyle name="Normal 57 3 2 2 8" xfId="17055" xr:uid="{00000000-0005-0000-0000-0000A2420000}"/>
    <cellStyle name="Normal 57 3 2 3" xfId="2313" xr:uid="{00000000-0005-0000-0000-00000C090000}"/>
    <cellStyle name="Normal 57 3 2 3 2" xfId="4003" xr:uid="{00000000-0005-0000-0000-0000A60F0000}"/>
    <cellStyle name="Normal 57 3 2 3 2 2" xfId="14076" xr:uid="{00000000-0005-0000-0000-0000FF360000}"/>
    <cellStyle name="Normal 57 3 2 3 2 2 3" xfId="29174" xr:uid="{00000000-0005-0000-0000-0000F9710000}"/>
    <cellStyle name="Normal 57 3 2 3 2 3" xfId="9056" xr:uid="{00000000-0005-0000-0000-000063230000}"/>
    <cellStyle name="Normal 57 3 2 3 2 3 3" xfId="24157" xr:uid="{00000000-0005-0000-0000-0000605E0000}"/>
    <cellStyle name="Normal 57 3 2 3 2 5" xfId="19144" xr:uid="{00000000-0005-0000-0000-0000CB4A0000}"/>
    <cellStyle name="Normal 57 3 2 3 3" xfId="5695" xr:uid="{00000000-0005-0000-0000-000042160000}"/>
    <cellStyle name="Normal 57 3 2 3 3 2" xfId="15747" xr:uid="{00000000-0005-0000-0000-0000863D0000}"/>
    <cellStyle name="Normal 57 3 2 3 3 2 3" xfId="30845" xr:uid="{00000000-0005-0000-0000-000080780000}"/>
    <cellStyle name="Normal 57 3 2 3 3 3" xfId="10727" xr:uid="{00000000-0005-0000-0000-0000EA290000}"/>
    <cellStyle name="Normal 57 3 2 3 3 3 3" xfId="25828" xr:uid="{00000000-0005-0000-0000-0000E7640000}"/>
    <cellStyle name="Normal 57 3 2 3 3 5" xfId="20815" xr:uid="{00000000-0005-0000-0000-000052510000}"/>
    <cellStyle name="Normal 57 3 2 3 4" xfId="12405" xr:uid="{00000000-0005-0000-0000-000078300000}"/>
    <cellStyle name="Normal 57 3 2 3 4 3" xfId="27503" xr:uid="{00000000-0005-0000-0000-0000726B0000}"/>
    <cellStyle name="Normal 57 3 2 3 5" xfId="7384" xr:uid="{00000000-0005-0000-0000-0000DB1C0000}"/>
    <cellStyle name="Normal 57 3 2 3 5 3" xfId="22486" xr:uid="{00000000-0005-0000-0000-0000D9570000}"/>
    <cellStyle name="Normal 57 3 2 3 7" xfId="17473" xr:uid="{00000000-0005-0000-0000-000044440000}"/>
    <cellStyle name="Normal 57 3 2 4" xfId="3166" xr:uid="{00000000-0005-0000-0000-0000610C0000}"/>
    <cellStyle name="Normal 57 3 2 4 2" xfId="13240" xr:uid="{00000000-0005-0000-0000-0000BB330000}"/>
    <cellStyle name="Normal 57 3 2 4 2 3" xfId="28338" xr:uid="{00000000-0005-0000-0000-0000B56E0000}"/>
    <cellStyle name="Normal 57 3 2 4 3" xfId="8220" xr:uid="{00000000-0005-0000-0000-00001F200000}"/>
    <cellStyle name="Normal 57 3 2 4 3 3" xfId="23321" xr:uid="{00000000-0005-0000-0000-00001C5B0000}"/>
    <cellStyle name="Normal 57 3 2 4 5" xfId="18308" xr:uid="{00000000-0005-0000-0000-000087470000}"/>
    <cellStyle name="Normal 57 3 2 5" xfId="4859" xr:uid="{00000000-0005-0000-0000-0000FE120000}"/>
    <cellStyle name="Normal 57 3 2 5 2" xfId="14911" xr:uid="{00000000-0005-0000-0000-0000423A0000}"/>
    <cellStyle name="Normal 57 3 2 5 2 3" xfId="30009" xr:uid="{00000000-0005-0000-0000-00003C750000}"/>
    <cellStyle name="Normal 57 3 2 5 3" xfId="9891" xr:uid="{00000000-0005-0000-0000-0000A6260000}"/>
    <cellStyle name="Normal 57 3 2 5 3 3" xfId="24992" xr:uid="{00000000-0005-0000-0000-0000A3610000}"/>
    <cellStyle name="Normal 57 3 2 5 5" xfId="19979" xr:uid="{00000000-0005-0000-0000-00000E4E0000}"/>
    <cellStyle name="Normal 57 3 2 6" xfId="11569" xr:uid="{00000000-0005-0000-0000-0000342D0000}"/>
    <cellStyle name="Normal 57 3 2 6 3" xfId="26667" xr:uid="{00000000-0005-0000-0000-00002E680000}"/>
    <cellStyle name="Normal 57 3 2 7" xfId="6548" xr:uid="{00000000-0005-0000-0000-000097190000}"/>
    <cellStyle name="Normal 57 3 2 7 3" xfId="21650" xr:uid="{00000000-0005-0000-0000-000095540000}"/>
    <cellStyle name="Normal 57 3 2 9" xfId="16637" xr:uid="{00000000-0005-0000-0000-000000410000}"/>
    <cellStyle name="Normal 57 3 3" xfId="1684" xr:uid="{00000000-0005-0000-0000-000097060000}"/>
    <cellStyle name="Normal 57 3 3 2" xfId="2523" xr:uid="{00000000-0005-0000-0000-0000DE090000}"/>
    <cellStyle name="Normal 57 3 3 2 2" xfId="4213" xr:uid="{00000000-0005-0000-0000-000078100000}"/>
    <cellStyle name="Normal 57 3 3 2 2 2" xfId="14286" xr:uid="{00000000-0005-0000-0000-0000D1370000}"/>
    <cellStyle name="Normal 57 3 3 2 2 2 3" xfId="29384" xr:uid="{00000000-0005-0000-0000-0000CB720000}"/>
    <cellStyle name="Normal 57 3 3 2 2 3" xfId="9266" xr:uid="{00000000-0005-0000-0000-000035240000}"/>
    <cellStyle name="Normal 57 3 3 2 2 3 3" xfId="24367" xr:uid="{00000000-0005-0000-0000-0000325F0000}"/>
    <cellStyle name="Normal 57 3 3 2 2 5" xfId="19354" xr:uid="{00000000-0005-0000-0000-00009D4B0000}"/>
    <cellStyle name="Normal 57 3 3 2 3" xfId="5905" xr:uid="{00000000-0005-0000-0000-000014170000}"/>
    <cellStyle name="Normal 57 3 3 2 3 2" xfId="15957" xr:uid="{00000000-0005-0000-0000-0000583E0000}"/>
    <cellStyle name="Normal 57 3 3 2 3 2 3" xfId="31055" xr:uid="{00000000-0005-0000-0000-000052790000}"/>
    <cellStyle name="Normal 57 3 3 2 3 3" xfId="10937" xr:uid="{00000000-0005-0000-0000-0000BC2A0000}"/>
    <cellStyle name="Normal 57 3 3 2 3 3 3" xfId="26038" xr:uid="{00000000-0005-0000-0000-0000B9650000}"/>
    <cellStyle name="Normal 57 3 3 2 3 5" xfId="21025" xr:uid="{00000000-0005-0000-0000-000024520000}"/>
    <cellStyle name="Normal 57 3 3 2 4" xfId="12615" xr:uid="{00000000-0005-0000-0000-00004A310000}"/>
    <cellStyle name="Normal 57 3 3 2 4 3" xfId="27713" xr:uid="{00000000-0005-0000-0000-0000446C0000}"/>
    <cellStyle name="Normal 57 3 3 2 5" xfId="7594" xr:uid="{00000000-0005-0000-0000-0000AD1D0000}"/>
    <cellStyle name="Normal 57 3 3 2 5 3" xfId="22696" xr:uid="{00000000-0005-0000-0000-0000AB580000}"/>
    <cellStyle name="Normal 57 3 3 2 7" xfId="17683" xr:uid="{00000000-0005-0000-0000-000016450000}"/>
    <cellStyle name="Normal 57 3 3 3" xfId="3376" xr:uid="{00000000-0005-0000-0000-0000330D0000}"/>
    <cellStyle name="Normal 57 3 3 3 2" xfId="13450" xr:uid="{00000000-0005-0000-0000-00008D340000}"/>
    <cellStyle name="Normal 57 3 3 3 2 3" xfId="28548" xr:uid="{00000000-0005-0000-0000-0000876F0000}"/>
    <cellStyle name="Normal 57 3 3 3 3" xfId="8430" xr:uid="{00000000-0005-0000-0000-0000F1200000}"/>
    <cellStyle name="Normal 57 3 3 3 3 3" xfId="23531" xr:uid="{00000000-0005-0000-0000-0000EE5B0000}"/>
    <cellStyle name="Normal 57 3 3 3 5" xfId="18518" xr:uid="{00000000-0005-0000-0000-000059480000}"/>
    <cellStyle name="Normal 57 3 3 4" xfId="5069" xr:uid="{00000000-0005-0000-0000-0000D0130000}"/>
    <cellStyle name="Normal 57 3 3 4 2" xfId="15121" xr:uid="{00000000-0005-0000-0000-0000143B0000}"/>
    <cellStyle name="Normal 57 3 3 4 2 3" xfId="30219" xr:uid="{00000000-0005-0000-0000-00000E760000}"/>
    <cellStyle name="Normal 57 3 3 4 3" xfId="10101" xr:uid="{00000000-0005-0000-0000-000078270000}"/>
    <cellStyle name="Normal 57 3 3 4 3 3" xfId="25202" xr:uid="{00000000-0005-0000-0000-000075620000}"/>
    <cellStyle name="Normal 57 3 3 4 5" xfId="20189" xr:uid="{00000000-0005-0000-0000-0000E04E0000}"/>
    <cellStyle name="Normal 57 3 3 5" xfId="11779" xr:uid="{00000000-0005-0000-0000-0000062E0000}"/>
    <cellStyle name="Normal 57 3 3 5 3" xfId="26877" xr:uid="{00000000-0005-0000-0000-000000690000}"/>
    <cellStyle name="Normal 57 3 3 6" xfId="6758" xr:uid="{00000000-0005-0000-0000-0000691A0000}"/>
    <cellStyle name="Normal 57 3 3 6 3" xfId="21860" xr:uid="{00000000-0005-0000-0000-000067550000}"/>
    <cellStyle name="Normal 57 3 3 8" xfId="16847" xr:uid="{00000000-0005-0000-0000-0000D2410000}"/>
    <cellStyle name="Normal 57 3 4" xfId="2105" xr:uid="{00000000-0005-0000-0000-00003C080000}"/>
    <cellStyle name="Normal 57 3 4 2" xfId="3795" xr:uid="{00000000-0005-0000-0000-0000D60E0000}"/>
    <cellStyle name="Normal 57 3 4 2 2" xfId="13868" xr:uid="{00000000-0005-0000-0000-00002F360000}"/>
    <cellStyle name="Normal 57 3 4 2 2 3" xfId="28966" xr:uid="{00000000-0005-0000-0000-000029710000}"/>
    <cellStyle name="Normal 57 3 4 2 3" xfId="8848" xr:uid="{00000000-0005-0000-0000-000093220000}"/>
    <cellStyle name="Normal 57 3 4 2 3 3" xfId="23949" xr:uid="{00000000-0005-0000-0000-0000905D0000}"/>
    <cellStyle name="Normal 57 3 4 2 5" xfId="18936" xr:uid="{00000000-0005-0000-0000-0000FB490000}"/>
    <cellStyle name="Normal 57 3 4 3" xfId="5487" xr:uid="{00000000-0005-0000-0000-000072150000}"/>
    <cellStyle name="Normal 57 3 4 3 2" xfId="15539" xr:uid="{00000000-0005-0000-0000-0000B63C0000}"/>
    <cellStyle name="Normal 57 3 4 3 2 3" xfId="30637" xr:uid="{00000000-0005-0000-0000-0000B0770000}"/>
    <cellStyle name="Normal 57 3 4 3 3" xfId="10519" xr:uid="{00000000-0005-0000-0000-00001A290000}"/>
    <cellStyle name="Normal 57 3 4 3 3 3" xfId="25620" xr:uid="{00000000-0005-0000-0000-000017640000}"/>
    <cellStyle name="Normal 57 3 4 3 5" xfId="20607" xr:uid="{00000000-0005-0000-0000-000082500000}"/>
    <cellStyle name="Normal 57 3 4 4" xfId="12197" xr:uid="{00000000-0005-0000-0000-0000A82F0000}"/>
    <cellStyle name="Normal 57 3 4 4 3" xfId="27295" xr:uid="{00000000-0005-0000-0000-0000A26A0000}"/>
    <cellStyle name="Normal 57 3 4 5" xfId="7176" xr:uid="{00000000-0005-0000-0000-00000B1C0000}"/>
    <cellStyle name="Normal 57 3 4 5 3" xfId="22278" xr:uid="{00000000-0005-0000-0000-000009570000}"/>
    <cellStyle name="Normal 57 3 4 7" xfId="17265" xr:uid="{00000000-0005-0000-0000-000074430000}"/>
    <cellStyle name="Normal 57 3 5" xfId="2958" xr:uid="{00000000-0005-0000-0000-0000910B0000}"/>
    <cellStyle name="Normal 57 3 5 2" xfId="13032" xr:uid="{00000000-0005-0000-0000-0000EB320000}"/>
    <cellStyle name="Normal 57 3 5 2 3" xfId="28130" xr:uid="{00000000-0005-0000-0000-0000E56D0000}"/>
    <cellStyle name="Normal 57 3 5 3" xfId="8012" xr:uid="{00000000-0005-0000-0000-00004F1F0000}"/>
    <cellStyle name="Normal 57 3 5 3 3" xfId="23113" xr:uid="{00000000-0005-0000-0000-00004C5A0000}"/>
    <cellStyle name="Normal 57 3 5 5" xfId="18100" xr:uid="{00000000-0005-0000-0000-0000B7460000}"/>
    <cellStyle name="Normal 57 3 6" xfId="4651" xr:uid="{00000000-0005-0000-0000-00002E120000}"/>
    <cellStyle name="Normal 57 3 6 2" xfId="14703" xr:uid="{00000000-0005-0000-0000-000072390000}"/>
    <cellStyle name="Normal 57 3 6 2 3" xfId="29801" xr:uid="{00000000-0005-0000-0000-00006C740000}"/>
    <cellStyle name="Normal 57 3 6 3" xfId="9683" xr:uid="{00000000-0005-0000-0000-0000D6250000}"/>
    <cellStyle name="Normal 57 3 6 3 3" xfId="24784" xr:uid="{00000000-0005-0000-0000-0000D3600000}"/>
    <cellStyle name="Normal 57 3 6 5" xfId="19771" xr:uid="{00000000-0005-0000-0000-00003E4D0000}"/>
    <cellStyle name="Normal 57 3 7" xfId="11361" xr:uid="{00000000-0005-0000-0000-0000642C0000}"/>
    <cellStyle name="Normal 57 3 7 3" xfId="26459" xr:uid="{00000000-0005-0000-0000-00005E670000}"/>
    <cellStyle name="Normal 57 3 8" xfId="6340" xr:uid="{00000000-0005-0000-0000-0000C7180000}"/>
    <cellStyle name="Normal 57 3 8 3" xfId="21442" xr:uid="{00000000-0005-0000-0000-0000C5530000}"/>
    <cellStyle name="Normal 57 4" xfId="1365" xr:uid="{00000000-0005-0000-0000-000058050000}"/>
    <cellStyle name="Normal 57 4 2" xfId="1788" xr:uid="{00000000-0005-0000-0000-0000FF060000}"/>
    <cellStyle name="Normal 57 4 2 2" xfId="2627" xr:uid="{00000000-0005-0000-0000-0000460A0000}"/>
    <cellStyle name="Normal 57 4 2 2 2" xfId="4317" xr:uid="{00000000-0005-0000-0000-0000E0100000}"/>
    <cellStyle name="Normal 57 4 2 2 2 2" xfId="14390" xr:uid="{00000000-0005-0000-0000-000039380000}"/>
    <cellStyle name="Normal 57 4 2 2 2 2 3" xfId="29488" xr:uid="{00000000-0005-0000-0000-000033730000}"/>
    <cellStyle name="Normal 57 4 2 2 2 3" xfId="9370" xr:uid="{00000000-0005-0000-0000-00009D240000}"/>
    <cellStyle name="Normal 57 4 2 2 2 3 3" xfId="24471" xr:uid="{00000000-0005-0000-0000-00009A5F0000}"/>
    <cellStyle name="Normal 57 4 2 2 2 5" xfId="19458" xr:uid="{00000000-0005-0000-0000-0000054C0000}"/>
    <cellStyle name="Normal 57 4 2 2 3" xfId="6009" xr:uid="{00000000-0005-0000-0000-00007C170000}"/>
    <cellStyle name="Normal 57 4 2 2 3 2" xfId="16061" xr:uid="{00000000-0005-0000-0000-0000C03E0000}"/>
    <cellStyle name="Normal 57 4 2 2 3 2 3" xfId="31159" xr:uid="{00000000-0005-0000-0000-0000BA790000}"/>
    <cellStyle name="Normal 57 4 2 2 3 3" xfId="11041" xr:uid="{00000000-0005-0000-0000-0000242B0000}"/>
    <cellStyle name="Normal 57 4 2 2 3 3 3" xfId="26142" xr:uid="{00000000-0005-0000-0000-000021660000}"/>
    <cellStyle name="Normal 57 4 2 2 3 5" xfId="21129" xr:uid="{00000000-0005-0000-0000-00008C520000}"/>
    <cellStyle name="Normal 57 4 2 2 4" xfId="12719" xr:uid="{00000000-0005-0000-0000-0000B2310000}"/>
    <cellStyle name="Normal 57 4 2 2 4 3" xfId="27817" xr:uid="{00000000-0005-0000-0000-0000AC6C0000}"/>
    <cellStyle name="Normal 57 4 2 2 5" xfId="7698" xr:uid="{00000000-0005-0000-0000-0000151E0000}"/>
    <cellStyle name="Normal 57 4 2 2 5 3" xfId="22800" xr:uid="{00000000-0005-0000-0000-000013590000}"/>
    <cellStyle name="Normal 57 4 2 2 7" xfId="17787" xr:uid="{00000000-0005-0000-0000-00007E450000}"/>
    <cellStyle name="Normal 57 4 2 3" xfId="3480" xr:uid="{00000000-0005-0000-0000-00009B0D0000}"/>
    <cellStyle name="Normal 57 4 2 3 2" xfId="13554" xr:uid="{00000000-0005-0000-0000-0000F5340000}"/>
    <cellStyle name="Normal 57 4 2 3 2 3" xfId="28652" xr:uid="{00000000-0005-0000-0000-0000EF6F0000}"/>
    <cellStyle name="Normal 57 4 2 3 3" xfId="8534" xr:uid="{00000000-0005-0000-0000-000059210000}"/>
    <cellStyle name="Normal 57 4 2 3 3 3" xfId="23635" xr:uid="{00000000-0005-0000-0000-0000565C0000}"/>
    <cellStyle name="Normal 57 4 2 3 5" xfId="18622" xr:uid="{00000000-0005-0000-0000-0000C1480000}"/>
    <cellStyle name="Normal 57 4 2 4" xfId="5173" xr:uid="{00000000-0005-0000-0000-000038140000}"/>
    <cellStyle name="Normal 57 4 2 4 2" xfId="15225" xr:uid="{00000000-0005-0000-0000-00007C3B0000}"/>
    <cellStyle name="Normal 57 4 2 4 2 3" xfId="30323" xr:uid="{00000000-0005-0000-0000-000076760000}"/>
    <cellStyle name="Normal 57 4 2 4 3" xfId="10205" xr:uid="{00000000-0005-0000-0000-0000E0270000}"/>
    <cellStyle name="Normal 57 4 2 4 3 3" xfId="25306" xr:uid="{00000000-0005-0000-0000-0000DD620000}"/>
    <cellStyle name="Normal 57 4 2 4 5" xfId="20293" xr:uid="{00000000-0005-0000-0000-0000484F0000}"/>
    <cellStyle name="Normal 57 4 2 5" xfId="11883" xr:uid="{00000000-0005-0000-0000-00006E2E0000}"/>
    <cellStyle name="Normal 57 4 2 5 3" xfId="26981" xr:uid="{00000000-0005-0000-0000-000068690000}"/>
    <cellStyle name="Normal 57 4 2 6" xfId="6862" xr:uid="{00000000-0005-0000-0000-0000D11A0000}"/>
    <cellStyle name="Normal 57 4 2 6 3" xfId="21964" xr:uid="{00000000-0005-0000-0000-0000CF550000}"/>
    <cellStyle name="Normal 57 4 2 8" xfId="16951" xr:uid="{00000000-0005-0000-0000-00003A420000}"/>
    <cellStyle name="Normal 57 4 3" xfId="2209" xr:uid="{00000000-0005-0000-0000-0000A4080000}"/>
    <cellStyle name="Normal 57 4 3 2" xfId="3899" xr:uid="{00000000-0005-0000-0000-00003E0F0000}"/>
    <cellStyle name="Normal 57 4 3 2 2" xfId="13972" xr:uid="{00000000-0005-0000-0000-000097360000}"/>
    <cellStyle name="Normal 57 4 3 2 2 3" xfId="29070" xr:uid="{00000000-0005-0000-0000-000091710000}"/>
    <cellStyle name="Normal 57 4 3 2 3" xfId="8952" xr:uid="{00000000-0005-0000-0000-0000FB220000}"/>
    <cellStyle name="Normal 57 4 3 2 3 3" xfId="24053" xr:uid="{00000000-0005-0000-0000-0000F85D0000}"/>
    <cellStyle name="Normal 57 4 3 2 5" xfId="19040" xr:uid="{00000000-0005-0000-0000-0000634A0000}"/>
    <cellStyle name="Normal 57 4 3 3" xfId="5591" xr:uid="{00000000-0005-0000-0000-0000DA150000}"/>
    <cellStyle name="Normal 57 4 3 3 2" xfId="15643" xr:uid="{00000000-0005-0000-0000-00001E3D0000}"/>
    <cellStyle name="Normal 57 4 3 3 2 3" xfId="30741" xr:uid="{00000000-0005-0000-0000-000018780000}"/>
    <cellStyle name="Normal 57 4 3 3 3" xfId="10623" xr:uid="{00000000-0005-0000-0000-000082290000}"/>
    <cellStyle name="Normal 57 4 3 3 3 3" xfId="25724" xr:uid="{00000000-0005-0000-0000-00007F640000}"/>
    <cellStyle name="Normal 57 4 3 3 5" xfId="20711" xr:uid="{00000000-0005-0000-0000-0000EA500000}"/>
    <cellStyle name="Normal 57 4 3 4" xfId="12301" xr:uid="{00000000-0005-0000-0000-000010300000}"/>
    <cellStyle name="Normal 57 4 3 4 3" xfId="27399" xr:uid="{00000000-0005-0000-0000-00000A6B0000}"/>
    <cellStyle name="Normal 57 4 3 5" xfId="7280" xr:uid="{00000000-0005-0000-0000-0000731C0000}"/>
    <cellStyle name="Normal 57 4 3 5 3" xfId="22382" xr:uid="{00000000-0005-0000-0000-000071570000}"/>
    <cellStyle name="Normal 57 4 3 7" xfId="17369" xr:uid="{00000000-0005-0000-0000-0000DC430000}"/>
    <cellStyle name="Normal 57 4 4" xfId="3062" xr:uid="{00000000-0005-0000-0000-0000F90B0000}"/>
    <cellStyle name="Normal 57 4 4 2" xfId="13136" xr:uid="{00000000-0005-0000-0000-000053330000}"/>
    <cellStyle name="Normal 57 4 4 2 3" xfId="28234" xr:uid="{00000000-0005-0000-0000-00004D6E0000}"/>
    <cellStyle name="Normal 57 4 4 3" xfId="8116" xr:uid="{00000000-0005-0000-0000-0000B71F0000}"/>
    <cellStyle name="Normal 57 4 4 3 3" xfId="23217" xr:uid="{00000000-0005-0000-0000-0000B45A0000}"/>
    <cellStyle name="Normal 57 4 4 5" xfId="18204" xr:uid="{00000000-0005-0000-0000-00001F470000}"/>
    <cellStyle name="Normal 57 4 5" xfId="4755" xr:uid="{00000000-0005-0000-0000-000096120000}"/>
    <cellStyle name="Normal 57 4 5 2" xfId="14807" xr:uid="{00000000-0005-0000-0000-0000DA390000}"/>
    <cellStyle name="Normal 57 4 5 2 3" xfId="29905" xr:uid="{00000000-0005-0000-0000-0000D4740000}"/>
    <cellStyle name="Normal 57 4 5 3" xfId="9787" xr:uid="{00000000-0005-0000-0000-00003E260000}"/>
    <cellStyle name="Normal 57 4 5 3 3" xfId="24888" xr:uid="{00000000-0005-0000-0000-00003B610000}"/>
    <cellStyle name="Normal 57 4 5 5" xfId="19875" xr:uid="{00000000-0005-0000-0000-0000A64D0000}"/>
    <cellStyle name="Normal 57 4 6" xfId="11465" xr:uid="{00000000-0005-0000-0000-0000CC2C0000}"/>
    <cellStyle name="Normal 57 4 6 3" xfId="26563" xr:uid="{00000000-0005-0000-0000-0000C6670000}"/>
    <cellStyle name="Normal 57 4 7" xfId="6444" xr:uid="{00000000-0005-0000-0000-00002F190000}"/>
    <cellStyle name="Normal 57 4 7 3" xfId="21546" xr:uid="{00000000-0005-0000-0000-00002D540000}"/>
    <cellStyle name="Normal 57 4 9" xfId="16533" xr:uid="{00000000-0005-0000-0000-000098400000}"/>
    <cellStyle name="Normal 57 5" xfId="1578" xr:uid="{00000000-0005-0000-0000-00002D060000}"/>
    <cellStyle name="Normal 57 5 2" xfId="2419" xr:uid="{00000000-0005-0000-0000-000076090000}"/>
    <cellStyle name="Normal 57 5 2 2" xfId="4109" xr:uid="{00000000-0005-0000-0000-000010100000}"/>
    <cellStyle name="Normal 57 5 2 2 2" xfId="14182" xr:uid="{00000000-0005-0000-0000-000069370000}"/>
    <cellStyle name="Normal 57 5 2 2 2 3" xfId="29280" xr:uid="{00000000-0005-0000-0000-000063720000}"/>
    <cellStyle name="Normal 57 5 2 2 3" xfId="9162" xr:uid="{00000000-0005-0000-0000-0000CD230000}"/>
    <cellStyle name="Normal 57 5 2 2 3 3" xfId="24263" xr:uid="{00000000-0005-0000-0000-0000CA5E0000}"/>
    <cellStyle name="Normal 57 5 2 2 5" xfId="19250" xr:uid="{00000000-0005-0000-0000-0000354B0000}"/>
    <cellStyle name="Normal 57 5 2 3" xfId="5801" xr:uid="{00000000-0005-0000-0000-0000AC160000}"/>
    <cellStyle name="Normal 57 5 2 3 2" xfId="15853" xr:uid="{00000000-0005-0000-0000-0000F03D0000}"/>
    <cellStyle name="Normal 57 5 2 3 2 3" xfId="30951" xr:uid="{00000000-0005-0000-0000-0000EA780000}"/>
    <cellStyle name="Normal 57 5 2 3 3" xfId="10833" xr:uid="{00000000-0005-0000-0000-0000542A0000}"/>
    <cellStyle name="Normal 57 5 2 3 3 3" xfId="25934" xr:uid="{00000000-0005-0000-0000-000051650000}"/>
    <cellStyle name="Normal 57 5 2 3 5" xfId="20921" xr:uid="{00000000-0005-0000-0000-0000BC510000}"/>
    <cellStyle name="Normal 57 5 2 4" xfId="12511" xr:uid="{00000000-0005-0000-0000-0000E2300000}"/>
    <cellStyle name="Normal 57 5 2 4 3" xfId="27609" xr:uid="{00000000-0005-0000-0000-0000DC6B0000}"/>
    <cellStyle name="Normal 57 5 2 5" xfId="7490" xr:uid="{00000000-0005-0000-0000-0000451D0000}"/>
    <cellStyle name="Normal 57 5 2 5 3" xfId="22592" xr:uid="{00000000-0005-0000-0000-000043580000}"/>
    <cellStyle name="Normal 57 5 2 7" xfId="17579" xr:uid="{00000000-0005-0000-0000-0000AE440000}"/>
    <cellStyle name="Normal 57 5 3" xfId="3272" xr:uid="{00000000-0005-0000-0000-0000CB0C0000}"/>
    <cellStyle name="Normal 57 5 3 2" xfId="13346" xr:uid="{00000000-0005-0000-0000-000025340000}"/>
    <cellStyle name="Normal 57 5 3 2 3" xfId="28444" xr:uid="{00000000-0005-0000-0000-00001F6F0000}"/>
    <cellStyle name="Normal 57 5 3 3" xfId="8326" xr:uid="{00000000-0005-0000-0000-000089200000}"/>
    <cellStyle name="Normal 57 5 3 3 3" xfId="23427" xr:uid="{00000000-0005-0000-0000-0000865B0000}"/>
    <cellStyle name="Normal 57 5 3 5" xfId="18414" xr:uid="{00000000-0005-0000-0000-0000F1470000}"/>
    <cellStyle name="Normal 57 5 4" xfId="4965" xr:uid="{00000000-0005-0000-0000-000068130000}"/>
    <cellStyle name="Normal 57 5 4 2" xfId="15017" xr:uid="{00000000-0005-0000-0000-0000AC3A0000}"/>
    <cellStyle name="Normal 57 5 4 2 3" xfId="30115" xr:uid="{00000000-0005-0000-0000-0000A6750000}"/>
    <cellStyle name="Normal 57 5 4 3" xfId="9997" xr:uid="{00000000-0005-0000-0000-000010270000}"/>
    <cellStyle name="Normal 57 5 4 3 3" xfId="25098" xr:uid="{00000000-0005-0000-0000-00000D620000}"/>
    <cellStyle name="Normal 57 5 4 5" xfId="20085" xr:uid="{00000000-0005-0000-0000-0000784E0000}"/>
    <cellStyle name="Normal 57 5 5" xfId="11675" xr:uid="{00000000-0005-0000-0000-00009E2D0000}"/>
    <cellStyle name="Normal 57 5 5 3" xfId="26773" xr:uid="{00000000-0005-0000-0000-000098680000}"/>
    <cellStyle name="Normal 57 5 6" xfId="6654" xr:uid="{00000000-0005-0000-0000-0000011A0000}"/>
    <cellStyle name="Normal 57 5 6 3" xfId="21756" xr:uid="{00000000-0005-0000-0000-0000FF540000}"/>
    <cellStyle name="Normal 57 5 8" xfId="16743" xr:uid="{00000000-0005-0000-0000-00006A410000}"/>
    <cellStyle name="Normal 57 6" xfId="1999" xr:uid="{00000000-0005-0000-0000-0000D2070000}"/>
    <cellStyle name="Normal 57 6 2" xfId="3691" xr:uid="{00000000-0005-0000-0000-00006E0E0000}"/>
    <cellStyle name="Normal 57 6 2 2" xfId="13764" xr:uid="{00000000-0005-0000-0000-0000C7350000}"/>
    <cellStyle name="Normal 57 6 2 2 3" xfId="28862" xr:uid="{00000000-0005-0000-0000-0000C1700000}"/>
    <cellStyle name="Normal 57 6 2 3" xfId="8744" xr:uid="{00000000-0005-0000-0000-00002B220000}"/>
    <cellStyle name="Normal 57 6 2 3 3" xfId="23845" xr:uid="{00000000-0005-0000-0000-0000285D0000}"/>
    <cellStyle name="Normal 57 6 2 5" xfId="18832" xr:uid="{00000000-0005-0000-0000-000093490000}"/>
    <cellStyle name="Normal 57 6 3" xfId="5383" xr:uid="{00000000-0005-0000-0000-00000A150000}"/>
    <cellStyle name="Normal 57 6 3 2" xfId="15435" xr:uid="{00000000-0005-0000-0000-00004E3C0000}"/>
    <cellStyle name="Normal 57 6 3 2 3" xfId="30533" xr:uid="{00000000-0005-0000-0000-000048770000}"/>
    <cellStyle name="Normal 57 6 3 3" xfId="10415" xr:uid="{00000000-0005-0000-0000-0000B2280000}"/>
    <cellStyle name="Normal 57 6 3 3 3" xfId="25516" xr:uid="{00000000-0005-0000-0000-0000AF630000}"/>
    <cellStyle name="Normal 57 6 3 5" xfId="20503" xr:uid="{00000000-0005-0000-0000-00001A500000}"/>
    <cellStyle name="Normal 57 6 4" xfId="12093" xr:uid="{00000000-0005-0000-0000-0000402F0000}"/>
    <cellStyle name="Normal 57 6 4 3" xfId="27191" xr:uid="{00000000-0005-0000-0000-00003A6A0000}"/>
    <cellStyle name="Normal 57 6 5" xfId="7072" xr:uid="{00000000-0005-0000-0000-0000A31B0000}"/>
    <cellStyle name="Normal 57 6 5 3" xfId="22174" xr:uid="{00000000-0005-0000-0000-0000A1560000}"/>
    <cellStyle name="Normal 57 6 7" xfId="17161" xr:uid="{00000000-0005-0000-0000-00000C430000}"/>
    <cellStyle name="Normal 57 7" xfId="2850" xr:uid="{00000000-0005-0000-0000-0000250B0000}"/>
    <cellStyle name="Normal 57 7 2" xfId="12928" xr:uid="{00000000-0005-0000-0000-000083320000}"/>
    <cellStyle name="Normal 57 7 2 3" xfId="28026" xr:uid="{00000000-0005-0000-0000-00007D6D0000}"/>
    <cellStyle name="Normal 57 7 3" xfId="7908" xr:uid="{00000000-0005-0000-0000-0000E71E0000}"/>
    <cellStyle name="Normal 57 7 3 3" xfId="23009" xr:uid="{00000000-0005-0000-0000-0000E4590000}"/>
    <cellStyle name="Normal 57 7 5" xfId="17996" xr:uid="{00000000-0005-0000-0000-00004F460000}"/>
    <cellStyle name="Normal 57 8" xfId="4544" xr:uid="{00000000-0005-0000-0000-0000C3110000}"/>
    <cellStyle name="Normal 57 8 2" xfId="14599" xr:uid="{00000000-0005-0000-0000-00000A390000}"/>
    <cellStyle name="Normal 57 8 2 3" xfId="29697" xr:uid="{00000000-0005-0000-0000-000004740000}"/>
    <cellStyle name="Normal 57 8 3" xfId="9579" xr:uid="{00000000-0005-0000-0000-00006E250000}"/>
    <cellStyle name="Normal 57 8 3 3" xfId="24680" xr:uid="{00000000-0005-0000-0000-00006B600000}"/>
    <cellStyle name="Normal 57 8 5" xfId="19667" xr:uid="{00000000-0005-0000-0000-0000D64C0000}"/>
    <cellStyle name="Normal 57 9" xfId="11255" xr:uid="{00000000-0005-0000-0000-0000FA2B0000}"/>
    <cellStyle name="Normal 57 9 3" xfId="26355" xr:uid="{00000000-0005-0000-0000-0000F6660000}"/>
    <cellStyle name="Normal 58" xfId="878" xr:uid="{00000000-0005-0000-0000-000070030000}"/>
    <cellStyle name="Normal 59" xfId="879" xr:uid="{00000000-0005-0000-0000-000071030000}"/>
    <cellStyle name="Normal 6" xfId="177" xr:uid="{00000000-0005-0000-0000-0000B1000000}"/>
    <cellStyle name="Normal 6 2" xfId="568" xr:uid="{00000000-0005-0000-0000-00003A020000}"/>
    <cellStyle name="Normal 6 2 10" xfId="1548" xr:uid="{00000000-0005-0000-0000-00000F060000}"/>
    <cellStyle name="Normal 6 2 10 2" xfId="2389" xr:uid="{00000000-0005-0000-0000-000058090000}"/>
    <cellStyle name="Normal 6 2 10 2 2" xfId="4079" xr:uid="{00000000-0005-0000-0000-0000F20F0000}"/>
    <cellStyle name="Normal 6 2 10 2 2 2" xfId="14152" xr:uid="{00000000-0005-0000-0000-00004B370000}"/>
    <cellStyle name="Normal 6 2 10 2 2 2 3" xfId="29250" xr:uid="{00000000-0005-0000-0000-000045720000}"/>
    <cellStyle name="Normal 6 2 10 2 2 3" xfId="9132" xr:uid="{00000000-0005-0000-0000-0000AF230000}"/>
    <cellStyle name="Normal 6 2 10 2 2 3 3" xfId="24233" xr:uid="{00000000-0005-0000-0000-0000AC5E0000}"/>
    <cellStyle name="Normal 6 2 10 2 2 5" xfId="19220" xr:uid="{00000000-0005-0000-0000-0000174B0000}"/>
    <cellStyle name="Normal 6 2 10 2 3" xfId="5771" xr:uid="{00000000-0005-0000-0000-00008E160000}"/>
    <cellStyle name="Normal 6 2 10 2 3 2" xfId="15823" xr:uid="{00000000-0005-0000-0000-0000D23D0000}"/>
    <cellStyle name="Normal 6 2 10 2 3 2 3" xfId="30921" xr:uid="{00000000-0005-0000-0000-0000CC780000}"/>
    <cellStyle name="Normal 6 2 10 2 3 3" xfId="10803" xr:uid="{00000000-0005-0000-0000-0000362A0000}"/>
    <cellStyle name="Normal 6 2 10 2 3 3 3" xfId="25904" xr:uid="{00000000-0005-0000-0000-000033650000}"/>
    <cellStyle name="Normal 6 2 10 2 3 5" xfId="20891" xr:uid="{00000000-0005-0000-0000-00009E510000}"/>
    <cellStyle name="Normal 6 2 10 2 4" xfId="12481" xr:uid="{00000000-0005-0000-0000-0000C4300000}"/>
    <cellStyle name="Normal 6 2 10 2 4 3" xfId="27579" xr:uid="{00000000-0005-0000-0000-0000BE6B0000}"/>
    <cellStyle name="Normal 6 2 10 2 5" xfId="7460" xr:uid="{00000000-0005-0000-0000-0000271D0000}"/>
    <cellStyle name="Normal 6 2 10 2 5 3" xfId="22562" xr:uid="{00000000-0005-0000-0000-000025580000}"/>
    <cellStyle name="Normal 6 2 10 2 7" xfId="17549" xr:uid="{00000000-0005-0000-0000-000090440000}"/>
    <cellStyle name="Normal 6 2 10 3" xfId="3242" xr:uid="{00000000-0005-0000-0000-0000AD0C0000}"/>
    <cellStyle name="Normal 6 2 10 3 2" xfId="13316" xr:uid="{00000000-0005-0000-0000-000007340000}"/>
    <cellStyle name="Normal 6 2 10 3 2 3" xfId="28414" xr:uid="{00000000-0005-0000-0000-0000016F0000}"/>
    <cellStyle name="Normal 6 2 10 3 3" xfId="8296" xr:uid="{00000000-0005-0000-0000-00006B200000}"/>
    <cellStyle name="Normal 6 2 10 3 3 3" xfId="23397" xr:uid="{00000000-0005-0000-0000-0000685B0000}"/>
    <cellStyle name="Normal 6 2 10 3 5" xfId="18384" xr:uid="{00000000-0005-0000-0000-0000D3470000}"/>
    <cellStyle name="Normal 6 2 10 4" xfId="4935" xr:uid="{00000000-0005-0000-0000-00004A130000}"/>
    <cellStyle name="Normal 6 2 10 4 2" xfId="14987" xr:uid="{00000000-0005-0000-0000-00008E3A0000}"/>
    <cellStyle name="Normal 6 2 10 4 2 3" xfId="30085" xr:uid="{00000000-0005-0000-0000-000088750000}"/>
    <cellStyle name="Normal 6 2 10 4 3" xfId="9967" xr:uid="{00000000-0005-0000-0000-0000F2260000}"/>
    <cellStyle name="Normal 6 2 10 4 3 3" xfId="25068" xr:uid="{00000000-0005-0000-0000-0000EF610000}"/>
    <cellStyle name="Normal 6 2 10 4 5" xfId="20055" xr:uid="{00000000-0005-0000-0000-00005A4E0000}"/>
    <cellStyle name="Normal 6 2 10 5" xfId="11645" xr:uid="{00000000-0005-0000-0000-0000802D0000}"/>
    <cellStyle name="Normal 6 2 10 5 3" xfId="26743" xr:uid="{00000000-0005-0000-0000-00007A680000}"/>
    <cellStyle name="Normal 6 2 10 6" xfId="6624" xr:uid="{00000000-0005-0000-0000-0000E3190000}"/>
    <cellStyle name="Normal 6 2 10 6 3" xfId="21726" xr:uid="{00000000-0005-0000-0000-0000E1540000}"/>
    <cellStyle name="Normal 6 2 10 8" xfId="16713" xr:uid="{00000000-0005-0000-0000-00004C410000}"/>
    <cellStyle name="Normal 6 2 11" xfId="1969" xr:uid="{00000000-0005-0000-0000-0000B4070000}"/>
    <cellStyle name="Normal 6 2 11 2" xfId="3661" xr:uid="{00000000-0005-0000-0000-0000500E0000}"/>
    <cellStyle name="Normal 6 2 11 2 2" xfId="13734" xr:uid="{00000000-0005-0000-0000-0000A9350000}"/>
    <cellStyle name="Normal 6 2 11 2 2 3" xfId="28832" xr:uid="{00000000-0005-0000-0000-0000A3700000}"/>
    <cellStyle name="Normal 6 2 11 2 3" xfId="8714" xr:uid="{00000000-0005-0000-0000-00000D220000}"/>
    <cellStyle name="Normal 6 2 11 2 3 3" xfId="23815" xr:uid="{00000000-0005-0000-0000-00000A5D0000}"/>
    <cellStyle name="Normal 6 2 11 2 5" xfId="18802" xr:uid="{00000000-0005-0000-0000-000075490000}"/>
    <cellStyle name="Normal 6 2 11 3" xfId="5353" xr:uid="{00000000-0005-0000-0000-0000EC140000}"/>
    <cellStyle name="Normal 6 2 11 3 2" xfId="15405" xr:uid="{00000000-0005-0000-0000-0000303C0000}"/>
    <cellStyle name="Normal 6 2 11 3 2 3" xfId="30503" xr:uid="{00000000-0005-0000-0000-00002A770000}"/>
    <cellStyle name="Normal 6 2 11 3 3" xfId="10385" xr:uid="{00000000-0005-0000-0000-000094280000}"/>
    <cellStyle name="Normal 6 2 11 3 3 3" xfId="25486" xr:uid="{00000000-0005-0000-0000-000091630000}"/>
    <cellStyle name="Normal 6 2 11 3 5" xfId="20473" xr:uid="{00000000-0005-0000-0000-0000FC4F0000}"/>
    <cellStyle name="Normal 6 2 11 4" xfId="12063" xr:uid="{00000000-0005-0000-0000-0000222F0000}"/>
    <cellStyle name="Normal 6 2 11 4 3" xfId="27161" xr:uid="{00000000-0005-0000-0000-00001C6A0000}"/>
    <cellStyle name="Normal 6 2 11 5" xfId="7042" xr:uid="{00000000-0005-0000-0000-0000851B0000}"/>
    <cellStyle name="Normal 6 2 11 5 3" xfId="22144" xr:uid="{00000000-0005-0000-0000-000083560000}"/>
    <cellStyle name="Normal 6 2 11 7" xfId="17131" xr:uid="{00000000-0005-0000-0000-0000EE420000}"/>
    <cellStyle name="Normal 6 2 12" xfId="2818" xr:uid="{00000000-0005-0000-0000-0000050B0000}"/>
    <cellStyle name="Normal 6 2 12 2" xfId="12898" xr:uid="{00000000-0005-0000-0000-000065320000}"/>
    <cellStyle name="Normal 6 2 12 2 3" xfId="27996" xr:uid="{00000000-0005-0000-0000-00005F6D0000}"/>
    <cellStyle name="Normal 6 2 12 3" xfId="7878" xr:uid="{00000000-0005-0000-0000-0000C91E0000}"/>
    <cellStyle name="Normal 6 2 12 3 3" xfId="22979" xr:uid="{00000000-0005-0000-0000-0000C6590000}"/>
    <cellStyle name="Normal 6 2 12 5" xfId="17966" xr:uid="{00000000-0005-0000-0000-000031460000}"/>
    <cellStyle name="Normal 6 2 13" xfId="4513" xr:uid="{00000000-0005-0000-0000-0000A4110000}"/>
    <cellStyle name="Normal 6 2 13 2" xfId="14569" xr:uid="{00000000-0005-0000-0000-0000EC380000}"/>
    <cellStyle name="Normal 6 2 13 2 3" xfId="29667" xr:uid="{00000000-0005-0000-0000-0000E6730000}"/>
    <cellStyle name="Normal 6 2 13 3" xfId="9549" xr:uid="{00000000-0005-0000-0000-000050250000}"/>
    <cellStyle name="Normal 6 2 13 3 3" xfId="24650" xr:uid="{00000000-0005-0000-0000-00004D600000}"/>
    <cellStyle name="Normal 6 2 13 5" xfId="19637" xr:uid="{00000000-0005-0000-0000-0000B84C0000}"/>
    <cellStyle name="Normal 6 2 14" xfId="11225" xr:uid="{00000000-0005-0000-0000-0000DC2B0000}"/>
    <cellStyle name="Normal 6 2 14 3" xfId="26325" xr:uid="{00000000-0005-0000-0000-0000D8660000}"/>
    <cellStyle name="Normal 6 2 15" xfId="6203" xr:uid="{00000000-0005-0000-0000-00003E180000}"/>
    <cellStyle name="Normal 6 2 15 3" xfId="21308" xr:uid="{00000000-0005-0000-0000-00003F530000}"/>
    <cellStyle name="Normal 6 2 17" xfId="16293" xr:uid="{00000000-0005-0000-0000-0000A83F0000}"/>
    <cellStyle name="Normal 6 2 2" xfId="882" xr:uid="{00000000-0005-0000-0000-000074030000}"/>
    <cellStyle name="Normal 6 2 2 2" xfId="2800" xr:uid="{00000000-0005-0000-0000-0000F30A0000}"/>
    <cellStyle name="Normal 6 2 2 2 2" xfId="4490" xr:uid="{00000000-0005-0000-0000-00008D110000}"/>
    <cellStyle name="Normal 6 2 2 2 2 2" xfId="14562" xr:uid="{00000000-0005-0000-0000-0000E5380000}"/>
    <cellStyle name="Normal 6 2 2 2 2 2 3" xfId="29660" xr:uid="{00000000-0005-0000-0000-0000DF730000}"/>
    <cellStyle name="Normal 6 2 2 2 2 3" xfId="9542" xr:uid="{00000000-0005-0000-0000-000049250000}"/>
    <cellStyle name="Normal 6 2 2 2 2 3 3" xfId="24643" xr:uid="{00000000-0005-0000-0000-000046600000}"/>
    <cellStyle name="Normal 6 2 2 2 2 5" xfId="19630" xr:uid="{00000000-0005-0000-0000-0000B14C0000}"/>
    <cellStyle name="Normal 6 2 2 2 3" xfId="6181" xr:uid="{00000000-0005-0000-0000-000028180000}"/>
    <cellStyle name="Normal 6 2 2 2 3 2" xfId="16233" xr:uid="{00000000-0005-0000-0000-00006C3F0000}"/>
    <cellStyle name="Normal 6 2 2 2 3 3" xfId="11213" xr:uid="{00000000-0005-0000-0000-0000D02B0000}"/>
    <cellStyle name="Normal 6 2 2 2 3 3 3" xfId="26314" xr:uid="{00000000-0005-0000-0000-0000CD660000}"/>
    <cellStyle name="Normal 6 2 2 2 3 5" xfId="21301" xr:uid="{00000000-0005-0000-0000-000038530000}"/>
    <cellStyle name="Normal 6 2 2 2 4" xfId="12891" xr:uid="{00000000-0005-0000-0000-00005E320000}"/>
    <cellStyle name="Normal 6 2 2 2 4 3" xfId="27989" xr:uid="{00000000-0005-0000-0000-0000586D0000}"/>
    <cellStyle name="Normal 6 2 2 2 5" xfId="7870" xr:uid="{00000000-0005-0000-0000-0000C11E0000}"/>
    <cellStyle name="Normal 6 2 2 2 5 3" xfId="22972" xr:uid="{00000000-0005-0000-0000-0000BF590000}"/>
    <cellStyle name="Normal 6 2 2 2 7" xfId="17959" xr:uid="{00000000-0005-0000-0000-00002A460000}"/>
    <cellStyle name="Normal 6 2 3" xfId="883" xr:uid="{00000000-0005-0000-0000-000075030000}"/>
    <cellStyle name="Normal 6 2 3 10" xfId="6235" xr:uid="{00000000-0005-0000-0000-00005E180000}"/>
    <cellStyle name="Normal 6 2 3 10 3" xfId="21339" xr:uid="{00000000-0005-0000-0000-00005E530000}"/>
    <cellStyle name="Normal 6 2 3 12" xfId="16324" xr:uid="{00000000-0005-0000-0000-0000C73F0000}"/>
    <cellStyle name="Normal 6 2 3 2" xfId="1199" xr:uid="{00000000-0005-0000-0000-0000B2040000}"/>
    <cellStyle name="Normal 6 2 3 2 11" xfId="16378" xr:uid="{00000000-0005-0000-0000-0000FD3F0000}"/>
    <cellStyle name="Normal 6 2 3 2 2" xfId="1307" xr:uid="{00000000-0005-0000-0000-00001E050000}"/>
    <cellStyle name="Normal 6 2 3 2 2 10" xfId="16482" xr:uid="{00000000-0005-0000-0000-000065400000}"/>
    <cellStyle name="Normal 6 2 3 2 2 2" xfId="1524" xr:uid="{00000000-0005-0000-0000-0000F7050000}"/>
    <cellStyle name="Normal 6 2 3 2 2 2 2" xfId="1945" xr:uid="{00000000-0005-0000-0000-00009C070000}"/>
    <cellStyle name="Normal 6 2 3 2 2 2 2 2" xfId="2784" xr:uid="{00000000-0005-0000-0000-0000E30A0000}"/>
    <cellStyle name="Normal 6 2 3 2 2 2 2 2 2" xfId="4474" xr:uid="{00000000-0005-0000-0000-00007D110000}"/>
    <cellStyle name="Normal 6 2 3 2 2 2 2 2 2 2" xfId="14547" xr:uid="{00000000-0005-0000-0000-0000D6380000}"/>
    <cellStyle name="Normal 6 2 3 2 2 2 2 2 2 2 3" xfId="29645" xr:uid="{00000000-0005-0000-0000-0000D0730000}"/>
    <cellStyle name="Normal 6 2 3 2 2 2 2 2 2 3" xfId="9527" xr:uid="{00000000-0005-0000-0000-00003A250000}"/>
    <cellStyle name="Normal 6 2 3 2 2 2 2 2 2 3 3" xfId="24628" xr:uid="{00000000-0005-0000-0000-000037600000}"/>
    <cellStyle name="Normal 6 2 3 2 2 2 2 2 2 5" xfId="19615" xr:uid="{00000000-0005-0000-0000-0000A24C0000}"/>
    <cellStyle name="Normal 6 2 3 2 2 2 2 2 3" xfId="6166" xr:uid="{00000000-0005-0000-0000-000019180000}"/>
    <cellStyle name="Normal 6 2 3 2 2 2 2 2 3 2" xfId="16218" xr:uid="{00000000-0005-0000-0000-00005D3F0000}"/>
    <cellStyle name="Normal 6 2 3 2 2 2 2 2 3 3" xfId="11198" xr:uid="{00000000-0005-0000-0000-0000C12B0000}"/>
    <cellStyle name="Normal 6 2 3 2 2 2 2 2 3 3 3" xfId="26299" xr:uid="{00000000-0005-0000-0000-0000BE660000}"/>
    <cellStyle name="Normal 6 2 3 2 2 2 2 2 3 5" xfId="21286" xr:uid="{00000000-0005-0000-0000-000029530000}"/>
    <cellStyle name="Normal 6 2 3 2 2 2 2 2 4" xfId="12876" xr:uid="{00000000-0005-0000-0000-00004F320000}"/>
    <cellStyle name="Normal 6 2 3 2 2 2 2 2 4 3" xfId="27974" xr:uid="{00000000-0005-0000-0000-0000496D0000}"/>
    <cellStyle name="Normal 6 2 3 2 2 2 2 2 5" xfId="7855" xr:uid="{00000000-0005-0000-0000-0000B21E0000}"/>
    <cellStyle name="Normal 6 2 3 2 2 2 2 2 5 3" xfId="22957" xr:uid="{00000000-0005-0000-0000-0000B0590000}"/>
    <cellStyle name="Normal 6 2 3 2 2 2 2 2 7" xfId="17944" xr:uid="{00000000-0005-0000-0000-00001B460000}"/>
    <cellStyle name="Normal 6 2 3 2 2 2 2 3" xfId="3637" xr:uid="{00000000-0005-0000-0000-0000380E0000}"/>
    <cellStyle name="Normal 6 2 3 2 2 2 2 3 2" xfId="13711" xr:uid="{00000000-0005-0000-0000-000092350000}"/>
    <cellStyle name="Normal 6 2 3 2 2 2 2 3 2 3" xfId="28809" xr:uid="{00000000-0005-0000-0000-00008C700000}"/>
    <cellStyle name="Normal 6 2 3 2 2 2 2 3 3" xfId="8691" xr:uid="{00000000-0005-0000-0000-0000F6210000}"/>
    <cellStyle name="Normal 6 2 3 2 2 2 2 3 3 3" xfId="23792" xr:uid="{00000000-0005-0000-0000-0000F35C0000}"/>
    <cellStyle name="Normal 6 2 3 2 2 2 2 3 5" xfId="18779" xr:uid="{00000000-0005-0000-0000-00005E490000}"/>
    <cellStyle name="Normal 6 2 3 2 2 2 2 4" xfId="5330" xr:uid="{00000000-0005-0000-0000-0000D5140000}"/>
    <cellStyle name="Normal 6 2 3 2 2 2 2 4 2" xfId="15382" xr:uid="{00000000-0005-0000-0000-0000193C0000}"/>
    <cellStyle name="Normal 6 2 3 2 2 2 2 4 2 3" xfId="30480" xr:uid="{00000000-0005-0000-0000-000013770000}"/>
    <cellStyle name="Normal 6 2 3 2 2 2 2 4 3" xfId="10362" xr:uid="{00000000-0005-0000-0000-00007D280000}"/>
    <cellStyle name="Normal 6 2 3 2 2 2 2 4 3 3" xfId="25463" xr:uid="{00000000-0005-0000-0000-00007A630000}"/>
    <cellStyle name="Normal 6 2 3 2 2 2 2 4 5" xfId="20450" xr:uid="{00000000-0005-0000-0000-0000E54F0000}"/>
    <cellStyle name="Normal 6 2 3 2 2 2 2 5" xfId="12040" xr:uid="{00000000-0005-0000-0000-00000B2F0000}"/>
    <cellStyle name="Normal 6 2 3 2 2 2 2 5 3" xfId="27138" xr:uid="{00000000-0005-0000-0000-0000056A0000}"/>
    <cellStyle name="Normal 6 2 3 2 2 2 2 6" xfId="7019" xr:uid="{00000000-0005-0000-0000-00006E1B0000}"/>
    <cellStyle name="Normal 6 2 3 2 2 2 2 6 3" xfId="22121" xr:uid="{00000000-0005-0000-0000-00006C560000}"/>
    <cellStyle name="Normal 6 2 3 2 2 2 2 8" xfId="17108" xr:uid="{00000000-0005-0000-0000-0000D7420000}"/>
    <cellStyle name="Normal 6 2 3 2 2 2 3" xfId="2366" xr:uid="{00000000-0005-0000-0000-000041090000}"/>
    <cellStyle name="Normal 6 2 3 2 2 2 3 2" xfId="4056" xr:uid="{00000000-0005-0000-0000-0000DB0F0000}"/>
    <cellStyle name="Normal 6 2 3 2 2 2 3 2 2" xfId="14129" xr:uid="{00000000-0005-0000-0000-000034370000}"/>
    <cellStyle name="Normal 6 2 3 2 2 2 3 2 2 3" xfId="29227" xr:uid="{00000000-0005-0000-0000-00002E720000}"/>
    <cellStyle name="Normal 6 2 3 2 2 2 3 2 3" xfId="9109" xr:uid="{00000000-0005-0000-0000-000098230000}"/>
    <cellStyle name="Normal 6 2 3 2 2 2 3 2 3 3" xfId="24210" xr:uid="{00000000-0005-0000-0000-0000955E0000}"/>
    <cellStyle name="Normal 6 2 3 2 2 2 3 2 5" xfId="19197" xr:uid="{00000000-0005-0000-0000-0000004B0000}"/>
    <cellStyle name="Normal 6 2 3 2 2 2 3 3" xfId="5748" xr:uid="{00000000-0005-0000-0000-000077160000}"/>
    <cellStyle name="Normal 6 2 3 2 2 2 3 3 2" xfId="15800" xr:uid="{00000000-0005-0000-0000-0000BB3D0000}"/>
    <cellStyle name="Normal 6 2 3 2 2 2 3 3 2 3" xfId="30898" xr:uid="{00000000-0005-0000-0000-0000B5780000}"/>
    <cellStyle name="Normal 6 2 3 2 2 2 3 3 3" xfId="10780" xr:uid="{00000000-0005-0000-0000-00001F2A0000}"/>
    <cellStyle name="Normal 6 2 3 2 2 2 3 3 3 3" xfId="25881" xr:uid="{00000000-0005-0000-0000-00001C650000}"/>
    <cellStyle name="Normal 6 2 3 2 2 2 3 3 5" xfId="20868" xr:uid="{00000000-0005-0000-0000-000087510000}"/>
    <cellStyle name="Normal 6 2 3 2 2 2 3 4" xfId="12458" xr:uid="{00000000-0005-0000-0000-0000AD300000}"/>
    <cellStyle name="Normal 6 2 3 2 2 2 3 4 3" xfId="27556" xr:uid="{00000000-0005-0000-0000-0000A76B0000}"/>
    <cellStyle name="Normal 6 2 3 2 2 2 3 5" xfId="7437" xr:uid="{00000000-0005-0000-0000-0000101D0000}"/>
    <cellStyle name="Normal 6 2 3 2 2 2 3 5 3" xfId="22539" xr:uid="{00000000-0005-0000-0000-00000E580000}"/>
    <cellStyle name="Normal 6 2 3 2 2 2 3 7" xfId="17526" xr:uid="{00000000-0005-0000-0000-000079440000}"/>
    <cellStyle name="Normal 6 2 3 2 2 2 4" xfId="3219" xr:uid="{00000000-0005-0000-0000-0000960C0000}"/>
    <cellStyle name="Normal 6 2 3 2 2 2 4 2" xfId="13293" xr:uid="{00000000-0005-0000-0000-0000F0330000}"/>
    <cellStyle name="Normal 6 2 3 2 2 2 4 2 3" xfId="28391" xr:uid="{00000000-0005-0000-0000-0000EA6E0000}"/>
    <cellStyle name="Normal 6 2 3 2 2 2 4 3" xfId="8273" xr:uid="{00000000-0005-0000-0000-000054200000}"/>
    <cellStyle name="Normal 6 2 3 2 2 2 4 3 3" xfId="23374" xr:uid="{00000000-0005-0000-0000-0000515B0000}"/>
    <cellStyle name="Normal 6 2 3 2 2 2 4 5" xfId="18361" xr:uid="{00000000-0005-0000-0000-0000BC470000}"/>
    <cellStyle name="Normal 6 2 3 2 2 2 5" xfId="4912" xr:uid="{00000000-0005-0000-0000-000033130000}"/>
    <cellStyle name="Normal 6 2 3 2 2 2 5 2" xfId="14964" xr:uid="{00000000-0005-0000-0000-0000773A0000}"/>
    <cellStyle name="Normal 6 2 3 2 2 2 5 2 3" xfId="30062" xr:uid="{00000000-0005-0000-0000-000071750000}"/>
    <cellStyle name="Normal 6 2 3 2 2 2 5 3" xfId="9944" xr:uid="{00000000-0005-0000-0000-0000DB260000}"/>
    <cellStyle name="Normal 6 2 3 2 2 2 5 3 3" xfId="25045" xr:uid="{00000000-0005-0000-0000-0000D8610000}"/>
    <cellStyle name="Normal 6 2 3 2 2 2 5 5" xfId="20032" xr:uid="{00000000-0005-0000-0000-0000434E0000}"/>
    <cellStyle name="Normal 6 2 3 2 2 2 6" xfId="11622" xr:uid="{00000000-0005-0000-0000-0000692D0000}"/>
    <cellStyle name="Normal 6 2 3 2 2 2 6 3" xfId="26720" xr:uid="{00000000-0005-0000-0000-000063680000}"/>
    <cellStyle name="Normal 6 2 3 2 2 2 7" xfId="6601" xr:uid="{00000000-0005-0000-0000-0000CC190000}"/>
    <cellStyle name="Normal 6 2 3 2 2 2 7 3" xfId="21703" xr:uid="{00000000-0005-0000-0000-0000CA540000}"/>
    <cellStyle name="Normal 6 2 3 2 2 2 9" xfId="16690" xr:uid="{00000000-0005-0000-0000-000035410000}"/>
    <cellStyle name="Normal 6 2 3 2 2 3" xfId="1737" xr:uid="{00000000-0005-0000-0000-0000CC060000}"/>
    <cellStyle name="Normal 6 2 3 2 2 3 2" xfId="2576" xr:uid="{00000000-0005-0000-0000-0000130A0000}"/>
    <cellStyle name="Normal 6 2 3 2 2 3 2 2" xfId="4266" xr:uid="{00000000-0005-0000-0000-0000AD100000}"/>
    <cellStyle name="Normal 6 2 3 2 2 3 2 2 2" xfId="14339" xr:uid="{00000000-0005-0000-0000-000006380000}"/>
    <cellStyle name="Normal 6 2 3 2 2 3 2 2 2 3" xfId="29437" xr:uid="{00000000-0005-0000-0000-000000730000}"/>
    <cellStyle name="Normal 6 2 3 2 2 3 2 2 3" xfId="9319" xr:uid="{00000000-0005-0000-0000-00006A240000}"/>
    <cellStyle name="Normal 6 2 3 2 2 3 2 2 3 3" xfId="24420" xr:uid="{00000000-0005-0000-0000-0000675F0000}"/>
    <cellStyle name="Normal 6 2 3 2 2 3 2 2 5" xfId="19407" xr:uid="{00000000-0005-0000-0000-0000D24B0000}"/>
    <cellStyle name="Normal 6 2 3 2 2 3 2 3" xfId="5958" xr:uid="{00000000-0005-0000-0000-000049170000}"/>
    <cellStyle name="Normal 6 2 3 2 2 3 2 3 2" xfId="16010" xr:uid="{00000000-0005-0000-0000-00008D3E0000}"/>
    <cellStyle name="Normal 6 2 3 2 2 3 2 3 2 3" xfId="31108" xr:uid="{00000000-0005-0000-0000-000087790000}"/>
    <cellStyle name="Normal 6 2 3 2 2 3 2 3 3" xfId="10990" xr:uid="{00000000-0005-0000-0000-0000F12A0000}"/>
    <cellStyle name="Normal 6 2 3 2 2 3 2 3 3 3" xfId="26091" xr:uid="{00000000-0005-0000-0000-0000EE650000}"/>
    <cellStyle name="Normal 6 2 3 2 2 3 2 3 5" xfId="21078" xr:uid="{00000000-0005-0000-0000-000059520000}"/>
    <cellStyle name="Normal 6 2 3 2 2 3 2 4" xfId="12668" xr:uid="{00000000-0005-0000-0000-00007F310000}"/>
    <cellStyle name="Normal 6 2 3 2 2 3 2 4 3" xfId="27766" xr:uid="{00000000-0005-0000-0000-0000796C0000}"/>
    <cellStyle name="Normal 6 2 3 2 2 3 2 5" xfId="7647" xr:uid="{00000000-0005-0000-0000-0000E21D0000}"/>
    <cellStyle name="Normal 6 2 3 2 2 3 2 5 3" xfId="22749" xr:uid="{00000000-0005-0000-0000-0000E0580000}"/>
    <cellStyle name="Normal 6 2 3 2 2 3 2 7" xfId="17736" xr:uid="{00000000-0005-0000-0000-00004B450000}"/>
    <cellStyle name="Normal 6 2 3 2 2 3 3" xfId="3429" xr:uid="{00000000-0005-0000-0000-0000680D0000}"/>
    <cellStyle name="Normal 6 2 3 2 2 3 3 2" xfId="13503" xr:uid="{00000000-0005-0000-0000-0000C2340000}"/>
    <cellStyle name="Normal 6 2 3 2 2 3 3 2 3" xfId="28601" xr:uid="{00000000-0005-0000-0000-0000BC6F0000}"/>
    <cellStyle name="Normal 6 2 3 2 2 3 3 3" xfId="8483" xr:uid="{00000000-0005-0000-0000-000026210000}"/>
    <cellStyle name="Normal 6 2 3 2 2 3 3 3 3" xfId="23584" xr:uid="{00000000-0005-0000-0000-0000235C0000}"/>
    <cellStyle name="Normal 6 2 3 2 2 3 3 5" xfId="18571" xr:uid="{00000000-0005-0000-0000-00008E480000}"/>
    <cellStyle name="Normal 6 2 3 2 2 3 4" xfId="5122" xr:uid="{00000000-0005-0000-0000-000005140000}"/>
    <cellStyle name="Normal 6 2 3 2 2 3 4 2" xfId="15174" xr:uid="{00000000-0005-0000-0000-0000493B0000}"/>
    <cellStyle name="Normal 6 2 3 2 2 3 4 2 3" xfId="30272" xr:uid="{00000000-0005-0000-0000-000043760000}"/>
    <cellStyle name="Normal 6 2 3 2 2 3 4 3" xfId="10154" xr:uid="{00000000-0005-0000-0000-0000AD270000}"/>
    <cellStyle name="Normal 6 2 3 2 2 3 4 3 3" xfId="25255" xr:uid="{00000000-0005-0000-0000-0000AA620000}"/>
    <cellStyle name="Normal 6 2 3 2 2 3 4 5" xfId="20242" xr:uid="{00000000-0005-0000-0000-0000154F0000}"/>
    <cellStyle name="Normal 6 2 3 2 2 3 5" xfId="11832" xr:uid="{00000000-0005-0000-0000-00003B2E0000}"/>
    <cellStyle name="Normal 6 2 3 2 2 3 5 3" xfId="26930" xr:uid="{00000000-0005-0000-0000-000035690000}"/>
    <cellStyle name="Normal 6 2 3 2 2 3 6" xfId="6811" xr:uid="{00000000-0005-0000-0000-00009E1A0000}"/>
    <cellStyle name="Normal 6 2 3 2 2 3 6 3" xfId="21913" xr:uid="{00000000-0005-0000-0000-00009C550000}"/>
    <cellStyle name="Normal 6 2 3 2 2 3 8" xfId="16900" xr:uid="{00000000-0005-0000-0000-000007420000}"/>
    <cellStyle name="Normal 6 2 3 2 2 4" xfId="2158" xr:uid="{00000000-0005-0000-0000-000071080000}"/>
    <cellStyle name="Normal 6 2 3 2 2 4 2" xfId="3848" xr:uid="{00000000-0005-0000-0000-00000B0F0000}"/>
    <cellStyle name="Normal 6 2 3 2 2 4 2 2" xfId="13921" xr:uid="{00000000-0005-0000-0000-000064360000}"/>
    <cellStyle name="Normal 6 2 3 2 2 4 2 2 3" xfId="29019" xr:uid="{00000000-0005-0000-0000-00005E710000}"/>
    <cellStyle name="Normal 6 2 3 2 2 4 2 3" xfId="8901" xr:uid="{00000000-0005-0000-0000-0000C8220000}"/>
    <cellStyle name="Normal 6 2 3 2 2 4 2 3 3" xfId="24002" xr:uid="{00000000-0005-0000-0000-0000C55D0000}"/>
    <cellStyle name="Normal 6 2 3 2 2 4 2 5" xfId="18989" xr:uid="{00000000-0005-0000-0000-0000304A0000}"/>
    <cellStyle name="Normal 6 2 3 2 2 4 3" xfId="5540" xr:uid="{00000000-0005-0000-0000-0000A7150000}"/>
    <cellStyle name="Normal 6 2 3 2 2 4 3 2" xfId="15592" xr:uid="{00000000-0005-0000-0000-0000EB3C0000}"/>
    <cellStyle name="Normal 6 2 3 2 2 4 3 2 3" xfId="30690" xr:uid="{00000000-0005-0000-0000-0000E5770000}"/>
    <cellStyle name="Normal 6 2 3 2 2 4 3 3" xfId="10572" xr:uid="{00000000-0005-0000-0000-00004F290000}"/>
    <cellStyle name="Normal 6 2 3 2 2 4 3 3 3" xfId="25673" xr:uid="{00000000-0005-0000-0000-00004C640000}"/>
    <cellStyle name="Normal 6 2 3 2 2 4 3 5" xfId="20660" xr:uid="{00000000-0005-0000-0000-0000B7500000}"/>
    <cellStyle name="Normal 6 2 3 2 2 4 4" xfId="12250" xr:uid="{00000000-0005-0000-0000-0000DD2F0000}"/>
    <cellStyle name="Normal 6 2 3 2 2 4 4 3" xfId="27348" xr:uid="{00000000-0005-0000-0000-0000D76A0000}"/>
    <cellStyle name="Normal 6 2 3 2 2 4 5" xfId="7229" xr:uid="{00000000-0005-0000-0000-0000401C0000}"/>
    <cellStyle name="Normal 6 2 3 2 2 4 5 3" xfId="22331" xr:uid="{00000000-0005-0000-0000-00003E570000}"/>
    <cellStyle name="Normal 6 2 3 2 2 4 7" xfId="17318" xr:uid="{00000000-0005-0000-0000-0000A9430000}"/>
    <cellStyle name="Normal 6 2 3 2 2 5" xfId="3011" xr:uid="{00000000-0005-0000-0000-0000C60B0000}"/>
    <cellStyle name="Normal 6 2 3 2 2 5 2" xfId="13085" xr:uid="{00000000-0005-0000-0000-000020330000}"/>
    <cellStyle name="Normal 6 2 3 2 2 5 2 3" xfId="28183" xr:uid="{00000000-0005-0000-0000-00001A6E0000}"/>
    <cellStyle name="Normal 6 2 3 2 2 5 3" xfId="8065" xr:uid="{00000000-0005-0000-0000-0000841F0000}"/>
    <cellStyle name="Normal 6 2 3 2 2 5 3 3" xfId="23166" xr:uid="{00000000-0005-0000-0000-0000815A0000}"/>
    <cellStyle name="Normal 6 2 3 2 2 5 5" xfId="18153" xr:uid="{00000000-0005-0000-0000-0000EC460000}"/>
    <cellStyle name="Normal 6 2 3 2 2 6" xfId="4704" xr:uid="{00000000-0005-0000-0000-000063120000}"/>
    <cellStyle name="Normal 6 2 3 2 2 6 2" xfId="14756" xr:uid="{00000000-0005-0000-0000-0000A7390000}"/>
    <cellStyle name="Normal 6 2 3 2 2 6 2 3" xfId="29854" xr:uid="{00000000-0005-0000-0000-0000A1740000}"/>
    <cellStyle name="Normal 6 2 3 2 2 6 3" xfId="9736" xr:uid="{00000000-0005-0000-0000-00000B260000}"/>
    <cellStyle name="Normal 6 2 3 2 2 6 3 3" xfId="24837" xr:uid="{00000000-0005-0000-0000-000008610000}"/>
    <cellStyle name="Normal 6 2 3 2 2 6 5" xfId="19824" xr:uid="{00000000-0005-0000-0000-0000734D0000}"/>
    <cellStyle name="Normal 6 2 3 2 2 7" xfId="11414" xr:uid="{00000000-0005-0000-0000-0000992C0000}"/>
    <cellStyle name="Normal 6 2 3 2 2 7 3" xfId="26512" xr:uid="{00000000-0005-0000-0000-000093670000}"/>
    <cellStyle name="Normal 6 2 3 2 2 8" xfId="6393" xr:uid="{00000000-0005-0000-0000-0000FC180000}"/>
    <cellStyle name="Normal 6 2 3 2 2 8 3" xfId="21495" xr:uid="{00000000-0005-0000-0000-0000FA530000}"/>
    <cellStyle name="Normal 6 2 3 2 3" xfId="1420" xr:uid="{00000000-0005-0000-0000-00008F050000}"/>
    <cellStyle name="Normal 6 2 3 2 3 2" xfId="1841" xr:uid="{00000000-0005-0000-0000-000034070000}"/>
    <cellStyle name="Normal 6 2 3 2 3 2 2" xfId="2680" xr:uid="{00000000-0005-0000-0000-00007B0A0000}"/>
    <cellStyle name="Normal 6 2 3 2 3 2 2 2" xfId="4370" xr:uid="{00000000-0005-0000-0000-000015110000}"/>
    <cellStyle name="Normal 6 2 3 2 3 2 2 2 2" xfId="14443" xr:uid="{00000000-0005-0000-0000-00006E380000}"/>
    <cellStyle name="Normal 6 2 3 2 3 2 2 2 2 3" xfId="29541" xr:uid="{00000000-0005-0000-0000-000068730000}"/>
    <cellStyle name="Normal 6 2 3 2 3 2 2 2 3" xfId="9423" xr:uid="{00000000-0005-0000-0000-0000D2240000}"/>
    <cellStyle name="Normal 6 2 3 2 3 2 2 2 3 3" xfId="24524" xr:uid="{00000000-0005-0000-0000-0000CF5F0000}"/>
    <cellStyle name="Normal 6 2 3 2 3 2 2 2 5" xfId="19511" xr:uid="{00000000-0005-0000-0000-00003A4C0000}"/>
    <cellStyle name="Normal 6 2 3 2 3 2 2 3" xfId="6062" xr:uid="{00000000-0005-0000-0000-0000B1170000}"/>
    <cellStyle name="Normal 6 2 3 2 3 2 2 3 2" xfId="16114" xr:uid="{00000000-0005-0000-0000-0000F53E0000}"/>
    <cellStyle name="Normal 6 2 3 2 3 2 2 3 2 3" xfId="31212" xr:uid="{00000000-0005-0000-0000-0000EF790000}"/>
    <cellStyle name="Normal 6 2 3 2 3 2 2 3 3" xfId="11094" xr:uid="{00000000-0005-0000-0000-0000592B0000}"/>
    <cellStyle name="Normal 6 2 3 2 3 2 2 3 3 3" xfId="26195" xr:uid="{00000000-0005-0000-0000-000056660000}"/>
    <cellStyle name="Normal 6 2 3 2 3 2 2 3 5" xfId="21182" xr:uid="{00000000-0005-0000-0000-0000C1520000}"/>
    <cellStyle name="Normal 6 2 3 2 3 2 2 4" xfId="12772" xr:uid="{00000000-0005-0000-0000-0000E7310000}"/>
    <cellStyle name="Normal 6 2 3 2 3 2 2 4 3" xfId="27870" xr:uid="{00000000-0005-0000-0000-0000E16C0000}"/>
    <cellStyle name="Normal 6 2 3 2 3 2 2 5" xfId="7751" xr:uid="{00000000-0005-0000-0000-00004A1E0000}"/>
    <cellStyle name="Normal 6 2 3 2 3 2 2 5 3" xfId="22853" xr:uid="{00000000-0005-0000-0000-000048590000}"/>
    <cellStyle name="Normal 6 2 3 2 3 2 2 7" xfId="17840" xr:uid="{00000000-0005-0000-0000-0000B3450000}"/>
    <cellStyle name="Normal 6 2 3 2 3 2 3" xfId="3533" xr:uid="{00000000-0005-0000-0000-0000D00D0000}"/>
    <cellStyle name="Normal 6 2 3 2 3 2 3 2" xfId="13607" xr:uid="{00000000-0005-0000-0000-00002A350000}"/>
    <cellStyle name="Normal 6 2 3 2 3 2 3 2 3" xfId="28705" xr:uid="{00000000-0005-0000-0000-000024700000}"/>
    <cellStyle name="Normal 6 2 3 2 3 2 3 3" xfId="8587" xr:uid="{00000000-0005-0000-0000-00008E210000}"/>
    <cellStyle name="Normal 6 2 3 2 3 2 3 3 3" xfId="23688" xr:uid="{00000000-0005-0000-0000-00008B5C0000}"/>
    <cellStyle name="Normal 6 2 3 2 3 2 3 5" xfId="18675" xr:uid="{00000000-0005-0000-0000-0000F6480000}"/>
    <cellStyle name="Normal 6 2 3 2 3 2 4" xfId="5226" xr:uid="{00000000-0005-0000-0000-00006D140000}"/>
    <cellStyle name="Normal 6 2 3 2 3 2 4 2" xfId="15278" xr:uid="{00000000-0005-0000-0000-0000B13B0000}"/>
    <cellStyle name="Normal 6 2 3 2 3 2 4 2 3" xfId="30376" xr:uid="{00000000-0005-0000-0000-0000AB760000}"/>
    <cellStyle name="Normal 6 2 3 2 3 2 4 3" xfId="10258" xr:uid="{00000000-0005-0000-0000-000015280000}"/>
    <cellStyle name="Normal 6 2 3 2 3 2 4 3 3" xfId="25359" xr:uid="{00000000-0005-0000-0000-000012630000}"/>
    <cellStyle name="Normal 6 2 3 2 3 2 4 5" xfId="20346" xr:uid="{00000000-0005-0000-0000-00007D4F0000}"/>
    <cellStyle name="Normal 6 2 3 2 3 2 5" xfId="11936" xr:uid="{00000000-0005-0000-0000-0000A32E0000}"/>
    <cellStyle name="Normal 6 2 3 2 3 2 5 3" xfId="27034" xr:uid="{00000000-0005-0000-0000-00009D690000}"/>
    <cellStyle name="Normal 6 2 3 2 3 2 6" xfId="6915" xr:uid="{00000000-0005-0000-0000-0000061B0000}"/>
    <cellStyle name="Normal 6 2 3 2 3 2 6 3" xfId="22017" xr:uid="{00000000-0005-0000-0000-000004560000}"/>
    <cellStyle name="Normal 6 2 3 2 3 2 8" xfId="17004" xr:uid="{00000000-0005-0000-0000-00006F420000}"/>
    <cellStyle name="Normal 6 2 3 2 3 3" xfId="2262" xr:uid="{00000000-0005-0000-0000-0000D9080000}"/>
    <cellStyle name="Normal 6 2 3 2 3 3 2" xfId="3952" xr:uid="{00000000-0005-0000-0000-0000730F0000}"/>
    <cellStyle name="Normal 6 2 3 2 3 3 2 2" xfId="14025" xr:uid="{00000000-0005-0000-0000-0000CC360000}"/>
    <cellStyle name="Normal 6 2 3 2 3 3 2 2 3" xfId="29123" xr:uid="{00000000-0005-0000-0000-0000C6710000}"/>
    <cellStyle name="Normal 6 2 3 2 3 3 2 3" xfId="9005" xr:uid="{00000000-0005-0000-0000-000030230000}"/>
    <cellStyle name="Normal 6 2 3 2 3 3 2 3 3" xfId="24106" xr:uid="{00000000-0005-0000-0000-00002D5E0000}"/>
    <cellStyle name="Normal 6 2 3 2 3 3 2 5" xfId="19093" xr:uid="{00000000-0005-0000-0000-0000984A0000}"/>
    <cellStyle name="Normal 6 2 3 2 3 3 3" xfId="5644" xr:uid="{00000000-0005-0000-0000-00000F160000}"/>
    <cellStyle name="Normal 6 2 3 2 3 3 3 2" xfId="15696" xr:uid="{00000000-0005-0000-0000-0000533D0000}"/>
    <cellStyle name="Normal 6 2 3 2 3 3 3 2 3" xfId="30794" xr:uid="{00000000-0005-0000-0000-00004D780000}"/>
    <cellStyle name="Normal 6 2 3 2 3 3 3 3" xfId="10676" xr:uid="{00000000-0005-0000-0000-0000B7290000}"/>
    <cellStyle name="Normal 6 2 3 2 3 3 3 3 3" xfId="25777" xr:uid="{00000000-0005-0000-0000-0000B4640000}"/>
    <cellStyle name="Normal 6 2 3 2 3 3 3 5" xfId="20764" xr:uid="{00000000-0005-0000-0000-00001F510000}"/>
    <cellStyle name="Normal 6 2 3 2 3 3 4" xfId="12354" xr:uid="{00000000-0005-0000-0000-000045300000}"/>
    <cellStyle name="Normal 6 2 3 2 3 3 4 3" xfId="27452" xr:uid="{00000000-0005-0000-0000-00003F6B0000}"/>
    <cellStyle name="Normal 6 2 3 2 3 3 5" xfId="7333" xr:uid="{00000000-0005-0000-0000-0000A81C0000}"/>
    <cellStyle name="Normal 6 2 3 2 3 3 5 3" xfId="22435" xr:uid="{00000000-0005-0000-0000-0000A6570000}"/>
    <cellStyle name="Normal 6 2 3 2 3 3 7" xfId="17422" xr:uid="{00000000-0005-0000-0000-000011440000}"/>
    <cellStyle name="Normal 6 2 3 2 3 4" xfId="3115" xr:uid="{00000000-0005-0000-0000-00002E0C0000}"/>
    <cellStyle name="Normal 6 2 3 2 3 4 2" xfId="13189" xr:uid="{00000000-0005-0000-0000-000088330000}"/>
    <cellStyle name="Normal 6 2 3 2 3 4 2 3" xfId="28287" xr:uid="{00000000-0005-0000-0000-0000826E0000}"/>
    <cellStyle name="Normal 6 2 3 2 3 4 3" xfId="8169" xr:uid="{00000000-0005-0000-0000-0000EC1F0000}"/>
    <cellStyle name="Normal 6 2 3 2 3 4 3 3" xfId="23270" xr:uid="{00000000-0005-0000-0000-0000E95A0000}"/>
    <cellStyle name="Normal 6 2 3 2 3 4 5" xfId="18257" xr:uid="{00000000-0005-0000-0000-000054470000}"/>
    <cellStyle name="Normal 6 2 3 2 3 5" xfId="4808" xr:uid="{00000000-0005-0000-0000-0000CB120000}"/>
    <cellStyle name="Normal 6 2 3 2 3 5 2" xfId="14860" xr:uid="{00000000-0005-0000-0000-00000F3A0000}"/>
    <cellStyle name="Normal 6 2 3 2 3 5 2 3" xfId="29958" xr:uid="{00000000-0005-0000-0000-000009750000}"/>
    <cellStyle name="Normal 6 2 3 2 3 5 3" xfId="9840" xr:uid="{00000000-0005-0000-0000-000073260000}"/>
    <cellStyle name="Normal 6 2 3 2 3 5 3 3" xfId="24941" xr:uid="{00000000-0005-0000-0000-000070610000}"/>
    <cellStyle name="Normal 6 2 3 2 3 5 5" xfId="19928" xr:uid="{00000000-0005-0000-0000-0000DB4D0000}"/>
    <cellStyle name="Normal 6 2 3 2 3 6" xfId="11518" xr:uid="{00000000-0005-0000-0000-0000012D0000}"/>
    <cellStyle name="Normal 6 2 3 2 3 6 3" xfId="26616" xr:uid="{00000000-0005-0000-0000-0000FB670000}"/>
    <cellStyle name="Normal 6 2 3 2 3 7" xfId="6497" xr:uid="{00000000-0005-0000-0000-000064190000}"/>
    <cellStyle name="Normal 6 2 3 2 3 7 3" xfId="21599" xr:uid="{00000000-0005-0000-0000-000062540000}"/>
    <cellStyle name="Normal 6 2 3 2 3 9" xfId="16586" xr:uid="{00000000-0005-0000-0000-0000CD400000}"/>
    <cellStyle name="Normal 6 2 3 2 4" xfId="1633" xr:uid="{00000000-0005-0000-0000-000064060000}"/>
    <cellStyle name="Normal 6 2 3 2 4 2" xfId="2472" xr:uid="{00000000-0005-0000-0000-0000AB090000}"/>
    <cellStyle name="Normal 6 2 3 2 4 2 2" xfId="4162" xr:uid="{00000000-0005-0000-0000-000045100000}"/>
    <cellStyle name="Normal 6 2 3 2 4 2 2 2" xfId="14235" xr:uid="{00000000-0005-0000-0000-00009E370000}"/>
    <cellStyle name="Normal 6 2 3 2 4 2 2 2 3" xfId="29333" xr:uid="{00000000-0005-0000-0000-000098720000}"/>
    <cellStyle name="Normal 6 2 3 2 4 2 2 3" xfId="9215" xr:uid="{00000000-0005-0000-0000-000002240000}"/>
    <cellStyle name="Normal 6 2 3 2 4 2 2 3 3" xfId="24316" xr:uid="{00000000-0005-0000-0000-0000FF5E0000}"/>
    <cellStyle name="Normal 6 2 3 2 4 2 2 5" xfId="19303" xr:uid="{00000000-0005-0000-0000-00006A4B0000}"/>
    <cellStyle name="Normal 6 2 3 2 4 2 3" xfId="5854" xr:uid="{00000000-0005-0000-0000-0000E1160000}"/>
    <cellStyle name="Normal 6 2 3 2 4 2 3 2" xfId="15906" xr:uid="{00000000-0005-0000-0000-0000253E0000}"/>
    <cellStyle name="Normal 6 2 3 2 4 2 3 2 3" xfId="31004" xr:uid="{00000000-0005-0000-0000-00001F790000}"/>
    <cellStyle name="Normal 6 2 3 2 4 2 3 3" xfId="10886" xr:uid="{00000000-0005-0000-0000-0000892A0000}"/>
    <cellStyle name="Normal 6 2 3 2 4 2 3 3 3" xfId="25987" xr:uid="{00000000-0005-0000-0000-000086650000}"/>
    <cellStyle name="Normal 6 2 3 2 4 2 3 5" xfId="20974" xr:uid="{00000000-0005-0000-0000-0000F1510000}"/>
    <cellStyle name="Normal 6 2 3 2 4 2 4" xfId="12564" xr:uid="{00000000-0005-0000-0000-000017310000}"/>
    <cellStyle name="Normal 6 2 3 2 4 2 4 3" xfId="27662" xr:uid="{00000000-0005-0000-0000-0000116C0000}"/>
    <cellStyle name="Normal 6 2 3 2 4 2 5" xfId="7543" xr:uid="{00000000-0005-0000-0000-00007A1D0000}"/>
    <cellStyle name="Normal 6 2 3 2 4 2 5 3" xfId="22645" xr:uid="{00000000-0005-0000-0000-000078580000}"/>
    <cellStyle name="Normal 6 2 3 2 4 2 7" xfId="17632" xr:uid="{00000000-0005-0000-0000-0000E3440000}"/>
    <cellStyle name="Normal 6 2 3 2 4 3" xfId="3325" xr:uid="{00000000-0005-0000-0000-0000000D0000}"/>
    <cellStyle name="Normal 6 2 3 2 4 3 2" xfId="13399" xr:uid="{00000000-0005-0000-0000-00005A340000}"/>
    <cellStyle name="Normal 6 2 3 2 4 3 2 3" xfId="28497" xr:uid="{00000000-0005-0000-0000-0000546F0000}"/>
    <cellStyle name="Normal 6 2 3 2 4 3 3" xfId="8379" xr:uid="{00000000-0005-0000-0000-0000BE200000}"/>
    <cellStyle name="Normal 6 2 3 2 4 3 3 3" xfId="23480" xr:uid="{00000000-0005-0000-0000-0000BB5B0000}"/>
    <cellStyle name="Normal 6 2 3 2 4 3 5" xfId="18467" xr:uid="{00000000-0005-0000-0000-000026480000}"/>
    <cellStyle name="Normal 6 2 3 2 4 4" xfId="5018" xr:uid="{00000000-0005-0000-0000-00009D130000}"/>
    <cellStyle name="Normal 6 2 3 2 4 4 2" xfId="15070" xr:uid="{00000000-0005-0000-0000-0000E13A0000}"/>
    <cellStyle name="Normal 6 2 3 2 4 4 2 3" xfId="30168" xr:uid="{00000000-0005-0000-0000-0000DB750000}"/>
    <cellStyle name="Normal 6 2 3 2 4 4 3" xfId="10050" xr:uid="{00000000-0005-0000-0000-000045270000}"/>
    <cellStyle name="Normal 6 2 3 2 4 4 3 3" xfId="25151" xr:uid="{00000000-0005-0000-0000-000042620000}"/>
    <cellStyle name="Normal 6 2 3 2 4 4 5" xfId="20138" xr:uid="{00000000-0005-0000-0000-0000AD4E0000}"/>
    <cellStyle name="Normal 6 2 3 2 4 5" xfId="11728" xr:uid="{00000000-0005-0000-0000-0000D32D0000}"/>
    <cellStyle name="Normal 6 2 3 2 4 5 3" xfId="26826" xr:uid="{00000000-0005-0000-0000-0000CD680000}"/>
    <cellStyle name="Normal 6 2 3 2 4 6" xfId="6707" xr:uid="{00000000-0005-0000-0000-0000361A0000}"/>
    <cellStyle name="Normal 6 2 3 2 4 6 3" xfId="21809" xr:uid="{00000000-0005-0000-0000-000034550000}"/>
    <cellStyle name="Normal 6 2 3 2 4 8" xfId="16796" xr:uid="{00000000-0005-0000-0000-00009F410000}"/>
    <cellStyle name="Normal 6 2 3 2 5" xfId="2054" xr:uid="{00000000-0005-0000-0000-000009080000}"/>
    <cellStyle name="Normal 6 2 3 2 5 2" xfId="3744" xr:uid="{00000000-0005-0000-0000-0000A30E0000}"/>
    <cellStyle name="Normal 6 2 3 2 5 2 2" xfId="13817" xr:uid="{00000000-0005-0000-0000-0000FC350000}"/>
    <cellStyle name="Normal 6 2 3 2 5 2 2 3" xfId="28915" xr:uid="{00000000-0005-0000-0000-0000F6700000}"/>
    <cellStyle name="Normal 6 2 3 2 5 2 3" xfId="8797" xr:uid="{00000000-0005-0000-0000-000060220000}"/>
    <cellStyle name="Normal 6 2 3 2 5 2 3 3" xfId="23898" xr:uid="{00000000-0005-0000-0000-00005D5D0000}"/>
    <cellStyle name="Normal 6 2 3 2 5 2 5" xfId="18885" xr:uid="{00000000-0005-0000-0000-0000C8490000}"/>
    <cellStyle name="Normal 6 2 3 2 5 3" xfId="5436" xr:uid="{00000000-0005-0000-0000-00003F150000}"/>
    <cellStyle name="Normal 6 2 3 2 5 3 2" xfId="15488" xr:uid="{00000000-0005-0000-0000-0000833C0000}"/>
    <cellStyle name="Normal 6 2 3 2 5 3 2 3" xfId="30586" xr:uid="{00000000-0005-0000-0000-00007D770000}"/>
    <cellStyle name="Normal 6 2 3 2 5 3 3" xfId="10468" xr:uid="{00000000-0005-0000-0000-0000E7280000}"/>
    <cellStyle name="Normal 6 2 3 2 5 3 3 3" xfId="25569" xr:uid="{00000000-0005-0000-0000-0000E4630000}"/>
    <cellStyle name="Normal 6 2 3 2 5 3 5" xfId="20556" xr:uid="{00000000-0005-0000-0000-00004F500000}"/>
    <cellStyle name="Normal 6 2 3 2 5 4" xfId="12146" xr:uid="{00000000-0005-0000-0000-0000752F0000}"/>
    <cellStyle name="Normal 6 2 3 2 5 4 3" xfId="27244" xr:uid="{00000000-0005-0000-0000-00006F6A0000}"/>
    <cellStyle name="Normal 6 2 3 2 5 5" xfId="7125" xr:uid="{00000000-0005-0000-0000-0000D81B0000}"/>
    <cellStyle name="Normal 6 2 3 2 5 5 3" xfId="22227" xr:uid="{00000000-0005-0000-0000-0000D6560000}"/>
    <cellStyle name="Normal 6 2 3 2 5 7" xfId="17214" xr:uid="{00000000-0005-0000-0000-000041430000}"/>
    <cellStyle name="Normal 6 2 3 2 6" xfId="2907" xr:uid="{00000000-0005-0000-0000-00005E0B0000}"/>
    <cellStyle name="Normal 6 2 3 2 6 2" xfId="12981" xr:uid="{00000000-0005-0000-0000-0000B8320000}"/>
    <cellStyle name="Normal 6 2 3 2 6 2 3" xfId="28079" xr:uid="{00000000-0005-0000-0000-0000B26D0000}"/>
    <cellStyle name="Normal 6 2 3 2 6 3" xfId="7961" xr:uid="{00000000-0005-0000-0000-00001C1F0000}"/>
    <cellStyle name="Normal 6 2 3 2 6 3 3" xfId="23062" xr:uid="{00000000-0005-0000-0000-0000195A0000}"/>
    <cellStyle name="Normal 6 2 3 2 6 5" xfId="18049" xr:uid="{00000000-0005-0000-0000-000084460000}"/>
    <cellStyle name="Normal 6 2 3 2 7" xfId="4600" xr:uid="{00000000-0005-0000-0000-0000FB110000}"/>
    <cellStyle name="Normal 6 2 3 2 7 2" xfId="14652" xr:uid="{00000000-0005-0000-0000-00003F390000}"/>
    <cellStyle name="Normal 6 2 3 2 7 2 3" xfId="29750" xr:uid="{00000000-0005-0000-0000-000039740000}"/>
    <cellStyle name="Normal 6 2 3 2 7 3" xfId="9632" xr:uid="{00000000-0005-0000-0000-0000A3250000}"/>
    <cellStyle name="Normal 6 2 3 2 7 3 3" xfId="24733" xr:uid="{00000000-0005-0000-0000-0000A0600000}"/>
    <cellStyle name="Normal 6 2 3 2 7 5" xfId="19720" xr:uid="{00000000-0005-0000-0000-00000B4D0000}"/>
    <cellStyle name="Normal 6 2 3 2 8" xfId="11310" xr:uid="{00000000-0005-0000-0000-0000312C0000}"/>
    <cellStyle name="Normal 6 2 3 2 8 3" xfId="26408" xr:uid="{00000000-0005-0000-0000-00002B670000}"/>
    <cellStyle name="Normal 6 2 3 2 9" xfId="6289" xr:uid="{00000000-0005-0000-0000-000094180000}"/>
    <cellStyle name="Normal 6 2 3 2 9 3" xfId="21391" xr:uid="{00000000-0005-0000-0000-000092530000}"/>
    <cellStyle name="Normal 6 2 3 3" xfId="1253" xr:uid="{00000000-0005-0000-0000-0000E8040000}"/>
    <cellStyle name="Normal 6 2 3 3 10" xfId="16430" xr:uid="{00000000-0005-0000-0000-000031400000}"/>
    <cellStyle name="Normal 6 2 3 3 2" xfId="1472" xr:uid="{00000000-0005-0000-0000-0000C3050000}"/>
    <cellStyle name="Normal 6 2 3 3 2 2" xfId="1893" xr:uid="{00000000-0005-0000-0000-000068070000}"/>
    <cellStyle name="Normal 6 2 3 3 2 2 2" xfId="2732" xr:uid="{00000000-0005-0000-0000-0000AF0A0000}"/>
    <cellStyle name="Normal 6 2 3 3 2 2 2 2" xfId="4422" xr:uid="{00000000-0005-0000-0000-000049110000}"/>
    <cellStyle name="Normal 6 2 3 3 2 2 2 2 2" xfId="14495" xr:uid="{00000000-0005-0000-0000-0000A2380000}"/>
    <cellStyle name="Normal 6 2 3 3 2 2 2 2 2 3" xfId="29593" xr:uid="{00000000-0005-0000-0000-00009C730000}"/>
    <cellStyle name="Normal 6 2 3 3 2 2 2 2 3" xfId="9475" xr:uid="{00000000-0005-0000-0000-000006250000}"/>
    <cellStyle name="Normal 6 2 3 3 2 2 2 2 3 3" xfId="24576" xr:uid="{00000000-0005-0000-0000-000003600000}"/>
    <cellStyle name="Normal 6 2 3 3 2 2 2 2 5" xfId="19563" xr:uid="{00000000-0005-0000-0000-00006E4C0000}"/>
    <cellStyle name="Normal 6 2 3 3 2 2 2 3" xfId="6114" xr:uid="{00000000-0005-0000-0000-0000E5170000}"/>
    <cellStyle name="Normal 6 2 3 3 2 2 2 3 2" xfId="16166" xr:uid="{00000000-0005-0000-0000-0000293F0000}"/>
    <cellStyle name="Normal 6 2 3 3 2 2 2 3 2 3" xfId="31264" xr:uid="{00000000-0005-0000-0000-0000237A0000}"/>
    <cellStyle name="Normal 6 2 3 3 2 2 2 3 3" xfId="11146" xr:uid="{00000000-0005-0000-0000-00008D2B0000}"/>
    <cellStyle name="Normal 6 2 3 3 2 2 2 3 3 3" xfId="26247" xr:uid="{00000000-0005-0000-0000-00008A660000}"/>
    <cellStyle name="Normal 6 2 3 3 2 2 2 3 5" xfId="21234" xr:uid="{00000000-0005-0000-0000-0000F5520000}"/>
    <cellStyle name="Normal 6 2 3 3 2 2 2 4" xfId="12824" xr:uid="{00000000-0005-0000-0000-00001B320000}"/>
    <cellStyle name="Normal 6 2 3 3 2 2 2 4 3" xfId="27922" xr:uid="{00000000-0005-0000-0000-0000156D0000}"/>
    <cellStyle name="Normal 6 2 3 3 2 2 2 5" xfId="7803" xr:uid="{00000000-0005-0000-0000-00007E1E0000}"/>
    <cellStyle name="Normal 6 2 3 3 2 2 2 5 3" xfId="22905" xr:uid="{00000000-0005-0000-0000-00007C590000}"/>
    <cellStyle name="Normal 6 2 3 3 2 2 2 7" xfId="17892" xr:uid="{00000000-0005-0000-0000-0000E7450000}"/>
    <cellStyle name="Normal 6 2 3 3 2 2 3" xfId="3585" xr:uid="{00000000-0005-0000-0000-0000040E0000}"/>
    <cellStyle name="Normal 6 2 3 3 2 2 3 2" xfId="13659" xr:uid="{00000000-0005-0000-0000-00005E350000}"/>
    <cellStyle name="Normal 6 2 3 3 2 2 3 2 3" xfId="28757" xr:uid="{00000000-0005-0000-0000-000058700000}"/>
    <cellStyle name="Normal 6 2 3 3 2 2 3 3" xfId="8639" xr:uid="{00000000-0005-0000-0000-0000C2210000}"/>
    <cellStyle name="Normal 6 2 3 3 2 2 3 3 3" xfId="23740" xr:uid="{00000000-0005-0000-0000-0000BF5C0000}"/>
    <cellStyle name="Normal 6 2 3 3 2 2 3 5" xfId="18727" xr:uid="{00000000-0005-0000-0000-00002A490000}"/>
    <cellStyle name="Normal 6 2 3 3 2 2 4" xfId="5278" xr:uid="{00000000-0005-0000-0000-0000A1140000}"/>
    <cellStyle name="Normal 6 2 3 3 2 2 4 2" xfId="15330" xr:uid="{00000000-0005-0000-0000-0000E53B0000}"/>
    <cellStyle name="Normal 6 2 3 3 2 2 4 2 3" xfId="30428" xr:uid="{00000000-0005-0000-0000-0000DF760000}"/>
    <cellStyle name="Normal 6 2 3 3 2 2 4 3" xfId="10310" xr:uid="{00000000-0005-0000-0000-000049280000}"/>
    <cellStyle name="Normal 6 2 3 3 2 2 4 3 3" xfId="25411" xr:uid="{00000000-0005-0000-0000-000046630000}"/>
    <cellStyle name="Normal 6 2 3 3 2 2 4 5" xfId="20398" xr:uid="{00000000-0005-0000-0000-0000B14F0000}"/>
    <cellStyle name="Normal 6 2 3 3 2 2 5" xfId="11988" xr:uid="{00000000-0005-0000-0000-0000D72E0000}"/>
    <cellStyle name="Normal 6 2 3 3 2 2 5 3" xfId="27086" xr:uid="{00000000-0005-0000-0000-0000D1690000}"/>
    <cellStyle name="Normal 6 2 3 3 2 2 6" xfId="6967" xr:uid="{00000000-0005-0000-0000-00003A1B0000}"/>
    <cellStyle name="Normal 6 2 3 3 2 2 6 3" xfId="22069" xr:uid="{00000000-0005-0000-0000-000038560000}"/>
    <cellStyle name="Normal 6 2 3 3 2 2 8" xfId="17056" xr:uid="{00000000-0005-0000-0000-0000A3420000}"/>
    <cellStyle name="Normal 6 2 3 3 2 3" xfId="2314" xr:uid="{00000000-0005-0000-0000-00000D090000}"/>
    <cellStyle name="Normal 6 2 3 3 2 3 2" xfId="4004" xr:uid="{00000000-0005-0000-0000-0000A70F0000}"/>
    <cellStyle name="Normal 6 2 3 3 2 3 2 2" xfId="14077" xr:uid="{00000000-0005-0000-0000-000000370000}"/>
    <cellStyle name="Normal 6 2 3 3 2 3 2 2 3" xfId="29175" xr:uid="{00000000-0005-0000-0000-0000FA710000}"/>
    <cellStyle name="Normal 6 2 3 3 2 3 2 3" xfId="9057" xr:uid="{00000000-0005-0000-0000-000064230000}"/>
    <cellStyle name="Normal 6 2 3 3 2 3 2 3 3" xfId="24158" xr:uid="{00000000-0005-0000-0000-0000615E0000}"/>
    <cellStyle name="Normal 6 2 3 3 2 3 2 5" xfId="19145" xr:uid="{00000000-0005-0000-0000-0000CC4A0000}"/>
    <cellStyle name="Normal 6 2 3 3 2 3 3" xfId="5696" xr:uid="{00000000-0005-0000-0000-000043160000}"/>
    <cellStyle name="Normal 6 2 3 3 2 3 3 2" xfId="15748" xr:uid="{00000000-0005-0000-0000-0000873D0000}"/>
    <cellStyle name="Normal 6 2 3 3 2 3 3 2 3" xfId="30846" xr:uid="{00000000-0005-0000-0000-000081780000}"/>
    <cellStyle name="Normal 6 2 3 3 2 3 3 3" xfId="10728" xr:uid="{00000000-0005-0000-0000-0000EB290000}"/>
    <cellStyle name="Normal 6 2 3 3 2 3 3 3 3" xfId="25829" xr:uid="{00000000-0005-0000-0000-0000E8640000}"/>
    <cellStyle name="Normal 6 2 3 3 2 3 3 5" xfId="20816" xr:uid="{00000000-0005-0000-0000-000053510000}"/>
    <cellStyle name="Normal 6 2 3 3 2 3 4" xfId="12406" xr:uid="{00000000-0005-0000-0000-000079300000}"/>
    <cellStyle name="Normal 6 2 3 3 2 3 4 3" xfId="27504" xr:uid="{00000000-0005-0000-0000-0000736B0000}"/>
    <cellStyle name="Normal 6 2 3 3 2 3 5" xfId="7385" xr:uid="{00000000-0005-0000-0000-0000DC1C0000}"/>
    <cellStyle name="Normal 6 2 3 3 2 3 5 3" xfId="22487" xr:uid="{00000000-0005-0000-0000-0000DA570000}"/>
    <cellStyle name="Normal 6 2 3 3 2 3 7" xfId="17474" xr:uid="{00000000-0005-0000-0000-000045440000}"/>
    <cellStyle name="Normal 6 2 3 3 2 4" xfId="3167" xr:uid="{00000000-0005-0000-0000-0000620C0000}"/>
    <cellStyle name="Normal 6 2 3 3 2 4 2" xfId="13241" xr:uid="{00000000-0005-0000-0000-0000BC330000}"/>
    <cellStyle name="Normal 6 2 3 3 2 4 2 3" xfId="28339" xr:uid="{00000000-0005-0000-0000-0000B66E0000}"/>
    <cellStyle name="Normal 6 2 3 3 2 4 3" xfId="8221" xr:uid="{00000000-0005-0000-0000-000020200000}"/>
    <cellStyle name="Normal 6 2 3 3 2 4 3 3" xfId="23322" xr:uid="{00000000-0005-0000-0000-00001D5B0000}"/>
    <cellStyle name="Normal 6 2 3 3 2 4 5" xfId="18309" xr:uid="{00000000-0005-0000-0000-000088470000}"/>
    <cellStyle name="Normal 6 2 3 3 2 5" xfId="4860" xr:uid="{00000000-0005-0000-0000-0000FF120000}"/>
    <cellStyle name="Normal 6 2 3 3 2 5 2" xfId="14912" xr:uid="{00000000-0005-0000-0000-0000433A0000}"/>
    <cellStyle name="Normal 6 2 3 3 2 5 2 3" xfId="30010" xr:uid="{00000000-0005-0000-0000-00003D750000}"/>
    <cellStyle name="Normal 6 2 3 3 2 5 3" xfId="9892" xr:uid="{00000000-0005-0000-0000-0000A7260000}"/>
    <cellStyle name="Normal 6 2 3 3 2 5 3 3" xfId="24993" xr:uid="{00000000-0005-0000-0000-0000A4610000}"/>
    <cellStyle name="Normal 6 2 3 3 2 5 5" xfId="19980" xr:uid="{00000000-0005-0000-0000-00000F4E0000}"/>
    <cellStyle name="Normal 6 2 3 3 2 6" xfId="11570" xr:uid="{00000000-0005-0000-0000-0000352D0000}"/>
    <cellStyle name="Normal 6 2 3 3 2 6 3" xfId="26668" xr:uid="{00000000-0005-0000-0000-00002F680000}"/>
    <cellStyle name="Normal 6 2 3 3 2 7" xfId="6549" xr:uid="{00000000-0005-0000-0000-000098190000}"/>
    <cellStyle name="Normal 6 2 3 3 2 7 3" xfId="21651" xr:uid="{00000000-0005-0000-0000-000096540000}"/>
    <cellStyle name="Normal 6 2 3 3 2 9" xfId="16638" xr:uid="{00000000-0005-0000-0000-000001410000}"/>
    <cellStyle name="Normal 6 2 3 3 3" xfId="1685" xr:uid="{00000000-0005-0000-0000-000098060000}"/>
    <cellStyle name="Normal 6 2 3 3 3 2" xfId="2524" xr:uid="{00000000-0005-0000-0000-0000DF090000}"/>
    <cellStyle name="Normal 6 2 3 3 3 2 2" xfId="4214" xr:uid="{00000000-0005-0000-0000-000079100000}"/>
    <cellStyle name="Normal 6 2 3 3 3 2 2 2" xfId="14287" xr:uid="{00000000-0005-0000-0000-0000D2370000}"/>
    <cellStyle name="Normal 6 2 3 3 3 2 2 2 3" xfId="29385" xr:uid="{00000000-0005-0000-0000-0000CC720000}"/>
    <cellStyle name="Normal 6 2 3 3 3 2 2 3" xfId="9267" xr:uid="{00000000-0005-0000-0000-000036240000}"/>
    <cellStyle name="Normal 6 2 3 3 3 2 2 3 3" xfId="24368" xr:uid="{00000000-0005-0000-0000-0000335F0000}"/>
    <cellStyle name="Normal 6 2 3 3 3 2 2 5" xfId="19355" xr:uid="{00000000-0005-0000-0000-00009E4B0000}"/>
    <cellStyle name="Normal 6 2 3 3 3 2 3" xfId="5906" xr:uid="{00000000-0005-0000-0000-000015170000}"/>
    <cellStyle name="Normal 6 2 3 3 3 2 3 2" xfId="15958" xr:uid="{00000000-0005-0000-0000-0000593E0000}"/>
    <cellStyle name="Normal 6 2 3 3 3 2 3 2 3" xfId="31056" xr:uid="{00000000-0005-0000-0000-000053790000}"/>
    <cellStyle name="Normal 6 2 3 3 3 2 3 3" xfId="10938" xr:uid="{00000000-0005-0000-0000-0000BD2A0000}"/>
    <cellStyle name="Normal 6 2 3 3 3 2 3 3 3" xfId="26039" xr:uid="{00000000-0005-0000-0000-0000BA650000}"/>
    <cellStyle name="Normal 6 2 3 3 3 2 3 5" xfId="21026" xr:uid="{00000000-0005-0000-0000-000025520000}"/>
    <cellStyle name="Normal 6 2 3 3 3 2 4" xfId="12616" xr:uid="{00000000-0005-0000-0000-00004B310000}"/>
    <cellStyle name="Normal 6 2 3 3 3 2 4 3" xfId="27714" xr:uid="{00000000-0005-0000-0000-0000456C0000}"/>
    <cellStyle name="Normal 6 2 3 3 3 2 5" xfId="7595" xr:uid="{00000000-0005-0000-0000-0000AE1D0000}"/>
    <cellStyle name="Normal 6 2 3 3 3 2 5 3" xfId="22697" xr:uid="{00000000-0005-0000-0000-0000AC580000}"/>
    <cellStyle name="Normal 6 2 3 3 3 2 7" xfId="17684" xr:uid="{00000000-0005-0000-0000-000017450000}"/>
    <cellStyle name="Normal 6 2 3 3 3 3" xfId="3377" xr:uid="{00000000-0005-0000-0000-0000340D0000}"/>
    <cellStyle name="Normal 6 2 3 3 3 3 2" xfId="13451" xr:uid="{00000000-0005-0000-0000-00008E340000}"/>
    <cellStyle name="Normal 6 2 3 3 3 3 2 3" xfId="28549" xr:uid="{00000000-0005-0000-0000-0000886F0000}"/>
    <cellStyle name="Normal 6 2 3 3 3 3 3" xfId="8431" xr:uid="{00000000-0005-0000-0000-0000F2200000}"/>
    <cellStyle name="Normal 6 2 3 3 3 3 3 3" xfId="23532" xr:uid="{00000000-0005-0000-0000-0000EF5B0000}"/>
    <cellStyle name="Normal 6 2 3 3 3 3 5" xfId="18519" xr:uid="{00000000-0005-0000-0000-00005A480000}"/>
    <cellStyle name="Normal 6 2 3 3 3 4" xfId="5070" xr:uid="{00000000-0005-0000-0000-0000D1130000}"/>
    <cellStyle name="Normal 6 2 3 3 3 4 2" xfId="15122" xr:uid="{00000000-0005-0000-0000-0000153B0000}"/>
    <cellStyle name="Normal 6 2 3 3 3 4 2 3" xfId="30220" xr:uid="{00000000-0005-0000-0000-00000F760000}"/>
    <cellStyle name="Normal 6 2 3 3 3 4 3" xfId="10102" xr:uid="{00000000-0005-0000-0000-000079270000}"/>
    <cellStyle name="Normal 6 2 3 3 3 4 3 3" xfId="25203" xr:uid="{00000000-0005-0000-0000-000076620000}"/>
    <cellStyle name="Normal 6 2 3 3 3 4 5" xfId="20190" xr:uid="{00000000-0005-0000-0000-0000E14E0000}"/>
    <cellStyle name="Normal 6 2 3 3 3 5" xfId="11780" xr:uid="{00000000-0005-0000-0000-0000072E0000}"/>
    <cellStyle name="Normal 6 2 3 3 3 5 3" xfId="26878" xr:uid="{00000000-0005-0000-0000-000001690000}"/>
    <cellStyle name="Normal 6 2 3 3 3 6" xfId="6759" xr:uid="{00000000-0005-0000-0000-00006A1A0000}"/>
    <cellStyle name="Normal 6 2 3 3 3 6 3" xfId="21861" xr:uid="{00000000-0005-0000-0000-000068550000}"/>
    <cellStyle name="Normal 6 2 3 3 3 8" xfId="16848" xr:uid="{00000000-0005-0000-0000-0000D3410000}"/>
    <cellStyle name="Normal 6 2 3 3 4" xfId="2106" xr:uid="{00000000-0005-0000-0000-00003D080000}"/>
    <cellStyle name="Normal 6 2 3 3 4 2" xfId="3796" xr:uid="{00000000-0005-0000-0000-0000D70E0000}"/>
    <cellStyle name="Normal 6 2 3 3 4 2 2" xfId="13869" xr:uid="{00000000-0005-0000-0000-000030360000}"/>
    <cellStyle name="Normal 6 2 3 3 4 2 2 3" xfId="28967" xr:uid="{00000000-0005-0000-0000-00002A710000}"/>
    <cellStyle name="Normal 6 2 3 3 4 2 3" xfId="8849" xr:uid="{00000000-0005-0000-0000-000094220000}"/>
    <cellStyle name="Normal 6 2 3 3 4 2 3 3" xfId="23950" xr:uid="{00000000-0005-0000-0000-0000915D0000}"/>
    <cellStyle name="Normal 6 2 3 3 4 2 5" xfId="18937" xr:uid="{00000000-0005-0000-0000-0000FC490000}"/>
    <cellStyle name="Normal 6 2 3 3 4 3" xfId="5488" xr:uid="{00000000-0005-0000-0000-000073150000}"/>
    <cellStyle name="Normal 6 2 3 3 4 3 2" xfId="15540" xr:uid="{00000000-0005-0000-0000-0000B73C0000}"/>
    <cellStyle name="Normal 6 2 3 3 4 3 2 3" xfId="30638" xr:uid="{00000000-0005-0000-0000-0000B1770000}"/>
    <cellStyle name="Normal 6 2 3 3 4 3 3" xfId="10520" xr:uid="{00000000-0005-0000-0000-00001B290000}"/>
    <cellStyle name="Normal 6 2 3 3 4 3 3 3" xfId="25621" xr:uid="{00000000-0005-0000-0000-000018640000}"/>
    <cellStyle name="Normal 6 2 3 3 4 3 5" xfId="20608" xr:uid="{00000000-0005-0000-0000-000083500000}"/>
    <cellStyle name="Normal 6 2 3 3 4 4" xfId="12198" xr:uid="{00000000-0005-0000-0000-0000A92F0000}"/>
    <cellStyle name="Normal 6 2 3 3 4 4 3" xfId="27296" xr:uid="{00000000-0005-0000-0000-0000A36A0000}"/>
    <cellStyle name="Normal 6 2 3 3 4 5" xfId="7177" xr:uid="{00000000-0005-0000-0000-00000C1C0000}"/>
    <cellStyle name="Normal 6 2 3 3 4 5 3" xfId="22279" xr:uid="{00000000-0005-0000-0000-00000A570000}"/>
    <cellStyle name="Normal 6 2 3 3 4 7" xfId="17266" xr:uid="{00000000-0005-0000-0000-000075430000}"/>
    <cellStyle name="Normal 6 2 3 3 5" xfId="2959" xr:uid="{00000000-0005-0000-0000-0000920B0000}"/>
    <cellStyle name="Normal 6 2 3 3 5 2" xfId="13033" xr:uid="{00000000-0005-0000-0000-0000EC320000}"/>
    <cellStyle name="Normal 6 2 3 3 5 2 3" xfId="28131" xr:uid="{00000000-0005-0000-0000-0000E66D0000}"/>
    <cellStyle name="Normal 6 2 3 3 5 3" xfId="8013" xr:uid="{00000000-0005-0000-0000-0000501F0000}"/>
    <cellStyle name="Normal 6 2 3 3 5 3 3" xfId="23114" xr:uid="{00000000-0005-0000-0000-00004D5A0000}"/>
    <cellStyle name="Normal 6 2 3 3 5 5" xfId="18101" xr:uid="{00000000-0005-0000-0000-0000B8460000}"/>
    <cellStyle name="Normal 6 2 3 3 6" xfId="4652" xr:uid="{00000000-0005-0000-0000-00002F120000}"/>
    <cellStyle name="Normal 6 2 3 3 6 2" xfId="14704" xr:uid="{00000000-0005-0000-0000-000073390000}"/>
    <cellStyle name="Normal 6 2 3 3 6 2 3" xfId="29802" xr:uid="{00000000-0005-0000-0000-00006D740000}"/>
    <cellStyle name="Normal 6 2 3 3 6 3" xfId="9684" xr:uid="{00000000-0005-0000-0000-0000D7250000}"/>
    <cellStyle name="Normal 6 2 3 3 6 3 3" xfId="24785" xr:uid="{00000000-0005-0000-0000-0000D4600000}"/>
    <cellStyle name="Normal 6 2 3 3 6 5" xfId="19772" xr:uid="{00000000-0005-0000-0000-00003F4D0000}"/>
    <cellStyle name="Normal 6 2 3 3 7" xfId="11362" xr:uid="{00000000-0005-0000-0000-0000652C0000}"/>
    <cellStyle name="Normal 6 2 3 3 7 3" xfId="26460" xr:uid="{00000000-0005-0000-0000-00005F670000}"/>
    <cellStyle name="Normal 6 2 3 3 8" xfId="6341" xr:uid="{00000000-0005-0000-0000-0000C8180000}"/>
    <cellStyle name="Normal 6 2 3 3 8 3" xfId="21443" xr:uid="{00000000-0005-0000-0000-0000C6530000}"/>
    <cellStyle name="Normal 6 2 3 4" xfId="1366" xr:uid="{00000000-0005-0000-0000-000059050000}"/>
    <cellStyle name="Normal 6 2 3 4 2" xfId="1789" xr:uid="{00000000-0005-0000-0000-000000070000}"/>
    <cellStyle name="Normal 6 2 3 4 2 2" xfId="2628" xr:uid="{00000000-0005-0000-0000-0000470A0000}"/>
    <cellStyle name="Normal 6 2 3 4 2 2 2" xfId="4318" xr:uid="{00000000-0005-0000-0000-0000E1100000}"/>
    <cellStyle name="Normal 6 2 3 4 2 2 2 2" xfId="14391" xr:uid="{00000000-0005-0000-0000-00003A380000}"/>
    <cellStyle name="Normal 6 2 3 4 2 2 2 2 3" xfId="29489" xr:uid="{00000000-0005-0000-0000-000034730000}"/>
    <cellStyle name="Normal 6 2 3 4 2 2 2 3" xfId="9371" xr:uid="{00000000-0005-0000-0000-00009E240000}"/>
    <cellStyle name="Normal 6 2 3 4 2 2 2 3 3" xfId="24472" xr:uid="{00000000-0005-0000-0000-00009B5F0000}"/>
    <cellStyle name="Normal 6 2 3 4 2 2 2 5" xfId="19459" xr:uid="{00000000-0005-0000-0000-0000064C0000}"/>
    <cellStyle name="Normal 6 2 3 4 2 2 3" xfId="6010" xr:uid="{00000000-0005-0000-0000-00007D170000}"/>
    <cellStyle name="Normal 6 2 3 4 2 2 3 2" xfId="16062" xr:uid="{00000000-0005-0000-0000-0000C13E0000}"/>
    <cellStyle name="Normal 6 2 3 4 2 2 3 2 3" xfId="31160" xr:uid="{00000000-0005-0000-0000-0000BB790000}"/>
    <cellStyle name="Normal 6 2 3 4 2 2 3 3" xfId="11042" xr:uid="{00000000-0005-0000-0000-0000252B0000}"/>
    <cellStyle name="Normal 6 2 3 4 2 2 3 3 3" xfId="26143" xr:uid="{00000000-0005-0000-0000-000022660000}"/>
    <cellStyle name="Normal 6 2 3 4 2 2 3 5" xfId="21130" xr:uid="{00000000-0005-0000-0000-00008D520000}"/>
    <cellStyle name="Normal 6 2 3 4 2 2 4" xfId="12720" xr:uid="{00000000-0005-0000-0000-0000B3310000}"/>
    <cellStyle name="Normal 6 2 3 4 2 2 4 3" xfId="27818" xr:uid="{00000000-0005-0000-0000-0000AD6C0000}"/>
    <cellStyle name="Normal 6 2 3 4 2 2 5" xfId="7699" xr:uid="{00000000-0005-0000-0000-0000161E0000}"/>
    <cellStyle name="Normal 6 2 3 4 2 2 5 3" xfId="22801" xr:uid="{00000000-0005-0000-0000-000014590000}"/>
    <cellStyle name="Normal 6 2 3 4 2 2 7" xfId="17788" xr:uid="{00000000-0005-0000-0000-00007F450000}"/>
    <cellStyle name="Normal 6 2 3 4 2 3" xfId="3481" xr:uid="{00000000-0005-0000-0000-00009C0D0000}"/>
    <cellStyle name="Normal 6 2 3 4 2 3 2" xfId="13555" xr:uid="{00000000-0005-0000-0000-0000F6340000}"/>
    <cellStyle name="Normal 6 2 3 4 2 3 2 3" xfId="28653" xr:uid="{00000000-0005-0000-0000-0000F06F0000}"/>
    <cellStyle name="Normal 6 2 3 4 2 3 3" xfId="8535" xr:uid="{00000000-0005-0000-0000-00005A210000}"/>
    <cellStyle name="Normal 6 2 3 4 2 3 3 3" xfId="23636" xr:uid="{00000000-0005-0000-0000-0000575C0000}"/>
    <cellStyle name="Normal 6 2 3 4 2 3 5" xfId="18623" xr:uid="{00000000-0005-0000-0000-0000C2480000}"/>
    <cellStyle name="Normal 6 2 3 4 2 4" xfId="5174" xr:uid="{00000000-0005-0000-0000-000039140000}"/>
    <cellStyle name="Normal 6 2 3 4 2 4 2" xfId="15226" xr:uid="{00000000-0005-0000-0000-00007D3B0000}"/>
    <cellStyle name="Normal 6 2 3 4 2 4 2 3" xfId="30324" xr:uid="{00000000-0005-0000-0000-000077760000}"/>
    <cellStyle name="Normal 6 2 3 4 2 4 3" xfId="10206" xr:uid="{00000000-0005-0000-0000-0000E1270000}"/>
    <cellStyle name="Normal 6 2 3 4 2 4 3 3" xfId="25307" xr:uid="{00000000-0005-0000-0000-0000DE620000}"/>
    <cellStyle name="Normal 6 2 3 4 2 4 5" xfId="20294" xr:uid="{00000000-0005-0000-0000-0000494F0000}"/>
    <cellStyle name="Normal 6 2 3 4 2 5" xfId="11884" xr:uid="{00000000-0005-0000-0000-00006F2E0000}"/>
    <cellStyle name="Normal 6 2 3 4 2 5 3" xfId="26982" xr:uid="{00000000-0005-0000-0000-000069690000}"/>
    <cellStyle name="Normal 6 2 3 4 2 6" xfId="6863" xr:uid="{00000000-0005-0000-0000-0000D21A0000}"/>
    <cellStyle name="Normal 6 2 3 4 2 6 3" xfId="21965" xr:uid="{00000000-0005-0000-0000-0000D0550000}"/>
    <cellStyle name="Normal 6 2 3 4 2 8" xfId="16952" xr:uid="{00000000-0005-0000-0000-00003B420000}"/>
    <cellStyle name="Normal 6 2 3 4 3" xfId="2210" xr:uid="{00000000-0005-0000-0000-0000A5080000}"/>
    <cellStyle name="Normal 6 2 3 4 3 2" xfId="3900" xr:uid="{00000000-0005-0000-0000-00003F0F0000}"/>
    <cellStyle name="Normal 6 2 3 4 3 2 2" xfId="13973" xr:uid="{00000000-0005-0000-0000-000098360000}"/>
    <cellStyle name="Normal 6 2 3 4 3 2 2 3" xfId="29071" xr:uid="{00000000-0005-0000-0000-000092710000}"/>
    <cellStyle name="Normal 6 2 3 4 3 2 3" xfId="8953" xr:uid="{00000000-0005-0000-0000-0000FC220000}"/>
    <cellStyle name="Normal 6 2 3 4 3 2 3 3" xfId="24054" xr:uid="{00000000-0005-0000-0000-0000F95D0000}"/>
    <cellStyle name="Normal 6 2 3 4 3 2 5" xfId="19041" xr:uid="{00000000-0005-0000-0000-0000644A0000}"/>
    <cellStyle name="Normal 6 2 3 4 3 3" xfId="5592" xr:uid="{00000000-0005-0000-0000-0000DB150000}"/>
    <cellStyle name="Normal 6 2 3 4 3 3 2" xfId="15644" xr:uid="{00000000-0005-0000-0000-00001F3D0000}"/>
    <cellStyle name="Normal 6 2 3 4 3 3 2 3" xfId="30742" xr:uid="{00000000-0005-0000-0000-000019780000}"/>
    <cellStyle name="Normal 6 2 3 4 3 3 3" xfId="10624" xr:uid="{00000000-0005-0000-0000-000083290000}"/>
    <cellStyle name="Normal 6 2 3 4 3 3 3 3" xfId="25725" xr:uid="{00000000-0005-0000-0000-000080640000}"/>
    <cellStyle name="Normal 6 2 3 4 3 3 5" xfId="20712" xr:uid="{00000000-0005-0000-0000-0000EB500000}"/>
    <cellStyle name="Normal 6 2 3 4 3 4" xfId="12302" xr:uid="{00000000-0005-0000-0000-000011300000}"/>
    <cellStyle name="Normal 6 2 3 4 3 4 3" xfId="27400" xr:uid="{00000000-0005-0000-0000-00000B6B0000}"/>
    <cellStyle name="Normal 6 2 3 4 3 5" xfId="7281" xr:uid="{00000000-0005-0000-0000-0000741C0000}"/>
    <cellStyle name="Normal 6 2 3 4 3 5 3" xfId="22383" xr:uid="{00000000-0005-0000-0000-000072570000}"/>
    <cellStyle name="Normal 6 2 3 4 3 7" xfId="17370" xr:uid="{00000000-0005-0000-0000-0000DD430000}"/>
    <cellStyle name="Normal 6 2 3 4 4" xfId="3063" xr:uid="{00000000-0005-0000-0000-0000FA0B0000}"/>
    <cellStyle name="Normal 6 2 3 4 4 2" xfId="13137" xr:uid="{00000000-0005-0000-0000-000054330000}"/>
    <cellStyle name="Normal 6 2 3 4 4 2 3" xfId="28235" xr:uid="{00000000-0005-0000-0000-00004E6E0000}"/>
    <cellStyle name="Normal 6 2 3 4 4 3" xfId="8117" xr:uid="{00000000-0005-0000-0000-0000B81F0000}"/>
    <cellStyle name="Normal 6 2 3 4 4 3 3" xfId="23218" xr:uid="{00000000-0005-0000-0000-0000B55A0000}"/>
    <cellStyle name="Normal 6 2 3 4 4 5" xfId="18205" xr:uid="{00000000-0005-0000-0000-000020470000}"/>
    <cellStyle name="Normal 6 2 3 4 5" xfId="4756" xr:uid="{00000000-0005-0000-0000-000097120000}"/>
    <cellStyle name="Normal 6 2 3 4 5 2" xfId="14808" xr:uid="{00000000-0005-0000-0000-0000DB390000}"/>
    <cellStyle name="Normal 6 2 3 4 5 2 3" xfId="29906" xr:uid="{00000000-0005-0000-0000-0000D5740000}"/>
    <cellStyle name="Normal 6 2 3 4 5 3" xfId="9788" xr:uid="{00000000-0005-0000-0000-00003F260000}"/>
    <cellStyle name="Normal 6 2 3 4 5 3 3" xfId="24889" xr:uid="{00000000-0005-0000-0000-00003C610000}"/>
    <cellStyle name="Normal 6 2 3 4 5 5" xfId="19876" xr:uid="{00000000-0005-0000-0000-0000A74D0000}"/>
    <cellStyle name="Normal 6 2 3 4 6" xfId="11466" xr:uid="{00000000-0005-0000-0000-0000CD2C0000}"/>
    <cellStyle name="Normal 6 2 3 4 6 3" xfId="26564" xr:uid="{00000000-0005-0000-0000-0000C7670000}"/>
    <cellStyle name="Normal 6 2 3 4 7" xfId="6445" xr:uid="{00000000-0005-0000-0000-000030190000}"/>
    <cellStyle name="Normal 6 2 3 4 7 3" xfId="21547" xr:uid="{00000000-0005-0000-0000-00002E540000}"/>
    <cellStyle name="Normal 6 2 3 4 9" xfId="16534" xr:uid="{00000000-0005-0000-0000-000099400000}"/>
    <cellStyle name="Normal 6 2 3 5" xfId="1579" xr:uid="{00000000-0005-0000-0000-00002E060000}"/>
    <cellStyle name="Normal 6 2 3 5 2" xfId="2420" xr:uid="{00000000-0005-0000-0000-000077090000}"/>
    <cellStyle name="Normal 6 2 3 5 2 2" xfId="4110" xr:uid="{00000000-0005-0000-0000-000011100000}"/>
    <cellStyle name="Normal 6 2 3 5 2 2 2" xfId="14183" xr:uid="{00000000-0005-0000-0000-00006A370000}"/>
    <cellStyle name="Normal 6 2 3 5 2 2 2 3" xfId="29281" xr:uid="{00000000-0005-0000-0000-000064720000}"/>
    <cellStyle name="Normal 6 2 3 5 2 2 3" xfId="9163" xr:uid="{00000000-0005-0000-0000-0000CE230000}"/>
    <cellStyle name="Normal 6 2 3 5 2 2 3 3" xfId="24264" xr:uid="{00000000-0005-0000-0000-0000CB5E0000}"/>
    <cellStyle name="Normal 6 2 3 5 2 2 5" xfId="19251" xr:uid="{00000000-0005-0000-0000-0000364B0000}"/>
    <cellStyle name="Normal 6 2 3 5 2 3" xfId="5802" xr:uid="{00000000-0005-0000-0000-0000AD160000}"/>
    <cellStyle name="Normal 6 2 3 5 2 3 2" xfId="15854" xr:uid="{00000000-0005-0000-0000-0000F13D0000}"/>
    <cellStyle name="Normal 6 2 3 5 2 3 2 3" xfId="30952" xr:uid="{00000000-0005-0000-0000-0000EB780000}"/>
    <cellStyle name="Normal 6 2 3 5 2 3 3" xfId="10834" xr:uid="{00000000-0005-0000-0000-0000552A0000}"/>
    <cellStyle name="Normal 6 2 3 5 2 3 3 3" xfId="25935" xr:uid="{00000000-0005-0000-0000-000052650000}"/>
    <cellStyle name="Normal 6 2 3 5 2 3 5" xfId="20922" xr:uid="{00000000-0005-0000-0000-0000BD510000}"/>
    <cellStyle name="Normal 6 2 3 5 2 4" xfId="12512" xr:uid="{00000000-0005-0000-0000-0000E3300000}"/>
    <cellStyle name="Normal 6 2 3 5 2 4 3" xfId="27610" xr:uid="{00000000-0005-0000-0000-0000DD6B0000}"/>
    <cellStyle name="Normal 6 2 3 5 2 5" xfId="7491" xr:uid="{00000000-0005-0000-0000-0000461D0000}"/>
    <cellStyle name="Normal 6 2 3 5 2 5 3" xfId="22593" xr:uid="{00000000-0005-0000-0000-000044580000}"/>
    <cellStyle name="Normal 6 2 3 5 2 7" xfId="17580" xr:uid="{00000000-0005-0000-0000-0000AF440000}"/>
    <cellStyle name="Normal 6 2 3 5 3" xfId="3273" xr:uid="{00000000-0005-0000-0000-0000CC0C0000}"/>
    <cellStyle name="Normal 6 2 3 5 3 2" xfId="13347" xr:uid="{00000000-0005-0000-0000-000026340000}"/>
    <cellStyle name="Normal 6 2 3 5 3 2 3" xfId="28445" xr:uid="{00000000-0005-0000-0000-0000206F0000}"/>
    <cellStyle name="Normal 6 2 3 5 3 3" xfId="8327" xr:uid="{00000000-0005-0000-0000-00008A200000}"/>
    <cellStyle name="Normal 6 2 3 5 3 3 3" xfId="23428" xr:uid="{00000000-0005-0000-0000-0000875B0000}"/>
    <cellStyle name="Normal 6 2 3 5 3 5" xfId="18415" xr:uid="{00000000-0005-0000-0000-0000F2470000}"/>
    <cellStyle name="Normal 6 2 3 5 4" xfId="4966" xr:uid="{00000000-0005-0000-0000-000069130000}"/>
    <cellStyle name="Normal 6 2 3 5 4 2" xfId="15018" xr:uid="{00000000-0005-0000-0000-0000AD3A0000}"/>
    <cellStyle name="Normal 6 2 3 5 4 2 3" xfId="30116" xr:uid="{00000000-0005-0000-0000-0000A7750000}"/>
    <cellStyle name="Normal 6 2 3 5 4 3" xfId="9998" xr:uid="{00000000-0005-0000-0000-000011270000}"/>
    <cellStyle name="Normal 6 2 3 5 4 3 3" xfId="25099" xr:uid="{00000000-0005-0000-0000-00000E620000}"/>
    <cellStyle name="Normal 6 2 3 5 4 5" xfId="20086" xr:uid="{00000000-0005-0000-0000-0000794E0000}"/>
    <cellStyle name="Normal 6 2 3 5 5" xfId="11676" xr:uid="{00000000-0005-0000-0000-00009F2D0000}"/>
    <cellStyle name="Normal 6 2 3 5 5 3" xfId="26774" xr:uid="{00000000-0005-0000-0000-000099680000}"/>
    <cellStyle name="Normal 6 2 3 5 6" xfId="6655" xr:uid="{00000000-0005-0000-0000-0000021A0000}"/>
    <cellStyle name="Normal 6 2 3 5 6 3" xfId="21757" xr:uid="{00000000-0005-0000-0000-000000550000}"/>
    <cellStyle name="Normal 6 2 3 5 8" xfId="16744" xr:uid="{00000000-0005-0000-0000-00006B410000}"/>
    <cellStyle name="Normal 6 2 3 6" xfId="2000" xr:uid="{00000000-0005-0000-0000-0000D3070000}"/>
    <cellStyle name="Normal 6 2 3 6 2" xfId="3692" xr:uid="{00000000-0005-0000-0000-00006F0E0000}"/>
    <cellStyle name="Normal 6 2 3 6 2 2" xfId="13765" xr:uid="{00000000-0005-0000-0000-0000C8350000}"/>
    <cellStyle name="Normal 6 2 3 6 2 2 3" xfId="28863" xr:uid="{00000000-0005-0000-0000-0000C2700000}"/>
    <cellStyle name="Normal 6 2 3 6 2 3" xfId="8745" xr:uid="{00000000-0005-0000-0000-00002C220000}"/>
    <cellStyle name="Normal 6 2 3 6 2 3 3" xfId="23846" xr:uid="{00000000-0005-0000-0000-0000295D0000}"/>
    <cellStyle name="Normal 6 2 3 6 2 5" xfId="18833" xr:uid="{00000000-0005-0000-0000-000094490000}"/>
    <cellStyle name="Normal 6 2 3 6 3" xfId="5384" xr:uid="{00000000-0005-0000-0000-00000B150000}"/>
    <cellStyle name="Normal 6 2 3 6 3 2" xfId="15436" xr:uid="{00000000-0005-0000-0000-00004F3C0000}"/>
    <cellStyle name="Normal 6 2 3 6 3 2 3" xfId="30534" xr:uid="{00000000-0005-0000-0000-000049770000}"/>
    <cellStyle name="Normal 6 2 3 6 3 3" xfId="10416" xr:uid="{00000000-0005-0000-0000-0000B3280000}"/>
    <cellStyle name="Normal 6 2 3 6 3 3 3" xfId="25517" xr:uid="{00000000-0005-0000-0000-0000B0630000}"/>
    <cellStyle name="Normal 6 2 3 6 3 5" xfId="20504" xr:uid="{00000000-0005-0000-0000-00001B500000}"/>
    <cellStyle name="Normal 6 2 3 6 4" xfId="12094" xr:uid="{00000000-0005-0000-0000-0000412F0000}"/>
    <cellStyle name="Normal 6 2 3 6 4 3" xfId="27192" xr:uid="{00000000-0005-0000-0000-00003B6A0000}"/>
    <cellStyle name="Normal 6 2 3 6 5" xfId="7073" xr:uid="{00000000-0005-0000-0000-0000A41B0000}"/>
    <cellStyle name="Normal 6 2 3 6 5 3" xfId="22175" xr:uid="{00000000-0005-0000-0000-0000A2560000}"/>
    <cellStyle name="Normal 6 2 3 6 7" xfId="17162" xr:uid="{00000000-0005-0000-0000-00000D430000}"/>
    <cellStyle name="Normal 6 2 3 7" xfId="2851" xr:uid="{00000000-0005-0000-0000-0000260B0000}"/>
    <cellStyle name="Normal 6 2 3 7 2" xfId="12929" xr:uid="{00000000-0005-0000-0000-000084320000}"/>
    <cellStyle name="Normal 6 2 3 7 2 3" xfId="28027" xr:uid="{00000000-0005-0000-0000-00007E6D0000}"/>
    <cellStyle name="Normal 6 2 3 7 3" xfId="7909" xr:uid="{00000000-0005-0000-0000-0000E81E0000}"/>
    <cellStyle name="Normal 6 2 3 7 3 3" xfId="23010" xr:uid="{00000000-0005-0000-0000-0000E5590000}"/>
    <cellStyle name="Normal 6 2 3 7 5" xfId="17997" xr:uid="{00000000-0005-0000-0000-000050460000}"/>
    <cellStyle name="Normal 6 2 3 8" xfId="4545" xr:uid="{00000000-0005-0000-0000-0000C4110000}"/>
    <cellStyle name="Normal 6 2 3 8 2" xfId="14600" xr:uid="{00000000-0005-0000-0000-00000B390000}"/>
    <cellStyle name="Normal 6 2 3 8 2 3" xfId="29698" xr:uid="{00000000-0005-0000-0000-000005740000}"/>
    <cellStyle name="Normal 6 2 3 8 3" xfId="9580" xr:uid="{00000000-0005-0000-0000-00006F250000}"/>
    <cellStyle name="Normal 6 2 3 8 3 3" xfId="24681" xr:uid="{00000000-0005-0000-0000-00006C600000}"/>
    <cellStyle name="Normal 6 2 3 8 5" xfId="19668" xr:uid="{00000000-0005-0000-0000-0000D74C0000}"/>
    <cellStyle name="Normal 6 2 3 9" xfId="11256" xr:uid="{00000000-0005-0000-0000-0000FB2B0000}"/>
    <cellStyle name="Normal 6 2 3 9 3" xfId="26356" xr:uid="{00000000-0005-0000-0000-0000F7660000}"/>
    <cellStyle name="Normal 6 2 4" xfId="884" xr:uid="{00000000-0005-0000-0000-000076030000}"/>
    <cellStyle name="Normal 6 2 5" xfId="885" xr:uid="{00000000-0005-0000-0000-000077030000}"/>
    <cellStyle name="Normal 6 2 6" xfId="881" xr:uid="{00000000-0005-0000-0000-000073030000}"/>
    <cellStyle name="Normal 6 2 7" xfId="1168" xr:uid="{00000000-0005-0000-0000-000093040000}"/>
    <cellStyle name="Normal 6 2 7 11" xfId="16347" xr:uid="{00000000-0005-0000-0000-0000DE3F0000}"/>
    <cellStyle name="Normal 6 2 7 2" xfId="1276" xr:uid="{00000000-0005-0000-0000-0000FF040000}"/>
    <cellStyle name="Normal 6 2 7 2 10" xfId="16451" xr:uid="{00000000-0005-0000-0000-000046400000}"/>
    <cellStyle name="Normal 6 2 7 2 2" xfId="1493" xr:uid="{00000000-0005-0000-0000-0000D8050000}"/>
    <cellStyle name="Normal 6 2 7 2 2 2" xfId="1914" xr:uid="{00000000-0005-0000-0000-00007D070000}"/>
    <cellStyle name="Normal 6 2 7 2 2 2 2" xfId="2753" xr:uid="{00000000-0005-0000-0000-0000C40A0000}"/>
    <cellStyle name="Normal 6 2 7 2 2 2 2 2" xfId="4443" xr:uid="{00000000-0005-0000-0000-00005E110000}"/>
    <cellStyle name="Normal 6 2 7 2 2 2 2 2 2" xfId="14516" xr:uid="{00000000-0005-0000-0000-0000B7380000}"/>
    <cellStyle name="Normal 6 2 7 2 2 2 2 2 2 3" xfId="29614" xr:uid="{00000000-0005-0000-0000-0000B1730000}"/>
    <cellStyle name="Normal 6 2 7 2 2 2 2 2 3" xfId="9496" xr:uid="{00000000-0005-0000-0000-00001B250000}"/>
    <cellStyle name="Normal 6 2 7 2 2 2 2 2 3 3" xfId="24597" xr:uid="{00000000-0005-0000-0000-000018600000}"/>
    <cellStyle name="Normal 6 2 7 2 2 2 2 2 5" xfId="19584" xr:uid="{00000000-0005-0000-0000-0000834C0000}"/>
    <cellStyle name="Normal 6 2 7 2 2 2 2 3" xfId="6135" xr:uid="{00000000-0005-0000-0000-0000FA170000}"/>
    <cellStyle name="Normal 6 2 7 2 2 2 2 3 2" xfId="16187" xr:uid="{00000000-0005-0000-0000-00003E3F0000}"/>
    <cellStyle name="Normal 6 2 7 2 2 2 2 3 2 3" xfId="31285" xr:uid="{00000000-0005-0000-0000-0000387A0000}"/>
    <cellStyle name="Normal 6 2 7 2 2 2 2 3 3" xfId="11167" xr:uid="{00000000-0005-0000-0000-0000A22B0000}"/>
    <cellStyle name="Normal 6 2 7 2 2 2 2 3 3 3" xfId="26268" xr:uid="{00000000-0005-0000-0000-00009F660000}"/>
    <cellStyle name="Normal 6 2 7 2 2 2 2 3 5" xfId="21255" xr:uid="{00000000-0005-0000-0000-00000A530000}"/>
    <cellStyle name="Normal 6 2 7 2 2 2 2 4" xfId="12845" xr:uid="{00000000-0005-0000-0000-000030320000}"/>
    <cellStyle name="Normal 6 2 7 2 2 2 2 4 3" xfId="27943" xr:uid="{00000000-0005-0000-0000-00002A6D0000}"/>
    <cellStyle name="Normal 6 2 7 2 2 2 2 5" xfId="7824" xr:uid="{00000000-0005-0000-0000-0000931E0000}"/>
    <cellStyle name="Normal 6 2 7 2 2 2 2 5 3" xfId="22926" xr:uid="{00000000-0005-0000-0000-000091590000}"/>
    <cellStyle name="Normal 6 2 7 2 2 2 2 7" xfId="17913" xr:uid="{00000000-0005-0000-0000-0000FC450000}"/>
    <cellStyle name="Normal 6 2 7 2 2 2 3" xfId="3606" xr:uid="{00000000-0005-0000-0000-0000190E0000}"/>
    <cellStyle name="Normal 6 2 7 2 2 2 3 2" xfId="13680" xr:uid="{00000000-0005-0000-0000-000073350000}"/>
    <cellStyle name="Normal 6 2 7 2 2 2 3 2 3" xfId="28778" xr:uid="{00000000-0005-0000-0000-00006D700000}"/>
    <cellStyle name="Normal 6 2 7 2 2 2 3 3" xfId="8660" xr:uid="{00000000-0005-0000-0000-0000D7210000}"/>
    <cellStyle name="Normal 6 2 7 2 2 2 3 3 3" xfId="23761" xr:uid="{00000000-0005-0000-0000-0000D45C0000}"/>
    <cellStyle name="Normal 6 2 7 2 2 2 3 5" xfId="18748" xr:uid="{00000000-0005-0000-0000-00003F490000}"/>
    <cellStyle name="Normal 6 2 7 2 2 2 4" xfId="5299" xr:uid="{00000000-0005-0000-0000-0000B6140000}"/>
    <cellStyle name="Normal 6 2 7 2 2 2 4 2" xfId="15351" xr:uid="{00000000-0005-0000-0000-0000FA3B0000}"/>
    <cellStyle name="Normal 6 2 7 2 2 2 4 2 3" xfId="30449" xr:uid="{00000000-0005-0000-0000-0000F4760000}"/>
    <cellStyle name="Normal 6 2 7 2 2 2 4 3" xfId="10331" xr:uid="{00000000-0005-0000-0000-00005E280000}"/>
    <cellStyle name="Normal 6 2 7 2 2 2 4 3 3" xfId="25432" xr:uid="{00000000-0005-0000-0000-00005B630000}"/>
    <cellStyle name="Normal 6 2 7 2 2 2 4 5" xfId="20419" xr:uid="{00000000-0005-0000-0000-0000C64F0000}"/>
    <cellStyle name="Normal 6 2 7 2 2 2 5" xfId="12009" xr:uid="{00000000-0005-0000-0000-0000EC2E0000}"/>
    <cellStyle name="Normal 6 2 7 2 2 2 5 3" xfId="27107" xr:uid="{00000000-0005-0000-0000-0000E6690000}"/>
    <cellStyle name="Normal 6 2 7 2 2 2 6" xfId="6988" xr:uid="{00000000-0005-0000-0000-00004F1B0000}"/>
    <cellStyle name="Normal 6 2 7 2 2 2 6 3" xfId="22090" xr:uid="{00000000-0005-0000-0000-00004D560000}"/>
    <cellStyle name="Normal 6 2 7 2 2 2 8" xfId="17077" xr:uid="{00000000-0005-0000-0000-0000B8420000}"/>
    <cellStyle name="Normal 6 2 7 2 2 3" xfId="2335" xr:uid="{00000000-0005-0000-0000-000022090000}"/>
    <cellStyle name="Normal 6 2 7 2 2 3 2" xfId="4025" xr:uid="{00000000-0005-0000-0000-0000BC0F0000}"/>
    <cellStyle name="Normal 6 2 7 2 2 3 2 2" xfId="14098" xr:uid="{00000000-0005-0000-0000-000015370000}"/>
    <cellStyle name="Normal 6 2 7 2 2 3 2 2 3" xfId="29196" xr:uid="{00000000-0005-0000-0000-00000F720000}"/>
    <cellStyle name="Normal 6 2 7 2 2 3 2 3" xfId="9078" xr:uid="{00000000-0005-0000-0000-000079230000}"/>
    <cellStyle name="Normal 6 2 7 2 2 3 2 3 3" xfId="24179" xr:uid="{00000000-0005-0000-0000-0000765E0000}"/>
    <cellStyle name="Normal 6 2 7 2 2 3 2 5" xfId="19166" xr:uid="{00000000-0005-0000-0000-0000E14A0000}"/>
    <cellStyle name="Normal 6 2 7 2 2 3 3" xfId="5717" xr:uid="{00000000-0005-0000-0000-000058160000}"/>
    <cellStyle name="Normal 6 2 7 2 2 3 3 2" xfId="15769" xr:uid="{00000000-0005-0000-0000-00009C3D0000}"/>
    <cellStyle name="Normal 6 2 7 2 2 3 3 2 3" xfId="30867" xr:uid="{00000000-0005-0000-0000-000096780000}"/>
    <cellStyle name="Normal 6 2 7 2 2 3 3 3" xfId="10749" xr:uid="{00000000-0005-0000-0000-0000002A0000}"/>
    <cellStyle name="Normal 6 2 7 2 2 3 3 3 3" xfId="25850" xr:uid="{00000000-0005-0000-0000-0000FD640000}"/>
    <cellStyle name="Normal 6 2 7 2 2 3 3 5" xfId="20837" xr:uid="{00000000-0005-0000-0000-000068510000}"/>
    <cellStyle name="Normal 6 2 7 2 2 3 4" xfId="12427" xr:uid="{00000000-0005-0000-0000-00008E300000}"/>
    <cellStyle name="Normal 6 2 7 2 2 3 4 3" xfId="27525" xr:uid="{00000000-0005-0000-0000-0000886B0000}"/>
    <cellStyle name="Normal 6 2 7 2 2 3 5" xfId="7406" xr:uid="{00000000-0005-0000-0000-0000F11C0000}"/>
    <cellStyle name="Normal 6 2 7 2 2 3 5 3" xfId="22508" xr:uid="{00000000-0005-0000-0000-0000EF570000}"/>
    <cellStyle name="Normal 6 2 7 2 2 3 7" xfId="17495" xr:uid="{00000000-0005-0000-0000-00005A440000}"/>
    <cellStyle name="Normal 6 2 7 2 2 4" xfId="3188" xr:uid="{00000000-0005-0000-0000-0000770C0000}"/>
    <cellStyle name="Normal 6 2 7 2 2 4 2" xfId="13262" xr:uid="{00000000-0005-0000-0000-0000D1330000}"/>
    <cellStyle name="Normal 6 2 7 2 2 4 2 3" xfId="28360" xr:uid="{00000000-0005-0000-0000-0000CB6E0000}"/>
    <cellStyle name="Normal 6 2 7 2 2 4 3" xfId="8242" xr:uid="{00000000-0005-0000-0000-000035200000}"/>
    <cellStyle name="Normal 6 2 7 2 2 4 3 3" xfId="23343" xr:uid="{00000000-0005-0000-0000-0000325B0000}"/>
    <cellStyle name="Normal 6 2 7 2 2 4 5" xfId="18330" xr:uid="{00000000-0005-0000-0000-00009D470000}"/>
    <cellStyle name="Normal 6 2 7 2 2 5" xfId="4881" xr:uid="{00000000-0005-0000-0000-000014130000}"/>
    <cellStyle name="Normal 6 2 7 2 2 5 2" xfId="14933" xr:uid="{00000000-0005-0000-0000-0000583A0000}"/>
    <cellStyle name="Normal 6 2 7 2 2 5 2 3" xfId="30031" xr:uid="{00000000-0005-0000-0000-000052750000}"/>
    <cellStyle name="Normal 6 2 7 2 2 5 3" xfId="9913" xr:uid="{00000000-0005-0000-0000-0000BC260000}"/>
    <cellStyle name="Normal 6 2 7 2 2 5 3 3" xfId="25014" xr:uid="{00000000-0005-0000-0000-0000B9610000}"/>
    <cellStyle name="Normal 6 2 7 2 2 5 5" xfId="20001" xr:uid="{00000000-0005-0000-0000-0000244E0000}"/>
    <cellStyle name="Normal 6 2 7 2 2 6" xfId="11591" xr:uid="{00000000-0005-0000-0000-00004A2D0000}"/>
    <cellStyle name="Normal 6 2 7 2 2 6 3" xfId="26689" xr:uid="{00000000-0005-0000-0000-000044680000}"/>
    <cellStyle name="Normal 6 2 7 2 2 7" xfId="6570" xr:uid="{00000000-0005-0000-0000-0000AD190000}"/>
    <cellStyle name="Normal 6 2 7 2 2 7 3" xfId="21672" xr:uid="{00000000-0005-0000-0000-0000AB540000}"/>
    <cellStyle name="Normal 6 2 7 2 2 9" xfId="16659" xr:uid="{00000000-0005-0000-0000-000016410000}"/>
    <cellStyle name="Normal 6 2 7 2 3" xfId="1706" xr:uid="{00000000-0005-0000-0000-0000AD060000}"/>
    <cellStyle name="Normal 6 2 7 2 3 2" xfId="2545" xr:uid="{00000000-0005-0000-0000-0000F4090000}"/>
    <cellStyle name="Normal 6 2 7 2 3 2 2" xfId="4235" xr:uid="{00000000-0005-0000-0000-00008E100000}"/>
    <cellStyle name="Normal 6 2 7 2 3 2 2 2" xfId="14308" xr:uid="{00000000-0005-0000-0000-0000E7370000}"/>
    <cellStyle name="Normal 6 2 7 2 3 2 2 2 3" xfId="29406" xr:uid="{00000000-0005-0000-0000-0000E1720000}"/>
    <cellStyle name="Normal 6 2 7 2 3 2 2 3" xfId="9288" xr:uid="{00000000-0005-0000-0000-00004B240000}"/>
    <cellStyle name="Normal 6 2 7 2 3 2 2 3 3" xfId="24389" xr:uid="{00000000-0005-0000-0000-0000485F0000}"/>
    <cellStyle name="Normal 6 2 7 2 3 2 2 5" xfId="19376" xr:uid="{00000000-0005-0000-0000-0000B34B0000}"/>
    <cellStyle name="Normal 6 2 7 2 3 2 3" xfId="5927" xr:uid="{00000000-0005-0000-0000-00002A170000}"/>
    <cellStyle name="Normal 6 2 7 2 3 2 3 2" xfId="15979" xr:uid="{00000000-0005-0000-0000-00006E3E0000}"/>
    <cellStyle name="Normal 6 2 7 2 3 2 3 2 3" xfId="31077" xr:uid="{00000000-0005-0000-0000-000068790000}"/>
    <cellStyle name="Normal 6 2 7 2 3 2 3 3" xfId="10959" xr:uid="{00000000-0005-0000-0000-0000D22A0000}"/>
    <cellStyle name="Normal 6 2 7 2 3 2 3 3 3" xfId="26060" xr:uid="{00000000-0005-0000-0000-0000CF650000}"/>
    <cellStyle name="Normal 6 2 7 2 3 2 3 5" xfId="21047" xr:uid="{00000000-0005-0000-0000-00003A520000}"/>
    <cellStyle name="Normal 6 2 7 2 3 2 4" xfId="12637" xr:uid="{00000000-0005-0000-0000-000060310000}"/>
    <cellStyle name="Normal 6 2 7 2 3 2 4 3" xfId="27735" xr:uid="{00000000-0005-0000-0000-00005A6C0000}"/>
    <cellStyle name="Normal 6 2 7 2 3 2 5" xfId="7616" xr:uid="{00000000-0005-0000-0000-0000C31D0000}"/>
    <cellStyle name="Normal 6 2 7 2 3 2 5 3" xfId="22718" xr:uid="{00000000-0005-0000-0000-0000C1580000}"/>
    <cellStyle name="Normal 6 2 7 2 3 2 7" xfId="17705" xr:uid="{00000000-0005-0000-0000-00002C450000}"/>
    <cellStyle name="Normal 6 2 7 2 3 3" xfId="3398" xr:uid="{00000000-0005-0000-0000-0000490D0000}"/>
    <cellStyle name="Normal 6 2 7 2 3 3 2" xfId="13472" xr:uid="{00000000-0005-0000-0000-0000A3340000}"/>
    <cellStyle name="Normal 6 2 7 2 3 3 2 3" xfId="28570" xr:uid="{00000000-0005-0000-0000-00009D6F0000}"/>
    <cellStyle name="Normal 6 2 7 2 3 3 3" xfId="8452" xr:uid="{00000000-0005-0000-0000-000007210000}"/>
    <cellStyle name="Normal 6 2 7 2 3 3 3 3" xfId="23553" xr:uid="{00000000-0005-0000-0000-0000045C0000}"/>
    <cellStyle name="Normal 6 2 7 2 3 3 5" xfId="18540" xr:uid="{00000000-0005-0000-0000-00006F480000}"/>
    <cellStyle name="Normal 6 2 7 2 3 4" xfId="5091" xr:uid="{00000000-0005-0000-0000-0000E6130000}"/>
    <cellStyle name="Normal 6 2 7 2 3 4 2" xfId="15143" xr:uid="{00000000-0005-0000-0000-00002A3B0000}"/>
    <cellStyle name="Normal 6 2 7 2 3 4 2 3" xfId="30241" xr:uid="{00000000-0005-0000-0000-000024760000}"/>
    <cellStyle name="Normal 6 2 7 2 3 4 3" xfId="10123" xr:uid="{00000000-0005-0000-0000-00008E270000}"/>
    <cellStyle name="Normal 6 2 7 2 3 4 3 3" xfId="25224" xr:uid="{00000000-0005-0000-0000-00008B620000}"/>
    <cellStyle name="Normal 6 2 7 2 3 4 5" xfId="20211" xr:uid="{00000000-0005-0000-0000-0000F64E0000}"/>
    <cellStyle name="Normal 6 2 7 2 3 5" xfId="11801" xr:uid="{00000000-0005-0000-0000-00001C2E0000}"/>
    <cellStyle name="Normal 6 2 7 2 3 5 3" xfId="26899" xr:uid="{00000000-0005-0000-0000-000016690000}"/>
    <cellStyle name="Normal 6 2 7 2 3 6" xfId="6780" xr:uid="{00000000-0005-0000-0000-00007F1A0000}"/>
    <cellStyle name="Normal 6 2 7 2 3 6 3" xfId="21882" xr:uid="{00000000-0005-0000-0000-00007D550000}"/>
    <cellStyle name="Normal 6 2 7 2 3 8" xfId="16869" xr:uid="{00000000-0005-0000-0000-0000E8410000}"/>
    <cellStyle name="Normal 6 2 7 2 4" xfId="2127" xr:uid="{00000000-0005-0000-0000-000052080000}"/>
    <cellStyle name="Normal 6 2 7 2 4 2" xfId="3817" xr:uid="{00000000-0005-0000-0000-0000EC0E0000}"/>
    <cellStyle name="Normal 6 2 7 2 4 2 2" xfId="13890" xr:uid="{00000000-0005-0000-0000-000045360000}"/>
    <cellStyle name="Normal 6 2 7 2 4 2 2 3" xfId="28988" xr:uid="{00000000-0005-0000-0000-00003F710000}"/>
    <cellStyle name="Normal 6 2 7 2 4 2 3" xfId="8870" xr:uid="{00000000-0005-0000-0000-0000A9220000}"/>
    <cellStyle name="Normal 6 2 7 2 4 2 3 3" xfId="23971" xr:uid="{00000000-0005-0000-0000-0000A65D0000}"/>
    <cellStyle name="Normal 6 2 7 2 4 2 5" xfId="18958" xr:uid="{00000000-0005-0000-0000-0000114A0000}"/>
    <cellStyle name="Normal 6 2 7 2 4 3" xfId="5509" xr:uid="{00000000-0005-0000-0000-000088150000}"/>
    <cellStyle name="Normal 6 2 7 2 4 3 2" xfId="15561" xr:uid="{00000000-0005-0000-0000-0000CC3C0000}"/>
    <cellStyle name="Normal 6 2 7 2 4 3 2 3" xfId="30659" xr:uid="{00000000-0005-0000-0000-0000C6770000}"/>
    <cellStyle name="Normal 6 2 7 2 4 3 3" xfId="10541" xr:uid="{00000000-0005-0000-0000-000030290000}"/>
    <cellStyle name="Normal 6 2 7 2 4 3 3 3" xfId="25642" xr:uid="{00000000-0005-0000-0000-00002D640000}"/>
    <cellStyle name="Normal 6 2 7 2 4 3 5" xfId="20629" xr:uid="{00000000-0005-0000-0000-000098500000}"/>
    <cellStyle name="Normal 6 2 7 2 4 4" xfId="12219" xr:uid="{00000000-0005-0000-0000-0000BE2F0000}"/>
    <cellStyle name="Normal 6 2 7 2 4 4 3" xfId="27317" xr:uid="{00000000-0005-0000-0000-0000B86A0000}"/>
    <cellStyle name="Normal 6 2 7 2 4 5" xfId="7198" xr:uid="{00000000-0005-0000-0000-0000211C0000}"/>
    <cellStyle name="Normal 6 2 7 2 4 5 3" xfId="22300" xr:uid="{00000000-0005-0000-0000-00001F570000}"/>
    <cellStyle name="Normal 6 2 7 2 4 7" xfId="17287" xr:uid="{00000000-0005-0000-0000-00008A430000}"/>
    <cellStyle name="Normal 6 2 7 2 5" xfId="2980" xr:uid="{00000000-0005-0000-0000-0000A70B0000}"/>
    <cellStyle name="Normal 6 2 7 2 5 2" xfId="13054" xr:uid="{00000000-0005-0000-0000-000001330000}"/>
    <cellStyle name="Normal 6 2 7 2 5 2 3" xfId="28152" xr:uid="{00000000-0005-0000-0000-0000FB6D0000}"/>
    <cellStyle name="Normal 6 2 7 2 5 3" xfId="8034" xr:uid="{00000000-0005-0000-0000-0000651F0000}"/>
    <cellStyle name="Normal 6 2 7 2 5 3 3" xfId="23135" xr:uid="{00000000-0005-0000-0000-0000625A0000}"/>
    <cellStyle name="Normal 6 2 7 2 5 5" xfId="18122" xr:uid="{00000000-0005-0000-0000-0000CD460000}"/>
    <cellStyle name="Normal 6 2 7 2 6" xfId="4673" xr:uid="{00000000-0005-0000-0000-000044120000}"/>
    <cellStyle name="Normal 6 2 7 2 6 2" xfId="14725" xr:uid="{00000000-0005-0000-0000-000088390000}"/>
    <cellStyle name="Normal 6 2 7 2 6 2 3" xfId="29823" xr:uid="{00000000-0005-0000-0000-000082740000}"/>
    <cellStyle name="Normal 6 2 7 2 6 3" xfId="9705" xr:uid="{00000000-0005-0000-0000-0000EC250000}"/>
    <cellStyle name="Normal 6 2 7 2 6 3 3" xfId="24806" xr:uid="{00000000-0005-0000-0000-0000E9600000}"/>
    <cellStyle name="Normal 6 2 7 2 6 5" xfId="19793" xr:uid="{00000000-0005-0000-0000-0000544D0000}"/>
    <cellStyle name="Normal 6 2 7 2 7" xfId="11383" xr:uid="{00000000-0005-0000-0000-00007A2C0000}"/>
    <cellStyle name="Normal 6 2 7 2 7 3" xfId="26481" xr:uid="{00000000-0005-0000-0000-000074670000}"/>
    <cellStyle name="Normal 6 2 7 2 8" xfId="6362" xr:uid="{00000000-0005-0000-0000-0000DD180000}"/>
    <cellStyle name="Normal 6 2 7 2 8 3" xfId="21464" xr:uid="{00000000-0005-0000-0000-0000DB530000}"/>
    <cellStyle name="Normal 6 2 7 3" xfId="1389" xr:uid="{00000000-0005-0000-0000-000070050000}"/>
    <cellStyle name="Normal 6 2 7 3 2" xfId="1810" xr:uid="{00000000-0005-0000-0000-000015070000}"/>
    <cellStyle name="Normal 6 2 7 3 2 2" xfId="2649" xr:uid="{00000000-0005-0000-0000-00005C0A0000}"/>
    <cellStyle name="Normal 6 2 7 3 2 2 2" xfId="4339" xr:uid="{00000000-0005-0000-0000-0000F6100000}"/>
    <cellStyle name="Normal 6 2 7 3 2 2 2 2" xfId="14412" xr:uid="{00000000-0005-0000-0000-00004F380000}"/>
    <cellStyle name="Normal 6 2 7 3 2 2 2 2 3" xfId="29510" xr:uid="{00000000-0005-0000-0000-000049730000}"/>
    <cellStyle name="Normal 6 2 7 3 2 2 2 3" xfId="9392" xr:uid="{00000000-0005-0000-0000-0000B3240000}"/>
    <cellStyle name="Normal 6 2 7 3 2 2 2 3 3" xfId="24493" xr:uid="{00000000-0005-0000-0000-0000B05F0000}"/>
    <cellStyle name="Normal 6 2 7 3 2 2 2 5" xfId="19480" xr:uid="{00000000-0005-0000-0000-00001B4C0000}"/>
    <cellStyle name="Normal 6 2 7 3 2 2 3" xfId="6031" xr:uid="{00000000-0005-0000-0000-000092170000}"/>
    <cellStyle name="Normal 6 2 7 3 2 2 3 2" xfId="16083" xr:uid="{00000000-0005-0000-0000-0000D63E0000}"/>
    <cellStyle name="Normal 6 2 7 3 2 2 3 2 3" xfId="31181" xr:uid="{00000000-0005-0000-0000-0000D0790000}"/>
    <cellStyle name="Normal 6 2 7 3 2 2 3 3" xfId="11063" xr:uid="{00000000-0005-0000-0000-00003A2B0000}"/>
    <cellStyle name="Normal 6 2 7 3 2 2 3 3 3" xfId="26164" xr:uid="{00000000-0005-0000-0000-000037660000}"/>
    <cellStyle name="Normal 6 2 7 3 2 2 3 5" xfId="21151" xr:uid="{00000000-0005-0000-0000-0000A2520000}"/>
    <cellStyle name="Normal 6 2 7 3 2 2 4" xfId="12741" xr:uid="{00000000-0005-0000-0000-0000C8310000}"/>
    <cellStyle name="Normal 6 2 7 3 2 2 4 3" xfId="27839" xr:uid="{00000000-0005-0000-0000-0000C26C0000}"/>
    <cellStyle name="Normal 6 2 7 3 2 2 5" xfId="7720" xr:uid="{00000000-0005-0000-0000-00002B1E0000}"/>
    <cellStyle name="Normal 6 2 7 3 2 2 5 3" xfId="22822" xr:uid="{00000000-0005-0000-0000-000029590000}"/>
    <cellStyle name="Normal 6 2 7 3 2 2 7" xfId="17809" xr:uid="{00000000-0005-0000-0000-000094450000}"/>
    <cellStyle name="Normal 6 2 7 3 2 3" xfId="3502" xr:uid="{00000000-0005-0000-0000-0000B10D0000}"/>
    <cellStyle name="Normal 6 2 7 3 2 3 2" xfId="13576" xr:uid="{00000000-0005-0000-0000-00000B350000}"/>
    <cellStyle name="Normal 6 2 7 3 2 3 2 3" xfId="28674" xr:uid="{00000000-0005-0000-0000-000005700000}"/>
    <cellStyle name="Normal 6 2 7 3 2 3 3" xfId="8556" xr:uid="{00000000-0005-0000-0000-00006F210000}"/>
    <cellStyle name="Normal 6 2 7 3 2 3 3 3" xfId="23657" xr:uid="{00000000-0005-0000-0000-00006C5C0000}"/>
    <cellStyle name="Normal 6 2 7 3 2 3 5" xfId="18644" xr:uid="{00000000-0005-0000-0000-0000D7480000}"/>
    <cellStyle name="Normal 6 2 7 3 2 4" xfId="5195" xr:uid="{00000000-0005-0000-0000-00004E140000}"/>
    <cellStyle name="Normal 6 2 7 3 2 4 2" xfId="15247" xr:uid="{00000000-0005-0000-0000-0000923B0000}"/>
    <cellStyle name="Normal 6 2 7 3 2 4 2 3" xfId="30345" xr:uid="{00000000-0005-0000-0000-00008C760000}"/>
    <cellStyle name="Normal 6 2 7 3 2 4 3" xfId="10227" xr:uid="{00000000-0005-0000-0000-0000F6270000}"/>
    <cellStyle name="Normal 6 2 7 3 2 4 3 3" xfId="25328" xr:uid="{00000000-0005-0000-0000-0000F3620000}"/>
    <cellStyle name="Normal 6 2 7 3 2 4 5" xfId="20315" xr:uid="{00000000-0005-0000-0000-00005E4F0000}"/>
    <cellStyle name="Normal 6 2 7 3 2 5" xfId="11905" xr:uid="{00000000-0005-0000-0000-0000842E0000}"/>
    <cellStyle name="Normal 6 2 7 3 2 5 3" xfId="27003" xr:uid="{00000000-0005-0000-0000-00007E690000}"/>
    <cellStyle name="Normal 6 2 7 3 2 6" xfId="6884" xr:uid="{00000000-0005-0000-0000-0000E71A0000}"/>
    <cellStyle name="Normal 6 2 7 3 2 6 3" xfId="21986" xr:uid="{00000000-0005-0000-0000-0000E5550000}"/>
    <cellStyle name="Normal 6 2 7 3 2 8" xfId="16973" xr:uid="{00000000-0005-0000-0000-000050420000}"/>
    <cellStyle name="Normal 6 2 7 3 3" xfId="2231" xr:uid="{00000000-0005-0000-0000-0000BA080000}"/>
    <cellStyle name="Normal 6 2 7 3 3 2" xfId="3921" xr:uid="{00000000-0005-0000-0000-0000540F0000}"/>
    <cellStyle name="Normal 6 2 7 3 3 2 2" xfId="13994" xr:uid="{00000000-0005-0000-0000-0000AD360000}"/>
    <cellStyle name="Normal 6 2 7 3 3 2 2 3" xfId="29092" xr:uid="{00000000-0005-0000-0000-0000A7710000}"/>
    <cellStyle name="Normal 6 2 7 3 3 2 3" xfId="8974" xr:uid="{00000000-0005-0000-0000-000011230000}"/>
    <cellStyle name="Normal 6 2 7 3 3 2 3 3" xfId="24075" xr:uid="{00000000-0005-0000-0000-00000E5E0000}"/>
    <cellStyle name="Normal 6 2 7 3 3 2 5" xfId="19062" xr:uid="{00000000-0005-0000-0000-0000794A0000}"/>
    <cellStyle name="Normal 6 2 7 3 3 3" xfId="5613" xr:uid="{00000000-0005-0000-0000-0000F0150000}"/>
    <cellStyle name="Normal 6 2 7 3 3 3 2" xfId="15665" xr:uid="{00000000-0005-0000-0000-0000343D0000}"/>
    <cellStyle name="Normal 6 2 7 3 3 3 2 3" xfId="30763" xr:uid="{00000000-0005-0000-0000-00002E780000}"/>
    <cellStyle name="Normal 6 2 7 3 3 3 3" xfId="10645" xr:uid="{00000000-0005-0000-0000-000098290000}"/>
    <cellStyle name="Normal 6 2 7 3 3 3 3 3" xfId="25746" xr:uid="{00000000-0005-0000-0000-000095640000}"/>
    <cellStyle name="Normal 6 2 7 3 3 3 5" xfId="20733" xr:uid="{00000000-0005-0000-0000-000000510000}"/>
    <cellStyle name="Normal 6 2 7 3 3 4" xfId="12323" xr:uid="{00000000-0005-0000-0000-000026300000}"/>
    <cellStyle name="Normal 6 2 7 3 3 4 3" xfId="27421" xr:uid="{00000000-0005-0000-0000-0000206B0000}"/>
    <cellStyle name="Normal 6 2 7 3 3 5" xfId="7302" xr:uid="{00000000-0005-0000-0000-0000891C0000}"/>
    <cellStyle name="Normal 6 2 7 3 3 5 3" xfId="22404" xr:uid="{00000000-0005-0000-0000-000087570000}"/>
    <cellStyle name="Normal 6 2 7 3 3 7" xfId="17391" xr:uid="{00000000-0005-0000-0000-0000F2430000}"/>
    <cellStyle name="Normal 6 2 7 3 4" xfId="3084" xr:uid="{00000000-0005-0000-0000-00000F0C0000}"/>
    <cellStyle name="Normal 6 2 7 3 4 2" xfId="13158" xr:uid="{00000000-0005-0000-0000-000069330000}"/>
    <cellStyle name="Normal 6 2 7 3 4 2 3" xfId="28256" xr:uid="{00000000-0005-0000-0000-0000636E0000}"/>
    <cellStyle name="Normal 6 2 7 3 4 3" xfId="8138" xr:uid="{00000000-0005-0000-0000-0000CD1F0000}"/>
    <cellStyle name="Normal 6 2 7 3 4 3 3" xfId="23239" xr:uid="{00000000-0005-0000-0000-0000CA5A0000}"/>
    <cellStyle name="Normal 6 2 7 3 4 5" xfId="18226" xr:uid="{00000000-0005-0000-0000-000035470000}"/>
    <cellStyle name="Normal 6 2 7 3 5" xfId="4777" xr:uid="{00000000-0005-0000-0000-0000AC120000}"/>
    <cellStyle name="Normal 6 2 7 3 5 2" xfId="14829" xr:uid="{00000000-0005-0000-0000-0000F0390000}"/>
    <cellStyle name="Normal 6 2 7 3 5 2 3" xfId="29927" xr:uid="{00000000-0005-0000-0000-0000EA740000}"/>
    <cellStyle name="Normal 6 2 7 3 5 3" xfId="9809" xr:uid="{00000000-0005-0000-0000-000054260000}"/>
    <cellStyle name="Normal 6 2 7 3 5 3 3" xfId="24910" xr:uid="{00000000-0005-0000-0000-000051610000}"/>
    <cellStyle name="Normal 6 2 7 3 5 5" xfId="19897" xr:uid="{00000000-0005-0000-0000-0000BC4D0000}"/>
    <cellStyle name="Normal 6 2 7 3 6" xfId="11487" xr:uid="{00000000-0005-0000-0000-0000E22C0000}"/>
    <cellStyle name="Normal 6 2 7 3 6 3" xfId="26585" xr:uid="{00000000-0005-0000-0000-0000DC670000}"/>
    <cellStyle name="Normal 6 2 7 3 7" xfId="6466" xr:uid="{00000000-0005-0000-0000-000045190000}"/>
    <cellStyle name="Normal 6 2 7 3 7 3" xfId="21568" xr:uid="{00000000-0005-0000-0000-000043540000}"/>
    <cellStyle name="Normal 6 2 7 3 9" xfId="16555" xr:uid="{00000000-0005-0000-0000-0000AE400000}"/>
    <cellStyle name="Normal 6 2 7 4" xfId="1602" xr:uid="{00000000-0005-0000-0000-000045060000}"/>
    <cellStyle name="Normal 6 2 7 4 2" xfId="2441" xr:uid="{00000000-0005-0000-0000-00008C090000}"/>
    <cellStyle name="Normal 6 2 7 4 2 2" xfId="4131" xr:uid="{00000000-0005-0000-0000-000026100000}"/>
    <cellStyle name="Normal 6 2 7 4 2 2 2" xfId="14204" xr:uid="{00000000-0005-0000-0000-00007F370000}"/>
    <cellStyle name="Normal 6 2 7 4 2 2 2 3" xfId="29302" xr:uid="{00000000-0005-0000-0000-000079720000}"/>
    <cellStyle name="Normal 6 2 7 4 2 2 3" xfId="9184" xr:uid="{00000000-0005-0000-0000-0000E3230000}"/>
    <cellStyle name="Normal 6 2 7 4 2 2 3 3" xfId="24285" xr:uid="{00000000-0005-0000-0000-0000E05E0000}"/>
    <cellStyle name="Normal 6 2 7 4 2 2 5" xfId="19272" xr:uid="{00000000-0005-0000-0000-00004B4B0000}"/>
    <cellStyle name="Normal 6 2 7 4 2 3" xfId="5823" xr:uid="{00000000-0005-0000-0000-0000C2160000}"/>
    <cellStyle name="Normal 6 2 7 4 2 3 2" xfId="15875" xr:uid="{00000000-0005-0000-0000-0000063E0000}"/>
    <cellStyle name="Normal 6 2 7 4 2 3 2 3" xfId="30973" xr:uid="{00000000-0005-0000-0000-000000790000}"/>
    <cellStyle name="Normal 6 2 7 4 2 3 3" xfId="10855" xr:uid="{00000000-0005-0000-0000-00006A2A0000}"/>
    <cellStyle name="Normal 6 2 7 4 2 3 3 3" xfId="25956" xr:uid="{00000000-0005-0000-0000-000067650000}"/>
    <cellStyle name="Normal 6 2 7 4 2 3 5" xfId="20943" xr:uid="{00000000-0005-0000-0000-0000D2510000}"/>
    <cellStyle name="Normal 6 2 7 4 2 4" xfId="12533" xr:uid="{00000000-0005-0000-0000-0000F8300000}"/>
    <cellStyle name="Normal 6 2 7 4 2 4 3" xfId="27631" xr:uid="{00000000-0005-0000-0000-0000F26B0000}"/>
    <cellStyle name="Normal 6 2 7 4 2 5" xfId="7512" xr:uid="{00000000-0005-0000-0000-00005B1D0000}"/>
    <cellStyle name="Normal 6 2 7 4 2 5 3" xfId="22614" xr:uid="{00000000-0005-0000-0000-000059580000}"/>
    <cellStyle name="Normal 6 2 7 4 2 7" xfId="17601" xr:uid="{00000000-0005-0000-0000-0000C4440000}"/>
    <cellStyle name="Normal 6 2 7 4 3" xfId="3294" xr:uid="{00000000-0005-0000-0000-0000E10C0000}"/>
    <cellStyle name="Normal 6 2 7 4 3 2" xfId="13368" xr:uid="{00000000-0005-0000-0000-00003B340000}"/>
    <cellStyle name="Normal 6 2 7 4 3 2 3" xfId="28466" xr:uid="{00000000-0005-0000-0000-0000356F0000}"/>
    <cellStyle name="Normal 6 2 7 4 3 3" xfId="8348" xr:uid="{00000000-0005-0000-0000-00009F200000}"/>
    <cellStyle name="Normal 6 2 7 4 3 3 3" xfId="23449" xr:uid="{00000000-0005-0000-0000-00009C5B0000}"/>
    <cellStyle name="Normal 6 2 7 4 3 5" xfId="18436" xr:uid="{00000000-0005-0000-0000-000007480000}"/>
    <cellStyle name="Normal 6 2 7 4 4" xfId="4987" xr:uid="{00000000-0005-0000-0000-00007E130000}"/>
    <cellStyle name="Normal 6 2 7 4 4 2" xfId="15039" xr:uid="{00000000-0005-0000-0000-0000C23A0000}"/>
    <cellStyle name="Normal 6 2 7 4 4 2 3" xfId="30137" xr:uid="{00000000-0005-0000-0000-0000BC750000}"/>
    <cellStyle name="Normal 6 2 7 4 4 3" xfId="10019" xr:uid="{00000000-0005-0000-0000-000026270000}"/>
    <cellStyle name="Normal 6 2 7 4 4 3 3" xfId="25120" xr:uid="{00000000-0005-0000-0000-000023620000}"/>
    <cellStyle name="Normal 6 2 7 4 4 5" xfId="20107" xr:uid="{00000000-0005-0000-0000-00008E4E0000}"/>
    <cellStyle name="Normal 6 2 7 4 5" xfId="11697" xr:uid="{00000000-0005-0000-0000-0000B42D0000}"/>
    <cellStyle name="Normal 6 2 7 4 5 3" xfId="26795" xr:uid="{00000000-0005-0000-0000-0000AE680000}"/>
    <cellStyle name="Normal 6 2 7 4 6" xfId="6676" xr:uid="{00000000-0005-0000-0000-0000171A0000}"/>
    <cellStyle name="Normal 6 2 7 4 6 3" xfId="21778" xr:uid="{00000000-0005-0000-0000-000015550000}"/>
    <cellStyle name="Normal 6 2 7 4 8" xfId="16765" xr:uid="{00000000-0005-0000-0000-000080410000}"/>
    <cellStyle name="Normal 6 2 7 5" xfId="2023" xr:uid="{00000000-0005-0000-0000-0000EA070000}"/>
    <cellStyle name="Normal 6 2 7 5 2" xfId="3713" xr:uid="{00000000-0005-0000-0000-0000840E0000}"/>
    <cellStyle name="Normal 6 2 7 5 2 2" xfId="13786" xr:uid="{00000000-0005-0000-0000-0000DD350000}"/>
    <cellStyle name="Normal 6 2 7 5 2 2 3" xfId="28884" xr:uid="{00000000-0005-0000-0000-0000D7700000}"/>
    <cellStyle name="Normal 6 2 7 5 2 3" xfId="8766" xr:uid="{00000000-0005-0000-0000-000041220000}"/>
    <cellStyle name="Normal 6 2 7 5 2 3 3" xfId="23867" xr:uid="{00000000-0005-0000-0000-00003E5D0000}"/>
    <cellStyle name="Normal 6 2 7 5 2 5" xfId="18854" xr:uid="{00000000-0005-0000-0000-0000A9490000}"/>
    <cellStyle name="Normal 6 2 7 5 3" xfId="5405" xr:uid="{00000000-0005-0000-0000-000020150000}"/>
    <cellStyle name="Normal 6 2 7 5 3 2" xfId="15457" xr:uid="{00000000-0005-0000-0000-0000643C0000}"/>
    <cellStyle name="Normal 6 2 7 5 3 2 3" xfId="30555" xr:uid="{00000000-0005-0000-0000-00005E770000}"/>
    <cellStyle name="Normal 6 2 7 5 3 3" xfId="10437" xr:uid="{00000000-0005-0000-0000-0000C8280000}"/>
    <cellStyle name="Normal 6 2 7 5 3 3 3" xfId="25538" xr:uid="{00000000-0005-0000-0000-0000C5630000}"/>
    <cellStyle name="Normal 6 2 7 5 3 5" xfId="20525" xr:uid="{00000000-0005-0000-0000-000030500000}"/>
    <cellStyle name="Normal 6 2 7 5 4" xfId="12115" xr:uid="{00000000-0005-0000-0000-0000562F0000}"/>
    <cellStyle name="Normal 6 2 7 5 4 3" xfId="27213" xr:uid="{00000000-0005-0000-0000-0000506A0000}"/>
    <cellStyle name="Normal 6 2 7 5 5" xfId="7094" xr:uid="{00000000-0005-0000-0000-0000B91B0000}"/>
    <cellStyle name="Normal 6 2 7 5 5 3" xfId="22196" xr:uid="{00000000-0005-0000-0000-0000B7560000}"/>
    <cellStyle name="Normal 6 2 7 5 7" xfId="17183" xr:uid="{00000000-0005-0000-0000-000022430000}"/>
    <cellStyle name="Normal 6 2 7 6" xfId="2876" xr:uid="{00000000-0005-0000-0000-00003F0B0000}"/>
    <cellStyle name="Normal 6 2 7 6 2" xfId="12950" xr:uid="{00000000-0005-0000-0000-000099320000}"/>
    <cellStyle name="Normal 6 2 7 6 2 3" xfId="28048" xr:uid="{00000000-0005-0000-0000-0000936D0000}"/>
    <cellStyle name="Normal 6 2 7 6 3" xfId="7930" xr:uid="{00000000-0005-0000-0000-0000FD1E0000}"/>
    <cellStyle name="Normal 6 2 7 6 3 3" xfId="23031" xr:uid="{00000000-0005-0000-0000-0000FA590000}"/>
    <cellStyle name="Normal 6 2 7 6 5" xfId="18018" xr:uid="{00000000-0005-0000-0000-000065460000}"/>
    <cellStyle name="Normal 6 2 7 7" xfId="4569" xr:uid="{00000000-0005-0000-0000-0000DC110000}"/>
    <cellStyle name="Normal 6 2 7 7 2" xfId="14621" xr:uid="{00000000-0005-0000-0000-000020390000}"/>
    <cellStyle name="Normal 6 2 7 7 2 3" xfId="29719" xr:uid="{00000000-0005-0000-0000-00001A740000}"/>
    <cellStyle name="Normal 6 2 7 7 3" xfId="9601" xr:uid="{00000000-0005-0000-0000-000084250000}"/>
    <cellStyle name="Normal 6 2 7 7 3 3" xfId="24702" xr:uid="{00000000-0005-0000-0000-000081600000}"/>
    <cellStyle name="Normal 6 2 7 7 5" xfId="19689" xr:uid="{00000000-0005-0000-0000-0000EC4C0000}"/>
    <cellStyle name="Normal 6 2 7 8" xfId="11279" xr:uid="{00000000-0005-0000-0000-0000122C0000}"/>
    <cellStyle name="Normal 6 2 7 8 3" xfId="26377" xr:uid="{00000000-0005-0000-0000-00000C670000}"/>
    <cellStyle name="Normal 6 2 7 9" xfId="6258" xr:uid="{00000000-0005-0000-0000-000075180000}"/>
    <cellStyle name="Normal 6 2 7 9 3" xfId="21360" xr:uid="{00000000-0005-0000-0000-000073530000}"/>
    <cellStyle name="Normal 6 2 8" xfId="1222" xr:uid="{00000000-0005-0000-0000-0000C9040000}"/>
    <cellStyle name="Normal 6 2 8 10" xfId="16399" xr:uid="{00000000-0005-0000-0000-000012400000}"/>
    <cellStyle name="Normal 6 2 8 2" xfId="1441" xr:uid="{00000000-0005-0000-0000-0000A4050000}"/>
    <cellStyle name="Normal 6 2 8 2 2" xfId="1862" xr:uid="{00000000-0005-0000-0000-000049070000}"/>
    <cellStyle name="Normal 6 2 8 2 2 2" xfId="2701" xr:uid="{00000000-0005-0000-0000-0000900A0000}"/>
    <cellStyle name="Normal 6 2 8 2 2 2 2" xfId="4391" xr:uid="{00000000-0005-0000-0000-00002A110000}"/>
    <cellStyle name="Normal 6 2 8 2 2 2 2 2" xfId="14464" xr:uid="{00000000-0005-0000-0000-000083380000}"/>
    <cellStyle name="Normal 6 2 8 2 2 2 2 2 3" xfId="29562" xr:uid="{00000000-0005-0000-0000-00007D730000}"/>
    <cellStyle name="Normal 6 2 8 2 2 2 2 3" xfId="9444" xr:uid="{00000000-0005-0000-0000-0000E7240000}"/>
    <cellStyle name="Normal 6 2 8 2 2 2 2 3 3" xfId="24545" xr:uid="{00000000-0005-0000-0000-0000E45F0000}"/>
    <cellStyle name="Normal 6 2 8 2 2 2 2 5" xfId="19532" xr:uid="{00000000-0005-0000-0000-00004F4C0000}"/>
    <cellStyle name="Normal 6 2 8 2 2 2 3" xfId="6083" xr:uid="{00000000-0005-0000-0000-0000C6170000}"/>
    <cellStyle name="Normal 6 2 8 2 2 2 3 2" xfId="16135" xr:uid="{00000000-0005-0000-0000-00000A3F0000}"/>
    <cellStyle name="Normal 6 2 8 2 2 2 3 2 3" xfId="31233" xr:uid="{00000000-0005-0000-0000-0000047A0000}"/>
    <cellStyle name="Normal 6 2 8 2 2 2 3 3" xfId="11115" xr:uid="{00000000-0005-0000-0000-00006E2B0000}"/>
    <cellStyle name="Normal 6 2 8 2 2 2 3 3 3" xfId="26216" xr:uid="{00000000-0005-0000-0000-00006B660000}"/>
    <cellStyle name="Normal 6 2 8 2 2 2 3 5" xfId="21203" xr:uid="{00000000-0005-0000-0000-0000D6520000}"/>
    <cellStyle name="Normal 6 2 8 2 2 2 4" xfId="12793" xr:uid="{00000000-0005-0000-0000-0000FC310000}"/>
    <cellStyle name="Normal 6 2 8 2 2 2 4 3" xfId="27891" xr:uid="{00000000-0005-0000-0000-0000F66C0000}"/>
    <cellStyle name="Normal 6 2 8 2 2 2 5" xfId="7772" xr:uid="{00000000-0005-0000-0000-00005F1E0000}"/>
    <cellStyle name="Normal 6 2 8 2 2 2 5 3" xfId="22874" xr:uid="{00000000-0005-0000-0000-00005D590000}"/>
    <cellStyle name="Normal 6 2 8 2 2 2 7" xfId="17861" xr:uid="{00000000-0005-0000-0000-0000C8450000}"/>
    <cellStyle name="Normal 6 2 8 2 2 3" xfId="3554" xr:uid="{00000000-0005-0000-0000-0000E50D0000}"/>
    <cellStyle name="Normal 6 2 8 2 2 3 2" xfId="13628" xr:uid="{00000000-0005-0000-0000-00003F350000}"/>
    <cellStyle name="Normal 6 2 8 2 2 3 2 3" xfId="28726" xr:uid="{00000000-0005-0000-0000-000039700000}"/>
    <cellStyle name="Normal 6 2 8 2 2 3 3" xfId="8608" xr:uid="{00000000-0005-0000-0000-0000A3210000}"/>
    <cellStyle name="Normal 6 2 8 2 2 3 3 3" xfId="23709" xr:uid="{00000000-0005-0000-0000-0000A05C0000}"/>
    <cellStyle name="Normal 6 2 8 2 2 3 5" xfId="18696" xr:uid="{00000000-0005-0000-0000-00000B490000}"/>
    <cellStyle name="Normal 6 2 8 2 2 4" xfId="5247" xr:uid="{00000000-0005-0000-0000-000082140000}"/>
    <cellStyle name="Normal 6 2 8 2 2 4 2" xfId="15299" xr:uid="{00000000-0005-0000-0000-0000C63B0000}"/>
    <cellStyle name="Normal 6 2 8 2 2 4 2 3" xfId="30397" xr:uid="{00000000-0005-0000-0000-0000C0760000}"/>
    <cellStyle name="Normal 6 2 8 2 2 4 3" xfId="10279" xr:uid="{00000000-0005-0000-0000-00002A280000}"/>
    <cellStyle name="Normal 6 2 8 2 2 4 3 3" xfId="25380" xr:uid="{00000000-0005-0000-0000-000027630000}"/>
    <cellStyle name="Normal 6 2 8 2 2 4 5" xfId="20367" xr:uid="{00000000-0005-0000-0000-0000924F0000}"/>
    <cellStyle name="Normal 6 2 8 2 2 5" xfId="11957" xr:uid="{00000000-0005-0000-0000-0000B82E0000}"/>
    <cellStyle name="Normal 6 2 8 2 2 5 3" xfId="27055" xr:uid="{00000000-0005-0000-0000-0000B2690000}"/>
    <cellStyle name="Normal 6 2 8 2 2 6" xfId="6936" xr:uid="{00000000-0005-0000-0000-00001B1B0000}"/>
    <cellStyle name="Normal 6 2 8 2 2 6 3" xfId="22038" xr:uid="{00000000-0005-0000-0000-000019560000}"/>
    <cellStyle name="Normal 6 2 8 2 2 8" xfId="17025" xr:uid="{00000000-0005-0000-0000-000084420000}"/>
    <cellStyle name="Normal 6 2 8 2 3" xfId="2283" xr:uid="{00000000-0005-0000-0000-0000EE080000}"/>
    <cellStyle name="Normal 6 2 8 2 3 2" xfId="3973" xr:uid="{00000000-0005-0000-0000-0000880F0000}"/>
    <cellStyle name="Normal 6 2 8 2 3 2 2" xfId="14046" xr:uid="{00000000-0005-0000-0000-0000E1360000}"/>
    <cellStyle name="Normal 6 2 8 2 3 2 2 3" xfId="29144" xr:uid="{00000000-0005-0000-0000-0000DB710000}"/>
    <cellStyle name="Normal 6 2 8 2 3 2 3" xfId="9026" xr:uid="{00000000-0005-0000-0000-000045230000}"/>
    <cellStyle name="Normal 6 2 8 2 3 2 3 3" xfId="24127" xr:uid="{00000000-0005-0000-0000-0000425E0000}"/>
    <cellStyle name="Normal 6 2 8 2 3 2 5" xfId="19114" xr:uid="{00000000-0005-0000-0000-0000AD4A0000}"/>
    <cellStyle name="Normal 6 2 8 2 3 3" xfId="5665" xr:uid="{00000000-0005-0000-0000-000024160000}"/>
    <cellStyle name="Normal 6 2 8 2 3 3 2" xfId="15717" xr:uid="{00000000-0005-0000-0000-0000683D0000}"/>
    <cellStyle name="Normal 6 2 8 2 3 3 2 3" xfId="30815" xr:uid="{00000000-0005-0000-0000-000062780000}"/>
    <cellStyle name="Normal 6 2 8 2 3 3 3" xfId="10697" xr:uid="{00000000-0005-0000-0000-0000CC290000}"/>
    <cellStyle name="Normal 6 2 8 2 3 3 3 3" xfId="25798" xr:uid="{00000000-0005-0000-0000-0000C9640000}"/>
    <cellStyle name="Normal 6 2 8 2 3 3 5" xfId="20785" xr:uid="{00000000-0005-0000-0000-000034510000}"/>
    <cellStyle name="Normal 6 2 8 2 3 4" xfId="12375" xr:uid="{00000000-0005-0000-0000-00005A300000}"/>
    <cellStyle name="Normal 6 2 8 2 3 4 3" xfId="27473" xr:uid="{00000000-0005-0000-0000-0000546B0000}"/>
    <cellStyle name="Normal 6 2 8 2 3 5" xfId="7354" xr:uid="{00000000-0005-0000-0000-0000BD1C0000}"/>
    <cellStyle name="Normal 6 2 8 2 3 5 3" xfId="22456" xr:uid="{00000000-0005-0000-0000-0000BB570000}"/>
    <cellStyle name="Normal 6 2 8 2 3 7" xfId="17443" xr:uid="{00000000-0005-0000-0000-000026440000}"/>
    <cellStyle name="Normal 6 2 8 2 4" xfId="3136" xr:uid="{00000000-0005-0000-0000-0000430C0000}"/>
    <cellStyle name="Normal 6 2 8 2 4 2" xfId="13210" xr:uid="{00000000-0005-0000-0000-00009D330000}"/>
    <cellStyle name="Normal 6 2 8 2 4 2 3" xfId="28308" xr:uid="{00000000-0005-0000-0000-0000976E0000}"/>
    <cellStyle name="Normal 6 2 8 2 4 3" xfId="8190" xr:uid="{00000000-0005-0000-0000-000001200000}"/>
    <cellStyle name="Normal 6 2 8 2 4 3 3" xfId="23291" xr:uid="{00000000-0005-0000-0000-0000FE5A0000}"/>
    <cellStyle name="Normal 6 2 8 2 4 5" xfId="18278" xr:uid="{00000000-0005-0000-0000-000069470000}"/>
    <cellStyle name="Normal 6 2 8 2 5" xfId="4829" xr:uid="{00000000-0005-0000-0000-0000E0120000}"/>
    <cellStyle name="Normal 6 2 8 2 5 2" xfId="14881" xr:uid="{00000000-0005-0000-0000-0000243A0000}"/>
    <cellStyle name="Normal 6 2 8 2 5 2 3" xfId="29979" xr:uid="{00000000-0005-0000-0000-00001E750000}"/>
    <cellStyle name="Normal 6 2 8 2 5 3" xfId="9861" xr:uid="{00000000-0005-0000-0000-000088260000}"/>
    <cellStyle name="Normal 6 2 8 2 5 3 3" xfId="24962" xr:uid="{00000000-0005-0000-0000-000085610000}"/>
    <cellStyle name="Normal 6 2 8 2 5 5" xfId="19949" xr:uid="{00000000-0005-0000-0000-0000F04D0000}"/>
    <cellStyle name="Normal 6 2 8 2 6" xfId="11539" xr:uid="{00000000-0005-0000-0000-0000162D0000}"/>
    <cellStyle name="Normal 6 2 8 2 6 3" xfId="26637" xr:uid="{00000000-0005-0000-0000-000010680000}"/>
    <cellStyle name="Normal 6 2 8 2 7" xfId="6518" xr:uid="{00000000-0005-0000-0000-000079190000}"/>
    <cellStyle name="Normal 6 2 8 2 7 3" xfId="21620" xr:uid="{00000000-0005-0000-0000-000077540000}"/>
    <cellStyle name="Normal 6 2 8 2 9" xfId="16607" xr:uid="{00000000-0005-0000-0000-0000E2400000}"/>
    <cellStyle name="Normal 6 2 8 3" xfId="1654" xr:uid="{00000000-0005-0000-0000-000079060000}"/>
    <cellStyle name="Normal 6 2 8 3 2" xfId="2493" xr:uid="{00000000-0005-0000-0000-0000C0090000}"/>
    <cellStyle name="Normal 6 2 8 3 2 2" xfId="4183" xr:uid="{00000000-0005-0000-0000-00005A100000}"/>
    <cellStyle name="Normal 6 2 8 3 2 2 2" xfId="14256" xr:uid="{00000000-0005-0000-0000-0000B3370000}"/>
    <cellStyle name="Normal 6 2 8 3 2 2 2 3" xfId="29354" xr:uid="{00000000-0005-0000-0000-0000AD720000}"/>
    <cellStyle name="Normal 6 2 8 3 2 2 3" xfId="9236" xr:uid="{00000000-0005-0000-0000-000017240000}"/>
    <cellStyle name="Normal 6 2 8 3 2 2 3 3" xfId="24337" xr:uid="{00000000-0005-0000-0000-0000145F0000}"/>
    <cellStyle name="Normal 6 2 8 3 2 2 5" xfId="19324" xr:uid="{00000000-0005-0000-0000-00007F4B0000}"/>
    <cellStyle name="Normal 6 2 8 3 2 3" xfId="5875" xr:uid="{00000000-0005-0000-0000-0000F6160000}"/>
    <cellStyle name="Normal 6 2 8 3 2 3 2" xfId="15927" xr:uid="{00000000-0005-0000-0000-00003A3E0000}"/>
    <cellStyle name="Normal 6 2 8 3 2 3 2 3" xfId="31025" xr:uid="{00000000-0005-0000-0000-000034790000}"/>
    <cellStyle name="Normal 6 2 8 3 2 3 3" xfId="10907" xr:uid="{00000000-0005-0000-0000-00009E2A0000}"/>
    <cellStyle name="Normal 6 2 8 3 2 3 3 3" xfId="26008" xr:uid="{00000000-0005-0000-0000-00009B650000}"/>
    <cellStyle name="Normal 6 2 8 3 2 3 5" xfId="20995" xr:uid="{00000000-0005-0000-0000-000006520000}"/>
    <cellStyle name="Normal 6 2 8 3 2 4" xfId="12585" xr:uid="{00000000-0005-0000-0000-00002C310000}"/>
    <cellStyle name="Normal 6 2 8 3 2 4 3" xfId="27683" xr:uid="{00000000-0005-0000-0000-0000266C0000}"/>
    <cellStyle name="Normal 6 2 8 3 2 5" xfId="7564" xr:uid="{00000000-0005-0000-0000-00008F1D0000}"/>
    <cellStyle name="Normal 6 2 8 3 2 5 3" xfId="22666" xr:uid="{00000000-0005-0000-0000-00008D580000}"/>
    <cellStyle name="Normal 6 2 8 3 2 7" xfId="17653" xr:uid="{00000000-0005-0000-0000-0000F8440000}"/>
    <cellStyle name="Normal 6 2 8 3 3" xfId="3346" xr:uid="{00000000-0005-0000-0000-0000150D0000}"/>
    <cellStyle name="Normal 6 2 8 3 3 2" xfId="13420" xr:uid="{00000000-0005-0000-0000-00006F340000}"/>
    <cellStyle name="Normal 6 2 8 3 3 2 3" xfId="28518" xr:uid="{00000000-0005-0000-0000-0000696F0000}"/>
    <cellStyle name="Normal 6 2 8 3 3 3" xfId="8400" xr:uid="{00000000-0005-0000-0000-0000D3200000}"/>
    <cellStyle name="Normal 6 2 8 3 3 3 3" xfId="23501" xr:uid="{00000000-0005-0000-0000-0000D05B0000}"/>
    <cellStyle name="Normal 6 2 8 3 3 5" xfId="18488" xr:uid="{00000000-0005-0000-0000-00003B480000}"/>
    <cellStyle name="Normal 6 2 8 3 4" xfId="5039" xr:uid="{00000000-0005-0000-0000-0000B2130000}"/>
    <cellStyle name="Normal 6 2 8 3 4 2" xfId="15091" xr:uid="{00000000-0005-0000-0000-0000F63A0000}"/>
    <cellStyle name="Normal 6 2 8 3 4 2 3" xfId="30189" xr:uid="{00000000-0005-0000-0000-0000F0750000}"/>
    <cellStyle name="Normal 6 2 8 3 4 3" xfId="10071" xr:uid="{00000000-0005-0000-0000-00005A270000}"/>
    <cellStyle name="Normal 6 2 8 3 4 3 3" xfId="25172" xr:uid="{00000000-0005-0000-0000-000057620000}"/>
    <cellStyle name="Normal 6 2 8 3 4 5" xfId="20159" xr:uid="{00000000-0005-0000-0000-0000C24E0000}"/>
    <cellStyle name="Normal 6 2 8 3 5" xfId="11749" xr:uid="{00000000-0005-0000-0000-0000E82D0000}"/>
    <cellStyle name="Normal 6 2 8 3 5 3" xfId="26847" xr:uid="{00000000-0005-0000-0000-0000E2680000}"/>
    <cellStyle name="Normal 6 2 8 3 6" xfId="6728" xr:uid="{00000000-0005-0000-0000-00004B1A0000}"/>
    <cellStyle name="Normal 6 2 8 3 6 3" xfId="21830" xr:uid="{00000000-0005-0000-0000-000049550000}"/>
    <cellStyle name="Normal 6 2 8 3 8" xfId="16817" xr:uid="{00000000-0005-0000-0000-0000B4410000}"/>
    <cellStyle name="Normal 6 2 8 4" xfId="2075" xr:uid="{00000000-0005-0000-0000-00001E080000}"/>
    <cellStyle name="Normal 6 2 8 4 2" xfId="3765" xr:uid="{00000000-0005-0000-0000-0000B80E0000}"/>
    <cellStyle name="Normal 6 2 8 4 2 2" xfId="13838" xr:uid="{00000000-0005-0000-0000-000011360000}"/>
    <cellStyle name="Normal 6 2 8 4 2 2 3" xfId="28936" xr:uid="{00000000-0005-0000-0000-00000B710000}"/>
    <cellStyle name="Normal 6 2 8 4 2 3" xfId="8818" xr:uid="{00000000-0005-0000-0000-000075220000}"/>
    <cellStyle name="Normal 6 2 8 4 2 3 3" xfId="23919" xr:uid="{00000000-0005-0000-0000-0000725D0000}"/>
    <cellStyle name="Normal 6 2 8 4 2 5" xfId="18906" xr:uid="{00000000-0005-0000-0000-0000DD490000}"/>
    <cellStyle name="Normal 6 2 8 4 3" xfId="5457" xr:uid="{00000000-0005-0000-0000-000054150000}"/>
    <cellStyle name="Normal 6 2 8 4 3 2" xfId="15509" xr:uid="{00000000-0005-0000-0000-0000983C0000}"/>
    <cellStyle name="Normal 6 2 8 4 3 2 3" xfId="30607" xr:uid="{00000000-0005-0000-0000-000092770000}"/>
    <cellStyle name="Normal 6 2 8 4 3 3" xfId="10489" xr:uid="{00000000-0005-0000-0000-0000FC280000}"/>
    <cellStyle name="Normal 6 2 8 4 3 3 3" xfId="25590" xr:uid="{00000000-0005-0000-0000-0000F9630000}"/>
    <cellStyle name="Normal 6 2 8 4 3 5" xfId="20577" xr:uid="{00000000-0005-0000-0000-000064500000}"/>
    <cellStyle name="Normal 6 2 8 4 4" xfId="12167" xr:uid="{00000000-0005-0000-0000-00008A2F0000}"/>
    <cellStyle name="Normal 6 2 8 4 4 3" xfId="27265" xr:uid="{00000000-0005-0000-0000-0000846A0000}"/>
    <cellStyle name="Normal 6 2 8 4 5" xfId="7146" xr:uid="{00000000-0005-0000-0000-0000ED1B0000}"/>
    <cellStyle name="Normal 6 2 8 4 5 3" xfId="22248" xr:uid="{00000000-0005-0000-0000-0000EB560000}"/>
    <cellStyle name="Normal 6 2 8 4 7" xfId="17235" xr:uid="{00000000-0005-0000-0000-000056430000}"/>
    <cellStyle name="Normal 6 2 8 5" xfId="2928" xr:uid="{00000000-0005-0000-0000-0000730B0000}"/>
    <cellStyle name="Normal 6 2 8 5 2" xfId="13002" xr:uid="{00000000-0005-0000-0000-0000CD320000}"/>
    <cellStyle name="Normal 6 2 8 5 2 3" xfId="28100" xr:uid="{00000000-0005-0000-0000-0000C76D0000}"/>
    <cellStyle name="Normal 6 2 8 5 3" xfId="7982" xr:uid="{00000000-0005-0000-0000-0000311F0000}"/>
    <cellStyle name="Normal 6 2 8 5 3 3" xfId="23083" xr:uid="{00000000-0005-0000-0000-00002E5A0000}"/>
    <cellStyle name="Normal 6 2 8 5 5" xfId="18070" xr:uid="{00000000-0005-0000-0000-000099460000}"/>
    <cellStyle name="Normal 6 2 8 6" xfId="4621" xr:uid="{00000000-0005-0000-0000-000010120000}"/>
    <cellStyle name="Normal 6 2 8 6 2" xfId="14673" xr:uid="{00000000-0005-0000-0000-000054390000}"/>
    <cellStyle name="Normal 6 2 8 6 2 3" xfId="29771" xr:uid="{00000000-0005-0000-0000-00004E740000}"/>
    <cellStyle name="Normal 6 2 8 6 3" xfId="9653" xr:uid="{00000000-0005-0000-0000-0000B8250000}"/>
    <cellStyle name="Normal 6 2 8 6 3 3" xfId="24754" xr:uid="{00000000-0005-0000-0000-0000B5600000}"/>
    <cellStyle name="Normal 6 2 8 6 5" xfId="19741" xr:uid="{00000000-0005-0000-0000-0000204D0000}"/>
    <cellStyle name="Normal 6 2 8 7" xfId="11331" xr:uid="{00000000-0005-0000-0000-0000462C0000}"/>
    <cellStyle name="Normal 6 2 8 7 3" xfId="26429" xr:uid="{00000000-0005-0000-0000-000040670000}"/>
    <cellStyle name="Normal 6 2 8 8" xfId="6310" xr:uid="{00000000-0005-0000-0000-0000A9180000}"/>
    <cellStyle name="Normal 6 2 8 8 3" xfId="21412" xr:uid="{00000000-0005-0000-0000-0000A7530000}"/>
    <cellStyle name="Normal 6 2 9" xfId="1335" xr:uid="{00000000-0005-0000-0000-00003A050000}"/>
    <cellStyle name="Normal 6 2 9 2" xfId="1758" xr:uid="{00000000-0005-0000-0000-0000E1060000}"/>
    <cellStyle name="Normal 6 2 9 2 2" xfId="2597" xr:uid="{00000000-0005-0000-0000-0000280A0000}"/>
    <cellStyle name="Normal 6 2 9 2 2 2" xfId="4287" xr:uid="{00000000-0005-0000-0000-0000C2100000}"/>
    <cellStyle name="Normal 6 2 9 2 2 2 2" xfId="14360" xr:uid="{00000000-0005-0000-0000-00001B380000}"/>
    <cellStyle name="Normal 6 2 9 2 2 2 2 3" xfId="29458" xr:uid="{00000000-0005-0000-0000-000015730000}"/>
    <cellStyle name="Normal 6 2 9 2 2 2 3" xfId="9340" xr:uid="{00000000-0005-0000-0000-00007F240000}"/>
    <cellStyle name="Normal 6 2 9 2 2 2 3 3" xfId="24441" xr:uid="{00000000-0005-0000-0000-00007C5F0000}"/>
    <cellStyle name="Normal 6 2 9 2 2 2 5" xfId="19428" xr:uid="{00000000-0005-0000-0000-0000E74B0000}"/>
    <cellStyle name="Normal 6 2 9 2 2 3" xfId="5979" xr:uid="{00000000-0005-0000-0000-00005E170000}"/>
    <cellStyle name="Normal 6 2 9 2 2 3 2" xfId="16031" xr:uid="{00000000-0005-0000-0000-0000A23E0000}"/>
    <cellStyle name="Normal 6 2 9 2 2 3 2 3" xfId="31129" xr:uid="{00000000-0005-0000-0000-00009C790000}"/>
    <cellStyle name="Normal 6 2 9 2 2 3 3" xfId="11011" xr:uid="{00000000-0005-0000-0000-0000062B0000}"/>
    <cellStyle name="Normal 6 2 9 2 2 3 3 3" xfId="26112" xr:uid="{00000000-0005-0000-0000-000003660000}"/>
    <cellStyle name="Normal 6 2 9 2 2 3 5" xfId="21099" xr:uid="{00000000-0005-0000-0000-00006E520000}"/>
    <cellStyle name="Normal 6 2 9 2 2 4" xfId="12689" xr:uid="{00000000-0005-0000-0000-000094310000}"/>
    <cellStyle name="Normal 6 2 9 2 2 4 3" xfId="27787" xr:uid="{00000000-0005-0000-0000-00008E6C0000}"/>
    <cellStyle name="Normal 6 2 9 2 2 5" xfId="7668" xr:uid="{00000000-0005-0000-0000-0000F71D0000}"/>
    <cellStyle name="Normal 6 2 9 2 2 5 3" xfId="22770" xr:uid="{00000000-0005-0000-0000-0000F5580000}"/>
    <cellStyle name="Normal 6 2 9 2 2 7" xfId="17757" xr:uid="{00000000-0005-0000-0000-000060450000}"/>
    <cellStyle name="Normal 6 2 9 2 3" xfId="3450" xr:uid="{00000000-0005-0000-0000-00007D0D0000}"/>
    <cellStyle name="Normal 6 2 9 2 3 2" xfId="13524" xr:uid="{00000000-0005-0000-0000-0000D7340000}"/>
    <cellStyle name="Normal 6 2 9 2 3 2 3" xfId="28622" xr:uid="{00000000-0005-0000-0000-0000D16F0000}"/>
    <cellStyle name="Normal 6 2 9 2 3 3" xfId="8504" xr:uid="{00000000-0005-0000-0000-00003B210000}"/>
    <cellStyle name="Normal 6 2 9 2 3 3 3" xfId="23605" xr:uid="{00000000-0005-0000-0000-0000385C0000}"/>
    <cellStyle name="Normal 6 2 9 2 3 5" xfId="18592" xr:uid="{00000000-0005-0000-0000-0000A3480000}"/>
    <cellStyle name="Normal 6 2 9 2 4" xfId="5143" xr:uid="{00000000-0005-0000-0000-00001A140000}"/>
    <cellStyle name="Normal 6 2 9 2 4 2" xfId="15195" xr:uid="{00000000-0005-0000-0000-00005E3B0000}"/>
    <cellStyle name="Normal 6 2 9 2 4 2 3" xfId="30293" xr:uid="{00000000-0005-0000-0000-000058760000}"/>
    <cellStyle name="Normal 6 2 9 2 4 3" xfId="10175" xr:uid="{00000000-0005-0000-0000-0000C2270000}"/>
    <cellStyle name="Normal 6 2 9 2 4 3 3" xfId="25276" xr:uid="{00000000-0005-0000-0000-0000BF620000}"/>
    <cellStyle name="Normal 6 2 9 2 4 5" xfId="20263" xr:uid="{00000000-0005-0000-0000-00002A4F0000}"/>
    <cellStyle name="Normal 6 2 9 2 5" xfId="11853" xr:uid="{00000000-0005-0000-0000-0000502E0000}"/>
    <cellStyle name="Normal 6 2 9 2 5 3" xfId="26951" xr:uid="{00000000-0005-0000-0000-00004A690000}"/>
    <cellStyle name="Normal 6 2 9 2 6" xfId="6832" xr:uid="{00000000-0005-0000-0000-0000B31A0000}"/>
    <cellStyle name="Normal 6 2 9 2 6 3" xfId="21934" xr:uid="{00000000-0005-0000-0000-0000B1550000}"/>
    <cellStyle name="Normal 6 2 9 2 8" xfId="16921" xr:uid="{00000000-0005-0000-0000-00001C420000}"/>
    <cellStyle name="Normal 6 2 9 3" xfId="2179" xr:uid="{00000000-0005-0000-0000-000086080000}"/>
    <cellStyle name="Normal 6 2 9 3 2" xfId="3869" xr:uid="{00000000-0005-0000-0000-0000200F0000}"/>
    <cellStyle name="Normal 6 2 9 3 2 2" xfId="13942" xr:uid="{00000000-0005-0000-0000-000079360000}"/>
    <cellStyle name="Normal 6 2 9 3 2 2 3" xfId="29040" xr:uid="{00000000-0005-0000-0000-000073710000}"/>
    <cellStyle name="Normal 6 2 9 3 2 3" xfId="8922" xr:uid="{00000000-0005-0000-0000-0000DD220000}"/>
    <cellStyle name="Normal 6 2 9 3 2 3 3" xfId="24023" xr:uid="{00000000-0005-0000-0000-0000DA5D0000}"/>
    <cellStyle name="Normal 6 2 9 3 2 5" xfId="19010" xr:uid="{00000000-0005-0000-0000-0000454A0000}"/>
    <cellStyle name="Normal 6 2 9 3 3" xfId="5561" xr:uid="{00000000-0005-0000-0000-0000BC150000}"/>
    <cellStyle name="Normal 6 2 9 3 3 2" xfId="15613" xr:uid="{00000000-0005-0000-0000-0000003D0000}"/>
    <cellStyle name="Normal 6 2 9 3 3 2 3" xfId="30711" xr:uid="{00000000-0005-0000-0000-0000FA770000}"/>
    <cellStyle name="Normal 6 2 9 3 3 3" xfId="10593" xr:uid="{00000000-0005-0000-0000-000064290000}"/>
    <cellStyle name="Normal 6 2 9 3 3 3 3" xfId="25694" xr:uid="{00000000-0005-0000-0000-000061640000}"/>
    <cellStyle name="Normal 6 2 9 3 3 5" xfId="20681" xr:uid="{00000000-0005-0000-0000-0000CC500000}"/>
    <cellStyle name="Normal 6 2 9 3 4" xfId="12271" xr:uid="{00000000-0005-0000-0000-0000F22F0000}"/>
    <cellStyle name="Normal 6 2 9 3 4 3" xfId="27369" xr:uid="{00000000-0005-0000-0000-0000EC6A0000}"/>
    <cellStyle name="Normal 6 2 9 3 5" xfId="7250" xr:uid="{00000000-0005-0000-0000-0000551C0000}"/>
    <cellStyle name="Normal 6 2 9 3 5 3" xfId="22352" xr:uid="{00000000-0005-0000-0000-000053570000}"/>
    <cellStyle name="Normal 6 2 9 3 7" xfId="17339" xr:uid="{00000000-0005-0000-0000-0000BE430000}"/>
    <cellStyle name="Normal 6 2 9 4" xfId="3032" xr:uid="{00000000-0005-0000-0000-0000DB0B0000}"/>
    <cellStyle name="Normal 6 2 9 4 2" xfId="13106" xr:uid="{00000000-0005-0000-0000-000035330000}"/>
    <cellStyle name="Normal 6 2 9 4 2 3" xfId="28204" xr:uid="{00000000-0005-0000-0000-00002F6E0000}"/>
    <cellStyle name="Normal 6 2 9 4 3" xfId="8086" xr:uid="{00000000-0005-0000-0000-0000991F0000}"/>
    <cellStyle name="Normal 6 2 9 4 3 3" xfId="23187" xr:uid="{00000000-0005-0000-0000-0000965A0000}"/>
    <cellStyle name="Normal 6 2 9 4 5" xfId="18174" xr:uid="{00000000-0005-0000-0000-000001470000}"/>
    <cellStyle name="Normal 6 2 9 5" xfId="4725" xr:uid="{00000000-0005-0000-0000-000078120000}"/>
    <cellStyle name="Normal 6 2 9 5 2" xfId="14777" xr:uid="{00000000-0005-0000-0000-0000BC390000}"/>
    <cellStyle name="Normal 6 2 9 5 2 3" xfId="29875" xr:uid="{00000000-0005-0000-0000-0000B6740000}"/>
    <cellStyle name="Normal 6 2 9 5 3" xfId="9757" xr:uid="{00000000-0005-0000-0000-000020260000}"/>
    <cellStyle name="Normal 6 2 9 5 3 3" xfId="24858" xr:uid="{00000000-0005-0000-0000-00001D610000}"/>
    <cellStyle name="Normal 6 2 9 5 5" xfId="19845" xr:uid="{00000000-0005-0000-0000-0000884D0000}"/>
    <cellStyle name="Normal 6 2 9 6" xfId="11435" xr:uid="{00000000-0005-0000-0000-0000AE2C0000}"/>
    <cellStyle name="Normal 6 2 9 6 3" xfId="26533" xr:uid="{00000000-0005-0000-0000-0000A8670000}"/>
    <cellStyle name="Normal 6 2 9 7" xfId="6414" xr:uid="{00000000-0005-0000-0000-000011190000}"/>
    <cellStyle name="Normal 6 2 9 7 3" xfId="21516" xr:uid="{00000000-0005-0000-0000-00000F540000}"/>
    <cellStyle name="Normal 6 2 9 9" xfId="16503" xr:uid="{00000000-0005-0000-0000-00007A400000}"/>
    <cellStyle name="Normal 6 3" xfId="886" xr:uid="{00000000-0005-0000-0000-000078030000}"/>
    <cellStyle name="Normal 6 3 10" xfId="6236" xr:uid="{00000000-0005-0000-0000-00005F180000}"/>
    <cellStyle name="Normal 6 3 10 3" xfId="21340" xr:uid="{00000000-0005-0000-0000-00005F530000}"/>
    <cellStyle name="Normal 6 3 12" xfId="16325" xr:uid="{00000000-0005-0000-0000-0000C83F0000}"/>
    <cellStyle name="Normal 6 3 2" xfId="1200" xr:uid="{00000000-0005-0000-0000-0000B3040000}"/>
    <cellStyle name="Normal 6 3 2 11" xfId="16379" xr:uid="{00000000-0005-0000-0000-0000FE3F0000}"/>
    <cellStyle name="Normal 6 3 2 2" xfId="1308" xr:uid="{00000000-0005-0000-0000-00001F050000}"/>
    <cellStyle name="Normal 6 3 2 2 10" xfId="16483" xr:uid="{00000000-0005-0000-0000-000066400000}"/>
    <cellStyle name="Normal 6 3 2 2 2" xfId="1525" xr:uid="{00000000-0005-0000-0000-0000F8050000}"/>
    <cellStyle name="Normal 6 3 2 2 2 2" xfId="1946" xr:uid="{00000000-0005-0000-0000-00009D070000}"/>
    <cellStyle name="Normal 6 3 2 2 2 2 2" xfId="2785" xr:uid="{00000000-0005-0000-0000-0000E40A0000}"/>
    <cellStyle name="Normal 6 3 2 2 2 2 2 2" xfId="4475" xr:uid="{00000000-0005-0000-0000-00007E110000}"/>
    <cellStyle name="Normal 6 3 2 2 2 2 2 2 2" xfId="14548" xr:uid="{00000000-0005-0000-0000-0000D7380000}"/>
    <cellStyle name="Normal 6 3 2 2 2 2 2 2 2 3" xfId="29646" xr:uid="{00000000-0005-0000-0000-0000D1730000}"/>
    <cellStyle name="Normal 6 3 2 2 2 2 2 2 3" xfId="9528" xr:uid="{00000000-0005-0000-0000-00003B250000}"/>
    <cellStyle name="Normal 6 3 2 2 2 2 2 2 3 3" xfId="24629" xr:uid="{00000000-0005-0000-0000-000038600000}"/>
    <cellStyle name="Normal 6 3 2 2 2 2 2 2 5" xfId="19616" xr:uid="{00000000-0005-0000-0000-0000A34C0000}"/>
    <cellStyle name="Normal 6 3 2 2 2 2 2 3" xfId="6167" xr:uid="{00000000-0005-0000-0000-00001A180000}"/>
    <cellStyle name="Normal 6 3 2 2 2 2 2 3 2" xfId="16219" xr:uid="{00000000-0005-0000-0000-00005E3F0000}"/>
    <cellStyle name="Normal 6 3 2 2 2 2 2 3 3" xfId="11199" xr:uid="{00000000-0005-0000-0000-0000C22B0000}"/>
    <cellStyle name="Normal 6 3 2 2 2 2 2 3 3 3" xfId="26300" xr:uid="{00000000-0005-0000-0000-0000BF660000}"/>
    <cellStyle name="Normal 6 3 2 2 2 2 2 3 5" xfId="21287" xr:uid="{00000000-0005-0000-0000-00002A530000}"/>
    <cellStyle name="Normal 6 3 2 2 2 2 2 4" xfId="12877" xr:uid="{00000000-0005-0000-0000-000050320000}"/>
    <cellStyle name="Normal 6 3 2 2 2 2 2 4 3" xfId="27975" xr:uid="{00000000-0005-0000-0000-00004A6D0000}"/>
    <cellStyle name="Normal 6 3 2 2 2 2 2 5" xfId="7856" xr:uid="{00000000-0005-0000-0000-0000B31E0000}"/>
    <cellStyle name="Normal 6 3 2 2 2 2 2 5 3" xfId="22958" xr:uid="{00000000-0005-0000-0000-0000B1590000}"/>
    <cellStyle name="Normal 6 3 2 2 2 2 2 7" xfId="17945" xr:uid="{00000000-0005-0000-0000-00001C460000}"/>
    <cellStyle name="Normal 6 3 2 2 2 2 3" xfId="3638" xr:uid="{00000000-0005-0000-0000-0000390E0000}"/>
    <cellStyle name="Normal 6 3 2 2 2 2 3 2" xfId="13712" xr:uid="{00000000-0005-0000-0000-000093350000}"/>
    <cellStyle name="Normal 6 3 2 2 2 2 3 2 3" xfId="28810" xr:uid="{00000000-0005-0000-0000-00008D700000}"/>
    <cellStyle name="Normal 6 3 2 2 2 2 3 3" xfId="8692" xr:uid="{00000000-0005-0000-0000-0000F7210000}"/>
    <cellStyle name="Normal 6 3 2 2 2 2 3 3 3" xfId="23793" xr:uid="{00000000-0005-0000-0000-0000F45C0000}"/>
    <cellStyle name="Normal 6 3 2 2 2 2 3 5" xfId="18780" xr:uid="{00000000-0005-0000-0000-00005F490000}"/>
    <cellStyle name="Normal 6 3 2 2 2 2 4" xfId="5331" xr:uid="{00000000-0005-0000-0000-0000D6140000}"/>
    <cellStyle name="Normal 6 3 2 2 2 2 4 2" xfId="15383" xr:uid="{00000000-0005-0000-0000-00001A3C0000}"/>
    <cellStyle name="Normal 6 3 2 2 2 2 4 2 3" xfId="30481" xr:uid="{00000000-0005-0000-0000-000014770000}"/>
    <cellStyle name="Normal 6 3 2 2 2 2 4 3" xfId="10363" xr:uid="{00000000-0005-0000-0000-00007E280000}"/>
    <cellStyle name="Normal 6 3 2 2 2 2 4 3 3" xfId="25464" xr:uid="{00000000-0005-0000-0000-00007B630000}"/>
    <cellStyle name="Normal 6 3 2 2 2 2 4 5" xfId="20451" xr:uid="{00000000-0005-0000-0000-0000E64F0000}"/>
    <cellStyle name="Normal 6 3 2 2 2 2 5" xfId="12041" xr:uid="{00000000-0005-0000-0000-00000C2F0000}"/>
    <cellStyle name="Normal 6 3 2 2 2 2 5 3" xfId="27139" xr:uid="{00000000-0005-0000-0000-0000066A0000}"/>
    <cellStyle name="Normal 6 3 2 2 2 2 6" xfId="7020" xr:uid="{00000000-0005-0000-0000-00006F1B0000}"/>
    <cellStyle name="Normal 6 3 2 2 2 2 6 3" xfId="22122" xr:uid="{00000000-0005-0000-0000-00006D560000}"/>
    <cellStyle name="Normal 6 3 2 2 2 2 8" xfId="17109" xr:uid="{00000000-0005-0000-0000-0000D8420000}"/>
    <cellStyle name="Normal 6 3 2 2 2 3" xfId="2367" xr:uid="{00000000-0005-0000-0000-000042090000}"/>
    <cellStyle name="Normal 6 3 2 2 2 3 2" xfId="4057" xr:uid="{00000000-0005-0000-0000-0000DC0F0000}"/>
    <cellStyle name="Normal 6 3 2 2 2 3 2 2" xfId="14130" xr:uid="{00000000-0005-0000-0000-000035370000}"/>
    <cellStyle name="Normal 6 3 2 2 2 3 2 2 3" xfId="29228" xr:uid="{00000000-0005-0000-0000-00002F720000}"/>
    <cellStyle name="Normal 6 3 2 2 2 3 2 3" xfId="9110" xr:uid="{00000000-0005-0000-0000-000099230000}"/>
    <cellStyle name="Normal 6 3 2 2 2 3 2 3 3" xfId="24211" xr:uid="{00000000-0005-0000-0000-0000965E0000}"/>
    <cellStyle name="Normal 6 3 2 2 2 3 2 5" xfId="19198" xr:uid="{00000000-0005-0000-0000-0000014B0000}"/>
    <cellStyle name="Normal 6 3 2 2 2 3 3" xfId="5749" xr:uid="{00000000-0005-0000-0000-000078160000}"/>
    <cellStyle name="Normal 6 3 2 2 2 3 3 2" xfId="15801" xr:uid="{00000000-0005-0000-0000-0000BC3D0000}"/>
    <cellStyle name="Normal 6 3 2 2 2 3 3 2 3" xfId="30899" xr:uid="{00000000-0005-0000-0000-0000B6780000}"/>
    <cellStyle name="Normal 6 3 2 2 2 3 3 3" xfId="10781" xr:uid="{00000000-0005-0000-0000-0000202A0000}"/>
    <cellStyle name="Normal 6 3 2 2 2 3 3 3 3" xfId="25882" xr:uid="{00000000-0005-0000-0000-00001D650000}"/>
    <cellStyle name="Normal 6 3 2 2 2 3 3 5" xfId="20869" xr:uid="{00000000-0005-0000-0000-000088510000}"/>
    <cellStyle name="Normal 6 3 2 2 2 3 4" xfId="12459" xr:uid="{00000000-0005-0000-0000-0000AE300000}"/>
    <cellStyle name="Normal 6 3 2 2 2 3 4 3" xfId="27557" xr:uid="{00000000-0005-0000-0000-0000A86B0000}"/>
    <cellStyle name="Normal 6 3 2 2 2 3 5" xfId="7438" xr:uid="{00000000-0005-0000-0000-0000111D0000}"/>
    <cellStyle name="Normal 6 3 2 2 2 3 5 3" xfId="22540" xr:uid="{00000000-0005-0000-0000-00000F580000}"/>
    <cellStyle name="Normal 6 3 2 2 2 3 7" xfId="17527" xr:uid="{00000000-0005-0000-0000-00007A440000}"/>
    <cellStyle name="Normal 6 3 2 2 2 4" xfId="3220" xr:uid="{00000000-0005-0000-0000-0000970C0000}"/>
    <cellStyle name="Normal 6 3 2 2 2 4 2" xfId="13294" xr:uid="{00000000-0005-0000-0000-0000F1330000}"/>
    <cellStyle name="Normal 6 3 2 2 2 4 2 3" xfId="28392" xr:uid="{00000000-0005-0000-0000-0000EB6E0000}"/>
    <cellStyle name="Normal 6 3 2 2 2 4 3" xfId="8274" xr:uid="{00000000-0005-0000-0000-000055200000}"/>
    <cellStyle name="Normal 6 3 2 2 2 4 3 3" xfId="23375" xr:uid="{00000000-0005-0000-0000-0000525B0000}"/>
    <cellStyle name="Normal 6 3 2 2 2 4 5" xfId="18362" xr:uid="{00000000-0005-0000-0000-0000BD470000}"/>
    <cellStyle name="Normal 6 3 2 2 2 5" xfId="4913" xr:uid="{00000000-0005-0000-0000-000034130000}"/>
    <cellStyle name="Normal 6 3 2 2 2 5 2" xfId="14965" xr:uid="{00000000-0005-0000-0000-0000783A0000}"/>
    <cellStyle name="Normal 6 3 2 2 2 5 2 3" xfId="30063" xr:uid="{00000000-0005-0000-0000-000072750000}"/>
    <cellStyle name="Normal 6 3 2 2 2 5 3" xfId="9945" xr:uid="{00000000-0005-0000-0000-0000DC260000}"/>
    <cellStyle name="Normal 6 3 2 2 2 5 3 3" xfId="25046" xr:uid="{00000000-0005-0000-0000-0000D9610000}"/>
    <cellStyle name="Normal 6 3 2 2 2 5 5" xfId="20033" xr:uid="{00000000-0005-0000-0000-0000444E0000}"/>
    <cellStyle name="Normal 6 3 2 2 2 6" xfId="11623" xr:uid="{00000000-0005-0000-0000-00006A2D0000}"/>
    <cellStyle name="Normal 6 3 2 2 2 6 3" xfId="26721" xr:uid="{00000000-0005-0000-0000-000064680000}"/>
    <cellStyle name="Normal 6 3 2 2 2 7" xfId="6602" xr:uid="{00000000-0005-0000-0000-0000CD190000}"/>
    <cellStyle name="Normal 6 3 2 2 2 7 3" xfId="21704" xr:uid="{00000000-0005-0000-0000-0000CB540000}"/>
    <cellStyle name="Normal 6 3 2 2 2 9" xfId="16691" xr:uid="{00000000-0005-0000-0000-000036410000}"/>
    <cellStyle name="Normal 6 3 2 2 3" xfId="1738" xr:uid="{00000000-0005-0000-0000-0000CD060000}"/>
    <cellStyle name="Normal 6 3 2 2 3 2" xfId="2577" xr:uid="{00000000-0005-0000-0000-0000140A0000}"/>
    <cellStyle name="Normal 6 3 2 2 3 2 2" xfId="4267" xr:uid="{00000000-0005-0000-0000-0000AE100000}"/>
    <cellStyle name="Normal 6 3 2 2 3 2 2 2" xfId="14340" xr:uid="{00000000-0005-0000-0000-000007380000}"/>
    <cellStyle name="Normal 6 3 2 2 3 2 2 2 3" xfId="29438" xr:uid="{00000000-0005-0000-0000-000001730000}"/>
    <cellStyle name="Normal 6 3 2 2 3 2 2 3" xfId="9320" xr:uid="{00000000-0005-0000-0000-00006B240000}"/>
    <cellStyle name="Normal 6 3 2 2 3 2 2 3 3" xfId="24421" xr:uid="{00000000-0005-0000-0000-0000685F0000}"/>
    <cellStyle name="Normal 6 3 2 2 3 2 2 5" xfId="19408" xr:uid="{00000000-0005-0000-0000-0000D34B0000}"/>
    <cellStyle name="Normal 6 3 2 2 3 2 3" xfId="5959" xr:uid="{00000000-0005-0000-0000-00004A170000}"/>
    <cellStyle name="Normal 6 3 2 2 3 2 3 2" xfId="16011" xr:uid="{00000000-0005-0000-0000-00008E3E0000}"/>
    <cellStyle name="Normal 6 3 2 2 3 2 3 2 3" xfId="31109" xr:uid="{00000000-0005-0000-0000-000088790000}"/>
    <cellStyle name="Normal 6 3 2 2 3 2 3 3" xfId="10991" xr:uid="{00000000-0005-0000-0000-0000F22A0000}"/>
    <cellStyle name="Normal 6 3 2 2 3 2 3 3 3" xfId="26092" xr:uid="{00000000-0005-0000-0000-0000EF650000}"/>
    <cellStyle name="Normal 6 3 2 2 3 2 3 5" xfId="21079" xr:uid="{00000000-0005-0000-0000-00005A520000}"/>
    <cellStyle name="Normal 6 3 2 2 3 2 4" xfId="12669" xr:uid="{00000000-0005-0000-0000-000080310000}"/>
    <cellStyle name="Normal 6 3 2 2 3 2 4 3" xfId="27767" xr:uid="{00000000-0005-0000-0000-00007A6C0000}"/>
    <cellStyle name="Normal 6 3 2 2 3 2 5" xfId="7648" xr:uid="{00000000-0005-0000-0000-0000E31D0000}"/>
    <cellStyle name="Normal 6 3 2 2 3 2 5 3" xfId="22750" xr:uid="{00000000-0005-0000-0000-0000E1580000}"/>
    <cellStyle name="Normal 6 3 2 2 3 2 7" xfId="17737" xr:uid="{00000000-0005-0000-0000-00004C450000}"/>
    <cellStyle name="Normal 6 3 2 2 3 3" xfId="3430" xr:uid="{00000000-0005-0000-0000-0000690D0000}"/>
    <cellStyle name="Normal 6 3 2 2 3 3 2" xfId="13504" xr:uid="{00000000-0005-0000-0000-0000C3340000}"/>
    <cellStyle name="Normal 6 3 2 2 3 3 2 3" xfId="28602" xr:uid="{00000000-0005-0000-0000-0000BD6F0000}"/>
    <cellStyle name="Normal 6 3 2 2 3 3 3" xfId="8484" xr:uid="{00000000-0005-0000-0000-000027210000}"/>
    <cellStyle name="Normal 6 3 2 2 3 3 3 3" xfId="23585" xr:uid="{00000000-0005-0000-0000-0000245C0000}"/>
    <cellStyle name="Normal 6 3 2 2 3 3 5" xfId="18572" xr:uid="{00000000-0005-0000-0000-00008F480000}"/>
    <cellStyle name="Normal 6 3 2 2 3 4" xfId="5123" xr:uid="{00000000-0005-0000-0000-000006140000}"/>
    <cellStyle name="Normal 6 3 2 2 3 4 2" xfId="15175" xr:uid="{00000000-0005-0000-0000-00004A3B0000}"/>
    <cellStyle name="Normal 6 3 2 2 3 4 2 3" xfId="30273" xr:uid="{00000000-0005-0000-0000-000044760000}"/>
    <cellStyle name="Normal 6 3 2 2 3 4 3" xfId="10155" xr:uid="{00000000-0005-0000-0000-0000AE270000}"/>
    <cellStyle name="Normal 6 3 2 2 3 4 3 3" xfId="25256" xr:uid="{00000000-0005-0000-0000-0000AB620000}"/>
    <cellStyle name="Normal 6 3 2 2 3 4 5" xfId="20243" xr:uid="{00000000-0005-0000-0000-0000164F0000}"/>
    <cellStyle name="Normal 6 3 2 2 3 5" xfId="11833" xr:uid="{00000000-0005-0000-0000-00003C2E0000}"/>
    <cellStyle name="Normal 6 3 2 2 3 5 3" xfId="26931" xr:uid="{00000000-0005-0000-0000-000036690000}"/>
    <cellStyle name="Normal 6 3 2 2 3 6" xfId="6812" xr:uid="{00000000-0005-0000-0000-00009F1A0000}"/>
    <cellStyle name="Normal 6 3 2 2 3 6 3" xfId="21914" xr:uid="{00000000-0005-0000-0000-00009D550000}"/>
    <cellStyle name="Normal 6 3 2 2 3 8" xfId="16901" xr:uid="{00000000-0005-0000-0000-000008420000}"/>
    <cellStyle name="Normal 6 3 2 2 4" xfId="2159" xr:uid="{00000000-0005-0000-0000-000072080000}"/>
    <cellStyle name="Normal 6 3 2 2 4 2" xfId="3849" xr:uid="{00000000-0005-0000-0000-00000C0F0000}"/>
    <cellStyle name="Normal 6 3 2 2 4 2 2" xfId="13922" xr:uid="{00000000-0005-0000-0000-000065360000}"/>
    <cellStyle name="Normal 6 3 2 2 4 2 2 3" xfId="29020" xr:uid="{00000000-0005-0000-0000-00005F710000}"/>
    <cellStyle name="Normal 6 3 2 2 4 2 3" xfId="8902" xr:uid="{00000000-0005-0000-0000-0000C9220000}"/>
    <cellStyle name="Normal 6 3 2 2 4 2 3 3" xfId="24003" xr:uid="{00000000-0005-0000-0000-0000C65D0000}"/>
    <cellStyle name="Normal 6 3 2 2 4 2 5" xfId="18990" xr:uid="{00000000-0005-0000-0000-0000314A0000}"/>
    <cellStyle name="Normal 6 3 2 2 4 3" xfId="5541" xr:uid="{00000000-0005-0000-0000-0000A8150000}"/>
    <cellStyle name="Normal 6 3 2 2 4 3 2" xfId="15593" xr:uid="{00000000-0005-0000-0000-0000EC3C0000}"/>
    <cellStyle name="Normal 6 3 2 2 4 3 2 3" xfId="30691" xr:uid="{00000000-0005-0000-0000-0000E6770000}"/>
    <cellStyle name="Normal 6 3 2 2 4 3 3" xfId="10573" xr:uid="{00000000-0005-0000-0000-000050290000}"/>
    <cellStyle name="Normal 6 3 2 2 4 3 3 3" xfId="25674" xr:uid="{00000000-0005-0000-0000-00004D640000}"/>
    <cellStyle name="Normal 6 3 2 2 4 3 5" xfId="20661" xr:uid="{00000000-0005-0000-0000-0000B8500000}"/>
    <cellStyle name="Normal 6 3 2 2 4 4" xfId="12251" xr:uid="{00000000-0005-0000-0000-0000DE2F0000}"/>
    <cellStyle name="Normal 6 3 2 2 4 4 3" xfId="27349" xr:uid="{00000000-0005-0000-0000-0000D86A0000}"/>
    <cellStyle name="Normal 6 3 2 2 4 5" xfId="7230" xr:uid="{00000000-0005-0000-0000-0000411C0000}"/>
    <cellStyle name="Normal 6 3 2 2 4 5 3" xfId="22332" xr:uid="{00000000-0005-0000-0000-00003F570000}"/>
    <cellStyle name="Normal 6 3 2 2 4 7" xfId="17319" xr:uid="{00000000-0005-0000-0000-0000AA430000}"/>
    <cellStyle name="Normal 6 3 2 2 5" xfId="3012" xr:uid="{00000000-0005-0000-0000-0000C70B0000}"/>
    <cellStyle name="Normal 6 3 2 2 5 2" xfId="13086" xr:uid="{00000000-0005-0000-0000-000021330000}"/>
    <cellStyle name="Normal 6 3 2 2 5 2 3" xfId="28184" xr:uid="{00000000-0005-0000-0000-00001B6E0000}"/>
    <cellStyle name="Normal 6 3 2 2 5 3" xfId="8066" xr:uid="{00000000-0005-0000-0000-0000851F0000}"/>
    <cellStyle name="Normal 6 3 2 2 5 3 3" xfId="23167" xr:uid="{00000000-0005-0000-0000-0000825A0000}"/>
    <cellStyle name="Normal 6 3 2 2 5 5" xfId="18154" xr:uid="{00000000-0005-0000-0000-0000ED460000}"/>
    <cellStyle name="Normal 6 3 2 2 6" xfId="4705" xr:uid="{00000000-0005-0000-0000-000064120000}"/>
    <cellStyle name="Normal 6 3 2 2 6 2" xfId="14757" xr:uid="{00000000-0005-0000-0000-0000A8390000}"/>
    <cellStyle name="Normal 6 3 2 2 6 2 3" xfId="29855" xr:uid="{00000000-0005-0000-0000-0000A2740000}"/>
    <cellStyle name="Normal 6 3 2 2 6 3" xfId="9737" xr:uid="{00000000-0005-0000-0000-00000C260000}"/>
    <cellStyle name="Normal 6 3 2 2 6 3 3" xfId="24838" xr:uid="{00000000-0005-0000-0000-000009610000}"/>
    <cellStyle name="Normal 6 3 2 2 6 5" xfId="19825" xr:uid="{00000000-0005-0000-0000-0000744D0000}"/>
    <cellStyle name="Normal 6 3 2 2 7" xfId="11415" xr:uid="{00000000-0005-0000-0000-00009A2C0000}"/>
    <cellStyle name="Normal 6 3 2 2 7 3" xfId="26513" xr:uid="{00000000-0005-0000-0000-000094670000}"/>
    <cellStyle name="Normal 6 3 2 2 8" xfId="6394" xr:uid="{00000000-0005-0000-0000-0000FD180000}"/>
    <cellStyle name="Normal 6 3 2 2 8 3" xfId="21496" xr:uid="{00000000-0005-0000-0000-0000FB530000}"/>
    <cellStyle name="Normal 6 3 2 3" xfId="1421" xr:uid="{00000000-0005-0000-0000-000090050000}"/>
    <cellStyle name="Normal 6 3 2 3 2" xfId="1842" xr:uid="{00000000-0005-0000-0000-000035070000}"/>
    <cellStyle name="Normal 6 3 2 3 2 2" xfId="2681" xr:uid="{00000000-0005-0000-0000-00007C0A0000}"/>
    <cellStyle name="Normal 6 3 2 3 2 2 2" xfId="4371" xr:uid="{00000000-0005-0000-0000-000016110000}"/>
    <cellStyle name="Normal 6 3 2 3 2 2 2 2" xfId="14444" xr:uid="{00000000-0005-0000-0000-00006F380000}"/>
    <cellStyle name="Normal 6 3 2 3 2 2 2 2 3" xfId="29542" xr:uid="{00000000-0005-0000-0000-000069730000}"/>
    <cellStyle name="Normal 6 3 2 3 2 2 2 3" xfId="9424" xr:uid="{00000000-0005-0000-0000-0000D3240000}"/>
    <cellStyle name="Normal 6 3 2 3 2 2 2 3 3" xfId="24525" xr:uid="{00000000-0005-0000-0000-0000D05F0000}"/>
    <cellStyle name="Normal 6 3 2 3 2 2 2 5" xfId="19512" xr:uid="{00000000-0005-0000-0000-00003B4C0000}"/>
    <cellStyle name="Normal 6 3 2 3 2 2 3" xfId="6063" xr:uid="{00000000-0005-0000-0000-0000B2170000}"/>
    <cellStyle name="Normal 6 3 2 3 2 2 3 2" xfId="16115" xr:uid="{00000000-0005-0000-0000-0000F63E0000}"/>
    <cellStyle name="Normal 6 3 2 3 2 2 3 2 3" xfId="31213" xr:uid="{00000000-0005-0000-0000-0000F0790000}"/>
    <cellStyle name="Normal 6 3 2 3 2 2 3 3" xfId="11095" xr:uid="{00000000-0005-0000-0000-00005A2B0000}"/>
    <cellStyle name="Normal 6 3 2 3 2 2 3 3 3" xfId="26196" xr:uid="{00000000-0005-0000-0000-000057660000}"/>
    <cellStyle name="Normal 6 3 2 3 2 2 3 5" xfId="21183" xr:uid="{00000000-0005-0000-0000-0000C2520000}"/>
    <cellStyle name="Normal 6 3 2 3 2 2 4" xfId="12773" xr:uid="{00000000-0005-0000-0000-0000E8310000}"/>
    <cellStyle name="Normal 6 3 2 3 2 2 4 3" xfId="27871" xr:uid="{00000000-0005-0000-0000-0000E26C0000}"/>
    <cellStyle name="Normal 6 3 2 3 2 2 5" xfId="7752" xr:uid="{00000000-0005-0000-0000-00004B1E0000}"/>
    <cellStyle name="Normal 6 3 2 3 2 2 5 3" xfId="22854" xr:uid="{00000000-0005-0000-0000-000049590000}"/>
    <cellStyle name="Normal 6 3 2 3 2 2 7" xfId="17841" xr:uid="{00000000-0005-0000-0000-0000B4450000}"/>
    <cellStyle name="Normal 6 3 2 3 2 3" xfId="3534" xr:uid="{00000000-0005-0000-0000-0000D10D0000}"/>
    <cellStyle name="Normal 6 3 2 3 2 3 2" xfId="13608" xr:uid="{00000000-0005-0000-0000-00002B350000}"/>
    <cellStyle name="Normal 6 3 2 3 2 3 2 3" xfId="28706" xr:uid="{00000000-0005-0000-0000-000025700000}"/>
    <cellStyle name="Normal 6 3 2 3 2 3 3" xfId="8588" xr:uid="{00000000-0005-0000-0000-00008F210000}"/>
    <cellStyle name="Normal 6 3 2 3 2 3 3 3" xfId="23689" xr:uid="{00000000-0005-0000-0000-00008C5C0000}"/>
    <cellStyle name="Normal 6 3 2 3 2 3 5" xfId="18676" xr:uid="{00000000-0005-0000-0000-0000F7480000}"/>
    <cellStyle name="Normal 6 3 2 3 2 4" xfId="5227" xr:uid="{00000000-0005-0000-0000-00006E140000}"/>
    <cellStyle name="Normal 6 3 2 3 2 4 2" xfId="15279" xr:uid="{00000000-0005-0000-0000-0000B23B0000}"/>
    <cellStyle name="Normal 6 3 2 3 2 4 2 3" xfId="30377" xr:uid="{00000000-0005-0000-0000-0000AC760000}"/>
    <cellStyle name="Normal 6 3 2 3 2 4 3" xfId="10259" xr:uid="{00000000-0005-0000-0000-000016280000}"/>
    <cellStyle name="Normal 6 3 2 3 2 4 3 3" xfId="25360" xr:uid="{00000000-0005-0000-0000-000013630000}"/>
    <cellStyle name="Normal 6 3 2 3 2 4 5" xfId="20347" xr:uid="{00000000-0005-0000-0000-00007E4F0000}"/>
    <cellStyle name="Normal 6 3 2 3 2 5" xfId="11937" xr:uid="{00000000-0005-0000-0000-0000A42E0000}"/>
    <cellStyle name="Normal 6 3 2 3 2 5 3" xfId="27035" xr:uid="{00000000-0005-0000-0000-00009E690000}"/>
    <cellStyle name="Normal 6 3 2 3 2 6" xfId="6916" xr:uid="{00000000-0005-0000-0000-0000071B0000}"/>
    <cellStyle name="Normal 6 3 2 3 2 6 3" xfId="22018" xr:uid="{00000000-0005-0000-0000-000005560000}"/>
    <cellStyle name="Normal 6 3 2 3 2 8" xfId="17005" xr:uid="{00000000-0005-0000-0000-000070420000}"/>
    <cellStyle name="Normal 6 3 2 3 3" xfId="2263" xr:uid="{00000000-0005-0000-0000-0000DA080000}"/>
    <cellStyle name="Normal 6 3 2 3 3 2" xfId="3953" xr:uid="{00000000-0005-0000-0000-0000740F0000}"/>
    <cellStyle name="Normal 6 3 2 3 3 2 2" xfId="14026" xr:uid="{00000000-0005-0000-0000-0000CD360000}"/>
    <cellStyle name="Normal 6 3 2 3 3 2 2 3" xfId="29124" xr:uid="{00000000-0005-0000-0000-0000C7710000}"/>
    <cellStyle name="Normal 6 3 2 3 3 2 3" xfId="9006" xr:uid="{00000000-0005-0000-0000-000031230000}"/>
    <cellStyle name="Normal 6 3 2 3 3 2 3 3" xfId="24107" xr:uid="{00000000-0005-0000-0000-00002E5E0000}"/>
    <cellStyle name="Normal 6 3 2 3 3 2 5" xfId="19094" xr:uid="{00000000-0005-0000-0000-0000994A0000}"/>
    <cellStyle name="Normal 6 3 2 3 3 3" xfId="5645" xr:uid="{00000000-0005-0000-0000-000010160000}"/>
    <cellStyle name="Normal 6 3 2 3 3 3 2" xfId="15697" xr:uid="{00000000-0005-0000-0000-0000543D0000}"/>
    <cellStyle name="Normal 6 3 2 3 3 3 2 3" xfId="30795" xr:uid="{00000000-0005-0000-0000-00004E780000}"/>
    <cellStyle name="Normal 6 3 2 3 3 3 3" xfId="10677" xr:uid="{00000000-0005-0000-0000-0000B8290000}"/>
    <cellStyle name="Normal 6 3 2 3 3 3 3 3" xfId="25778" xr:uid="{00000000-0005-0000-0000-0000B5640000}"/>
    <cellStyle name="Normal 6 3 2 3 3 3 5" xfId="20765" xr:uid="{00000000-0005-0000-0000-000020510000}"/>
    <cellStyle name="Normal 6 3 2 3 3 4" xfId="12355" xr:uid="{00000000-0005-0000-0000-000046300000}"/>
    <cellStyle name="Normal 6 3 2 3 3 4 3" xfId="27453" xr:uid="{00000000-0005-0000-0000-0000406B0000}"/>
    <cellStyle name="Normal 6 3 2 3 3 5" xfId="7334" xr:uid="{00000000-0005-0000-0000-0000A91C0000}"/>
    <cellStyle name="Normal 6 3 2 3 3 5 3" xfId="22436" xr:uid="{00000000-0005-0000-0000-0000A7570000}"/>
    <cellStyle name="Normal 6 3 2 3 3 7" xfId="17423" xr:uid="{00000000-0005-0000-0000-000012440000}"/>
    <cellStyle name="Normal 6 3 2 3 4" xfId="3116" xr:uid="{00000000-0005-0000-0000-00002F0C0000}"/>
    <cellStyle name="Normal 6 3 2 3 4 2" xfId="13190" xr:uid="{00000000-0005-0000-0000-000089330000}"/>
    <cellStyle name="Normal 6 3 2 3 4 2 3" xfId="28288" xr:uid="{00000000-0005-0000-0000-0000836E0000}"/>
    <cellStyle name="Normal 6 3 2 3 4 3" xfId="8170" xr:uid="{00000000-0005-0000-0000-0000ED1F0000}"/>
    <cellStyle name="Normal 6 3 2 3 4 3 3" xfId="23271" xr:uid="{00000000-0005-0000-0000-0000EA5A0000}"/>
    <cellStyle name="Normal 6 3 2 3 4 5" xfId="18258" xr:uid="{00000000-0005-0000-0000-000055470000}"/>
    <cellStyle name="Normal 6 3 2 3 5" xfId="4809" xr:uid="{00000000-0005-0000-0000-0000CC120000}"/>
    <cellStyle name="Normal 6 3 2 3 5 2" xfId="14861" xr:uid="{00000000-0005-0000-0000-0000103A0000}"/>
    <cellStyle name="Normal 6 3 2 3 5 2 3" xfId="29959" xr:uid="{00000000-0005-0000-0000-00000A750000}"/>
    <cellStyle name="Normal 6 3 2 3 5 3" xfId="9841" xr:uid="{00000000-0005-0000-0000-000074260000}"/>
    <cellStyle name="Normal 6 3 2 3 5 3 3" xfId="24942" xr:uid="{00000000-0005-0000-0000-000071610000}"/>
    <cellStyle name="Normal 6 3 2 3 5 5" xfId="19929" xr:uid="{00000000-0005-0000-0000-0000DC4D0000}"/>
    <cellStyle name="Normal 6 3 2 3 6" xfId="11519" xr:uid="{00000000-0005-0000-0000-0000022D0000}"/>
    <cellStyle name="Normal 6 3 2 3 6 3" xfId="26617" xr:uid="{00000000-0005-0000-0000-0000FC670000}"/>
    <cellStyle name="Normal 6 3 2 3 7" xfId="6498" xr:uid="{00000000-0005-0000-0000-000065190000}"/>
    <cellStyle name="Normal 6 3 2 3 7 3" xfId="21600" xr:uid="{00000000-0005-0000-0000-000063540000}"/>
    <cellStyle name="Normal 6 3 2 3 9" xfId="16587" xr:uid="{00000000-0005-0000-0000-0000CE400000}"/>
    <cellStyle name="Normal 6 3 2 4" xfId="1634" xr:uid="{00000000-0005-0000-0000-000065060000}"/>
    <cellStyle name="Normal 6 3 2 4 2" xfId="2473" xr:uid="{00000000-0005-0000-0000-0000AC090000}"/>
    <cellStyle name="Normal 6 3 2 4 2 2" xfId="4163" xr:uid="{00000000-0005-0000-0000-000046100000}"/>
    <cellStyle name="Normal 6 3 2 4 2 2 2" xfId="14236" xr:uid="{00000000-0005-0000-0000-00009F370000}"/>
    <cellStyle name="Normal 6 3 2 4 2 2 2 3" xfId="29334" xr:uid="{00000000-0005-0000-0000-000099720000}"/>
    <cellStyle name="Normal 6 3 2 4 2 2 3" xfId="9216" xr:uid="{00000000-0005-0000-0000-000003240000}"/>
    <cellStyle name="Normal 6 3 2 4 2 2 3 3" xfId="24317" xr:uid="{00000000-0005-0000-0000-0000005F0000}"/>
    <cellStyle name="Normal 6 3 2 4 2 2 5" xfId="19304" xr:uid="{00000000-0005-0000-0000-00006B4B0000}"/>
    <cellStyle name="Normal 6 3 2 4 2 3" xfId="5855" xr:uid="{00000000-0005-0000-0000-0000E2160000}"/>
    <cellStyle name="Normal 6 3 2 4 2 3 2" xfId="15907" xr:uid="{00000000-0005-0000-0000-0000263E0000}"/>
    <cellStyle name="Normal 6 3 2 4 2 3 2 3" xfId="31005" xr:uid="{00000000-0005-0000-0000-000020790000}"/>
    <cellStyle name="Normal 6 3 2 4 2 3 3" xfId="10887" xr:uid="{00000000-0005-0000-0000-00008A2A0000}"/>
    <cellStyle name="Normal 6 3 2 4 2 3 3 3" xfId="25988" xr:uid="{00000000-0005-0000-0000-000087650000}"/>
    <cellStyle name="Normal 6 3 2 4 2 3 5" xfId="20975" xr:uid="{00000000-0005-0000-0000-0000F2510000}"/>
    <cellStyle name="Normal 6 3 2 4 2 4" xfId="12565" xr:uid="{00000000-0005-0000-0000-000018310000}"/>
    <cellStyle name="Normal 6 3 2 4 2 4 3" xfId="27663" xr:uid="{00000000-0005-0000-0000-0000126C0000}"/>
    <cellStyle name="Normal 6 3 2 4 2 5" xfId="7544" xr:uid="{00000000-0005-0000-0000-00007B1D0000}"/>
    <cellStyle name="Normal 6 3 2 4 2 5 3" xfId="22646" xr:uid="{00000000-0005-0000-0000-000079580000}"/>
    <cellStyle name="Normal 6 3 2 4 2 7" xfId="17633" xr:uid="{00000000-0005-0000-0000-0000E4440000}"/>
    <cellStyle name="Normal 6 3 2 4 3" xfId="3326" xr:uid="{00000000-0005-0000-0000-0000010D0000}"/>
    <cellStyle name="Normal 6 3 2 4 3 2" xfId="13400" xr:uid="{00000000-0005-0000-0000-00005B340000}"/>
    <cellStyle name="Normal 6 3 2 4 3 2 3" xfId="28498" xr:uid="{00000000-0005-0000-0000-0000556F0000}"/>
    <cellStyle name="Normal 6 3 2 4 3 3" xfId="8380" xr:uid="{00000000-0005-0000-0000-0000BF200000}"/>
    <cellStyle name="Normal 6 3 2 4 3 3 3" xfId="23481" xr:uid="{00000000-0005-0000-0000-0000BC5B0000}"/>
    <cellStyle name="Normal 6 3 2 4 3 5" xfId="18468" xr:uid="{00000000-0005-0000-0000-000027480000}"/>
    <cellStyle name="Normal 6 3 2 4 4" xfId="5019" xr:uid="{00000000-0005-0000-0000-00009E130000}"/>
    <cellStyle name="Normal 6 3 2 4 4 2" xfId="15071" xr:uid="{00000000-0005-0000-0000-0000E23A0000}"/>
    <cellStyle name="Normal 6 3 2 4 4 2 3" xfId="30169" xr:uid="{00000000-0005-0000-0000-0000DC750000}"/>
    <cellStyle name="Normal 6 3 2 4 4 3" xfId="10051" xr:uid="{00000000-0005-0000-0000-000046270000}"/>
    <cellStyle name="Normal 6 3 2 4 4 3 3" xfId="25152" xr:uid="{00000000-0005-0000-0000-000043620000}"/>
    <cellStyle name="Normal 6 3 2 4 4 5" xfId="20139" xr:uid="{00000000-0005-0000-0000-0000AE4E0000}"/>
    <cellStyle name="Normal 6 3 2 4 5" xfId="11729" xr:uid="{00000000-0005-0000-0000-0000D42D0000}"/>
    <cellStyle name="Normal 6 3 2 4 5 3" xfId="26827" xr:uid="{00000000-0005-0000-0000-0000CE680000}"/>
    <cellStyle name="Normal 6 3 2 4 6" xfId="6708" xr:uid="{00000000-0005-0000-0000-0000371A0000}"/>
    <cellStyle name="Normal 6 3 2 4 6 3" xfId="21810" xr:uid="{00000000-0005-0000-0000-000035550000}"/>
    <cellStyle name="Normal 6 3 2 4 8" xfId="16797" xr:uid="{00000000-0005-0000-0000-0000A0410000}"/>
    <cellStyle name="Normal 6 3 2 5" xfId="2055" xr:uid="{00000000-0005-0000-0000-00000A080000}"/>
    <cellStyle name="Normal 6 3 2 5 2" xfId="3745" xr:uid="{00000000-0005-0000-0000-0000A40E0000}"/>
    <cellStyle name="Normal 6 3 2 5 2 2" xfId="13818" xr:uid="{00000000-0005-0000-0000-0000FD350000}"/>
    <cellStyle name="Normal 6 3 2 5 2 2 3" xfId="28916" xr:uid="{00000000-0005-0000-0000-0000F7700000}"/>
    <cellStyle name="Normal 6 3 2 5 2 3" xfId="8798" xr:uid="{00000000-0005-0000-0000-000061220000}"/>
    <cellStyle name="Normal 6 3 2 5 2 3 3" xfId="23899" xr:uid="{00000000-0005-0000-0000-00005E5D0000}"/>
    <cellStyle name="Normal 6 3 2 5 2 5" xfId="18886" xr:uid="{00000000-0005-0000-0000-0000C9490000}"/>
    <cellStyle name="Normal 6 3 2 5 3" xfId="5437" xr:uid="{00000000-0005-0000-0000-000040150000}"/>
    <cellStyle name="Normal 6 3 2 5 3 2" xfId="15489" xr:uid="{00000000-0005-0000-0000-0000843C0000}"/>
    <cellStyle name="Normal 6 3 2 5 3 2 3" xfId="30587" xr:uid="{00000000-0005-0000-0000-00007E770000}"/>
    <cellStyle name="Normal 6 3 2 5 3 3" xfId="10469" xr:uid="{00000000-0005-0000-0000-0000E8280000}"/>
    <cellStyle name="Normal 6 3 2 5 3 3 3" xfId="25570" xr:uid="{00000000-0005-0000-0000-0000E5630000}"/>
    <cellStyle name="Normal 6 3 2 5 3 5" xfId="20557" xr:uid="{00000000-0005-0000-0000-000050500000}"/>
    <cellStyle name="Normal 6 3 2 5 4" xfId="12147" xr:uid="{00000000-0005-0000-0000-0000762F0000}"/>
    <cellStyle name="Normal 6 3 2 5 4 3" xfId="27245" xr:uid="{00000000-0005-0000-0000-0000706A0000}"/>
    <cellStyle name="Normal 6 3 2 5 5" xfId="7126" xr:uid="{00000000-0005-0000-0000-0000D91B0000}"/>
    <cellStyle name="Normal 6 3 2 5 5 3" xfId="22228" xr:uid="{00000000-0005-0000-0000-0000D7560000}"/>
    <cellStyle name="Normal 6 3 2 5 7" xfId="17215" xr:uid="{00000000-0005-0000-0000-000042430000}"/>
    <cellStyle name="Normal 6 3 2 6" xfId="2908" xr:uid="{00000000-0005-0000-0000-00005F0B0000}"/>
    <cellStyle name="Normal 6 3 2 6 2" xfId="12982" xr:uid="{00000000-0005-0000-0000-0000B9320000}"/>
    <cellStyle name="Normal 6 3 2 6 2 3" xfId="28080" xr:uid="{00000000-0005-0000-0000-0000B36D0000}"/>
    <cellStyle name="Normal 6 3 2 6 3" xfId="7962" xr:uid="{00000000-0005-0000-0000-00001D1F0000}"/>
    <cellStyle name="Normal 6 3 2 6 3 3" xfId="23063" xr:uid="{00000000-0005-0000-0000-00001A5A0000}"/>
    <cellStyle name="Normal 6 3 2 6 5" xfId="18050" xr:uid="{00000000-0005-0000-0000-000085460000}"/>
    <cellStyle name="Normal 6 3 2 7" xfId="4601" xr:uid="{00000000-0005-0000-0000-0000FC110000}"/>
    <cellStyle name="Normal 6 3 2 7 2" xfId="14653" xr:uid="{00000000-0005-0000-0000-000040390000}"/>
    <cellStyle name="Normal 6 3 2 7 2 3" xfId="29751" xr:uid="{00000000-0005-0000-0000-00003A740000}"/>
    <cellStyle name="Normal 6 3 2 7 3" xfId="9633" xr:uid="{00000000-0005-0000-0000-0000A4250000}"/>
    <cellStyle name="Normal 6 3 2 7 3 3" xfId="24734" xr:uid="{00000000-0005-0000-0000-0000A1600000}"/>
    <cellStyle name="Normal 6 3 2 7 5" xfId="19721" xr:uid="{00000000-0005-0000-0000-00000C4D0000}"/>
    <cellStyle name="Normal 6 3 2 8" xfId="11311" xr:uid="{00000000-0005-0000-0000-0000322C0000}"/>
    <cellStyle name="Normal 6 3 2 8 3" xfId="26409" xr:uid="{00000000-0005-0000-0000-00002C670000}"/>
    <cellStyle name="Normal 6 3 2 9" xfId="6290" xr:uid="{00000000-0005-0000-0000-000095180000}"/>
    <cellStyle name="Normal 6 3 2 9 3" xfId="21392" xr:uid="{00000000-0005-0000-0000-000093530000}"/>
    <cellStyle name="Normal 6 3 3" xfId="1254" xr:uid="{00000000-0005-0000-0000-0000E9040000}"/>
    <cellStyle name="Normal 6 3 3 10" xfId="16431" xr:uid="{00000000-0005-0000-0000-000032400000}"/>
    <cellStyle name="Normal 6 3 3 2" xfId="1473" xr:uid="{00000000-0005-0000-0000-0000C4050000}"/>
    <cellStyle name="Normal 6 3 3 2 2" xfId="1894" xr:uid="{00000000-0005-0000-0000-000069070000}"/>
    <cellStyle name="Normal 6 3 3 2 2 2" xfId="2733" xr:uid="{00000000-0005-0000-0000-0000B00A0000}"/>
    <cellStyle name="Normal 6 3 3 2 2 2 2" xfId="4423" xr:uid="{00000000-0005-0000-0000-00004A110000}"/>
    <cellStyle name="Normal 6 3 3 2 2 2 2 2" xfId="14496" xr:uid="{00000000-0005-0000-0000-0000A3380000}"/>
    <cellStyle name="Normal 6 3 3 2 2 2 2 2 3" xfId="29594" xr:uid="{00000000-0005-0000-0000-00009D730000}"/>
    <cellStyle name="Normal 6 3 3 2 2 2 2 3" xfId="9476" xr:uid="{00000000-0005-0000-0000-000007250000}"/>
    <cellStyle name="Normal 6 3 3 2 2 2 2 3 3" xfId="24577" xr:uid="{00000000-0005-0000-0000-000004600000}"/>
    <cellStyle name="Normal 6 3 3 2 2 2 2 5" xfId="19564" xr:uid="{00000000-0005-0000-0000-00006F4C0000}"/>
    <cellStyle name="Normal 6 3 3 2 2 2 3" xfId="6115" xr:uid="{00000000-0005-0000-0000-0000E6170000}"/>
    <cellStyle name="Normal 6 3 3 2 2 2 3 2" xfId="16167" xr:uid="{00000000-0005-0000-0000-00002A3F0000}"/>
    <cellStyle name="Normal 6 3 3 2 2 2 3 2 3" xfId="31265" xr:uid="{00000000-0005-0000-0000-0000247A0000}"/>
    <cellStyle name="Normal 6 3 3 2 2 2 3 3" xfId="11147" xr:uid="{00000000-0005-0000-0000-00008E2B0000}"/>
    <cellStyle name="Normal 6 3 3 2 2 2 3 3 3" xfId="26248" xr:uid="{00000000-0005-0000-0000-00008B660000}"/>
    <cellStyle name="Normal 6 3 3 2 2 2 3 5" xfId="21235" xr:uid="{00000000-0005-0000-0000-0000F6520000}"/>
    <cellStyle name="Normal 6 3 3 2 2 2 4" xfId="12825" xr:uid="{00000000-0005-0000-0000-00001C320000}"/>
    <cellStyle name="Normal 6 3 3 2 2 2 4 3" xfId="27923" xr:uid="{00000000-0005-0000-0000-0000166D0000}"/>
    <cellStyle name="Normal 6 3 3 2 2 2 5" xfId="7804" xr:uid="{00000000-0005-0000-0000-00007F1E0000}"/>
    <cellStyle name="Normal 6 3 3 2 2 2 5 3" xfId="22906" xr:uid="{00000000-0005-0000-0000-00007D590000}"/>
    <cellStyle name="Normal 6 3 3 2 2 2 7" xfId="17893" xr:uid="{00000000-0005-0000-0000-0000E8450000}"/>
    <cellStyle name="Normal 6 3 3 2 2 3" xfId="3586" xr:uid="{00000000-0005-0000-0000-0000050E0000}"/>
    <cellStyle name="Normal 6 3 3 2 2 3 2" xfId="13660" xr:uid="{00000000-0005-0000-0000-00005F350000}"/>
    <cellStyle name="Normal 6 3 3 2 2 3 2 3" xfId="28758" xr:uid="{00000000-0005-0000-0000-000059700000}"/>
    <cellStyle name="Normal 6 3 3 2 2 3 3" xfId="8640" xr:uid="{00000000-0005-0000-0000-0000C3210000}"/>
    <cellStyle name="Normal 6 3 3 2 2 3 3 3" xfId="23741" xr:uid="{00000000-0005-0000-0000-0000C05C0000}"/>
    <cellStyle name="Normal 6 3 3 2 2 3 5" xfId="18728" xr:uid="{00000000-0005-0000-0000-00002B490000}"/>
    <cellStyle name="Normal 6 3 3 2 2 4" xfId="5279" xr:uid="{00000000-0005-0000-0000-0000A2140000}"/>
    <cellStyle name="Normal 6 3 3 2 2 4 2" xfId="15331" xr:uid="{00000000-0005-0000-0000-0000E63B0000}"/>
    <cellStyle name="Normal 6 3 3 2 2 4 2 3" xfId="30429" xr:uid="{00000000-0005-0000-0000-0000E0760000}"/>
    <cellStyle name="Normal 6 3 3 2 2 4 3" xfId="10311" xr:uid="{00000000-0005-0000-0000-00004A280000}"/>
    <cellStyle name="Normal 6 3 3 2 2 4 3 3" xfId="25412" xr:uid="{00000000-0005-0000-0000-000047630000}"/>
    <cellStyle name="Normal 6 3 3 2 2 4 5" xfId="20399" xr:uid="{00000000-0005-0000-0000-0000B24F0000}"/>
    <cellStyle name="Normal 6 3 3 2 2 5" xfId="11989" xr:uid="{00000000-0005-0000-0000-0000D82E0000}"/>
    <cellStyle name="Normal 6 3 3 2 2 5 3" xfId="27087" xr:uid="{00000000-0005-0000-0000-0000D2690000}"/>
    <cellStyle name="Normal 6 3 3 2 2 6" xfId="6968" xr:uid="{00000000-0005-0000-0000-00003B1B0000}"/>
    <cellStyle name="Normal 6 3 3 2 2 6 3" xfId="22070" xr:uid="{00000000-0005-0000-0000-000039560000}"/>
    <cellStyle name="Normal 6 3 3 2 2 8" xfId="17057" xr:uid="{00000000-0005-0000-0000-0000A4420000}"/>
    <cellStyle name="Normal 6 3 3 2 3" xfId="2315" xr:uid="{00000000-0005-0000-0000-00000E090000}"/>
    <cellStyle name="Normal 6 3 3 2 3 2" xfId="4005" xr:uid="{00000000-0005-0000-0000-0000A80F0000}"/>
    <cellStyle name="Normal 6 3 3 2 3 2 2" xfId="14078" xr:uid="{00000000-0005-0000-0000-000001370000}"/>
    <cellStyle name="Normal 6 3 3 2 3 2 2 3" xfId="29176" xr:uid="{00000000-0005-0000-0000-0000FB710000}"/>
    <cellStyle name="Normal 6 3 3 2 3 2 3" xfId="9058" xr:uid="{00000000-0005-0000-0000-000065230000}"/>
    <cellStyle name="Normal 6 3 3 2 3 2 3 3" xfId="24159" xr:uid="{00000000-0005-0000-0000-0000625E0000}"/>
    <cellStyle name="Normal 6 3 3 2 3 2 5" xfId="19146" xr:uid="{00000000-0005-0000-0000-0000CD4A0000}"/>
    <cellStyle name="Normal 6 3 3 2 3 3" xfId="5697" xr:uid="{00000000-0005-0000-0000-000044160000}"/>
    <cellStyle name="Normal 6 3 3 2 3 3 2" xfId="15749" xr:uid="{00000000-0005-0000-0000-0000883D0000}"/>
    <cellStyle name="Normal 6 3 3 2 3 3 2 3" xfId="30847" xr:uid="{00000000-0005-0000-0000-000082780000}"/>
    <cellStyle name="Normal 6 3 3 2 3 3 3" xfId="10729" xr:uid="{00000000-0005-0000-0000-0000EC290000}"/>
    <cellStyle name="Normal 6 3 3 2 3 3 3 3" xfId="25830" xr:uid="{00000000-0005-0000-0000-0000E9640000}"/>
    <cellStyle name="Normal 6 3 3 2 3 3 5" xfId="20817" xr:uid="{00000000-0005-0000-0000-000054510000}"/>
    <cellStyle name="Normal 6 3 3 2 3 4" xfId="12407" xr:uid="{00000000-0005-0000-0000-00007A300000}"/>
    <cellStyle name="Normal 6 3 3 2 3 4 3" xfId="27505" xr:uid="{00000000-0005-0000-0000-0000746B0000}"/>
    <cellStyle name="Normal 6 3 3 2 3 5" xfId="7386" xr:uid="{00000000-0005-0000-0000-0000DD1C0000}"/>
    <cellStyle name="Normal 6 3 3 2 3 5 3" xfId="22488" xr:uid="{00000000-0005-0000-0000-0000DB570000}"/>
    <cellStyle name="Normal 6 3 3 2 3 7" xfId="17475" xr:uid="{00000000-0005-0000-0000-000046440000}"/>
    <cellStyle name="Normal 6 3 3 2 4" xfId="3168" xr:uid="{00000000-0005-0000-0000-0000630C0000}"/>
    <cellStyle name="Normal 6 3 3 2 4 2" xfId="13242" xr:uid="{00000000-0005-0000-0000-0000BD330000}"/>
    <cellStyle name="Normal 6 3 3 2 4 2 3" xfId="28340" xr:uid="{00000000-0005-0000-0000-0000B76E0000}"/>
    <cellStyle name="Normal 6 3 3 2 4 3" xfId="8222" xr:uid="{00000000-0005-0000-0000-000021200000}"/>
    <cellStyle name="Normal 6 3 3 2 4 3 3" xfId="23323" xr:uid="{00000000-0005-0000-0000-00001E5B0000}"/>
    <cellStyle name="Normal 6 3 3 2 4 5" xfId="18310" xr:uid="{00000000-0005-0000-0000-000089470000}"/>
    <cellStyle name="Normal 6 3 3 2 5" xfId="4861" xr:uid="{00000000-0005-0000-0000-000000130000}"/>
    <cellStyle name="Normal 6 3 3 2 5 2" xfId="14913" xr:uid="{00000000-0005-0000-0000-0000443A0000}"/>
    <cellStyle name="Normal 6 3 3 2 5 2 3" xfId="30011" xr:uid="{00000000-0005-0000-0000-00003E750000}"/>
    <cellStyle name="Normal 6 3 3 2 5 3" xfId="9893" xr:uid="{00000000-0005-0000-0000-0000A8260000}"/>
    <cellStyle name="Normal 6 3 3 2 5 3 3" xfId="24994" xr:uid="{00000000-0005-0000-0000-0000A5610000}"/>
    <cellStyle name="Normal 6 3 3 2 5 5" xfId="19981" xr:uid="{00000000-0005-0000-0000-0000104E0000}"/>
    <cellStyle name="Normal 6 3 3 2 6" xfId="11571" xr:uid="{00000000-0005-0000-0000-0000362D0000}"/>
    <cellStyle name="Normal 6 3 3 2 6 3" xfId="26669" xr:uid="{00000000-0005-0000-0000-000030680000}"/>
    <cellStyle name="Normal 6 3 3 2 7" xfId="6550" xr:uid="{00000000-0005-0000-0000-000099190000}"/>
    <cellStyle name="Normal 6 3 3 2 7 3" xfId="21652" xr:uid="{00000000-0005-0000-0000-000097540000}"/>
    <cellStyle name="Normal 6 3 3 2 9" xfId="16639" xr:uid="{00000000-0005-0000-0000-000002410000}"/>
    <cellStyle name="Normal 6 3 3 3" xfId="1686" xr:uid="{00000000-0005-0000-0000-000099060000}"/>
    <cellStyle name="Normal 6 3 3 3 2" xfId="2525" xr:uid="{00000000-0005-0000-0000-0000E0090000}"/>
    <cellStyle name="Normal 6 3 3 3 2 2" xfId="4215" xr:uid="{00000000-0005-0000-0000-00007A100000}"/>
    <cellStyle name="Normal 6 3 3 3 2 2 2" xfId="14288" xr:uid="{00000000-0005-0000-0000-0000D3370000}"/>
    <cellStyle name="Normal 6 3 3 3 2 2 2 3" xfId="29386" xr:uid="{00000000-0005-0000-0000-0000CD720000}"/>
    <cellStyle name="Normal 6 3 3 3 2 2 3" xfId="9268" xr:uid="{00000000-0005-0000-0000-000037240000}"/>
    <cellStyle name="Normal 6 3 3 3 2 2 3 3" xfId="24369" xr:uid="{00000000-0005-0000-0000-0000345F0000}"/>
    <cellStyle name="Normal 6 3 3 3 2 2 5" xfId="19356" xr:uid="{00000000-0005-0000-0000-00009F4B0000}"/>
    <cellStyle name="Normal 6 3 3 3 2 3" xfId="5907" xr:uid="{00000000-0005-0000-0000-000016170000}"/>
    <cellStyle name="Normal 6 3 3 3 2 3 2" xfId="15959" xr:uid="{00000000-0005-0000-0000-00005A3E0000}"/>
    <cellStyle name="Normal 6 3 3 3 2 3 2 3" xfId="31057" xr:uid="{00000000-0005-0000-0000-000054790000}"/>
    <cellStyle name="Normal 6 3 3 3 2 3 3" xfId="10939" xr:uid="{00000000-0005-0000-0000-0000BE2A0000}"/>
    <cellStyle name="Normal 6 3 3 3 2 3 3 3" xfId="26040" xr:uid="{00000000-0005-0000-0000-0000BB650000}"/>
    <cellStyle name="Normal 6 3 3 3 2 3 5" xfId="21027" xr:uid="{00000000-0005-0000-0000-000026520000}"/>
    <cellStyle name="Normal 6 3 3 3 2 4" xfId="12617" xr:uid="{00000000-0005-0000-0000-00004C310000}"/>
    <cellStyle name="Normal 6 3 3 3 2 4 3" xfId="27715" xr:uid="{00000000-0005-0000-0000-0000466C0000}"/>
    <cellStyle name="Normal 6 3 3 3 2 5" xfId="7596" xr:uid="{00000000-0005-0000-0000-0000AF1D0000}"/>
    <cellStyle name="Normal 6 3 3 3 2 5 3" xfId="22698" xr:uid="{00000000-0005-0000-0000-0000AD580000}"/>
    <cellStyle name="Normal 6 3 3 3 2 7" xfId="17685" xr:uid="{00000000-0005-0000-0000-000018450000}"/>
    <cellStyle name="Normal 6 3 3 3 3" xfId="3378" xr:uid="{00000000-0005-0000-0000-0000350D0000}"/>
    <cellStyle name="Normal 6 3 3 3 3 2" xfId="13452" xr:uid="{00000000-0005-0000-0000-00008F340000}"/>
    <cellStyle name="Normal 6 3 3 3 3 2 3" xfId="28550" xr:uid="{00000000-0005-0000-0000-0000896F0000}"/>
    <cellStyle name="Normal 6 3 3 3 3 3" xfId="8432" xr:uid="{00000000-0005-0000-0000-0000F3200000}"/>
    <cellStyle name="Normal 6 3 3 3 3 3 3" xfId="23533" xr:uid="{00000000-0005-0000-0000-0000F05B0000}"/>
    <cellStyle name="Normal 6 3 3 3 3 5" xfId="18520" xr:uid="{00000000-0005-0000-0000-00005B480000}"/>
    <cellStyle name="Normal 6 3 3 3 4" xfId="5071" xr:uid="{00000000-0005-0000-0000-0000D2130000}"/>
    <cellStyle name="Normal 6 3 3 3 4 2" xfId="15123" xr:uid="{00000000-0005-0000-0000-0000163B0000}"/>
    <cellStyle name="Normal 6 3 3 3 4 2 3" xfId="30221" xr:uid="{00000000-0005-0000-0000-000010760000}"/>
    <cellStyle name="Normal 6 3 3 3 4 3" xfId="10103" xr:uid="{00000000-0005-0000-0000-00007A270000}"/>
    <cellStyle name="Normal 6 3 3 3 4 3 3" xfId="25204" xr:uid="{00000000-0005-0000-0000-000077620000}"/>
    <cellStyle name="Normal 6 3 3 3 4 5" xfId="20191" xr:uid="{00000000-0005-0000-0000-0000E24E0000}"/>
    <cellStyle name="Normal 6 3 3 3 5" xfId="11781" xr:uid="{00000000-0005-0000-0000-0000082E0000}"/>
    <cellStyle name="Normal 6 3 3 3 5 3" xfId="26879" xr:uid="{00000000-0005-0000-0000-000002690000}"/>
    <cellStyle name="Normal 6 3 3 3 6" xfId="6760" xr:uid="{00000000-0005-0000-0000-00006B1A0000}"/>
    <cellStyle name="Normal 6 3 3 3 6 3" xfId="21862" xr:uid="{00000000-0005-0000-0000-000069550000}"/>
    <cellStyle name="Normal 6 3 3 3 8" xfId="16849" xr:uid="{00000000-0005-0000-0000-0000D4410000}"/>
    <cellStyle name="Normal 6 3 3 4" xfId="2107" xr:uid="{00000000-0005-0000-0000-00003E080000}"/>
    <cellStyle name="Normal 6 3 3 4 2" xfId="3797" xr:uid="{00000000-0005-0000-0000-0000D80E0000}"/>
    <cellStyle name="Normal 6 3 3 4 2 2" xfId="13870" xr:uid="{00000000-0005-0000-0000-000031360000}"/>
    <cellStyle name="Normal 6 3 3 4 2 2 3" xfId="28968" xr:uid="{00000000-0005-0000-0000-00002B710000}"/>
    <cellStyle name="Normal 6 3 3 4 2 3" xfId="8850" xr:uid="{00000000-0005-0000-0000-000095220000}"/>
    <cellStyle name="Normal 6 3 3 4 2 3 3" xfId="23951" xr:uid="{00000000-0005-0000-0000-0000925D0000}"/>
    <cellStyle name="Normal 6 3 3 4 2 5" xfId="18938" xr:uid="{00000000-0005-0000-0000-0000FD490000}"/>
    <cellStyle name="Normal 6 3 3 4 3" xfId="5489" xr:uid="{00000000-0005-0000-0000-000074150000}"/>
    <cellStyle name="Normal 6 3 3 4 3 2" xfId="15541" xr:uid="{00000000-0005-0000-0000-0000B83C0000}"/>
    <cellStyle name="Normal 6 3 3 4 3 2 3" xfId="30639" xr:uid="{00000000-0005-0000-0000-0000B2770000}"/>
    <cellStyle name="Normal 6 3 3 4 3 3" xfId="10521" xr:uid="{00000000-0005-0000-0000-00001C290000}"/>
    <cellStyle name="Normal 6 3 3 4 3 3 3" xfId="25622" xr:uid="{00000000-0005-0000-0000-000019640000}"/>
    <cellStyle name="Normal 6 3 3 4 3 5" xfId="20609" xr:uid="{00000000-0005-0000-0000-000084500000}"/>
    <cellStyle name="Normal 6 3 3 4 4" xfId="12199" xr:uid="{00000000-0005-0000-0000-0000AA2F0000}"/>
    <cellStyle name="Normal 6 3 3 4 4 3" xfId="27297" xr:uid="{00000000-0005-0000-0000-0000A46A0000}"/>
    <cellStyle name="Normal 6 3 3 4 5" xfId="7178" xr:uid="{00000000-0005-0000-0000-00000D1C0000}"/>
    <cellStyle name="Normal 6 3 3 4 5 3" xfId="22280" xr:uid="{00000000-0005-0000-0000-00000B570000}"/>
    <cellStyle name="Normal 6 3 3 4 7" xfId="17267" xr:uid="{00000000-0005-0000-0000-000076430000}"/>
    <cellStyle name="Normal 6 3 3 5" xfId="2960" xr:uid="{00000000-0005-0000-0000-0000930B0000}"/>
    <cellStyle name="Normal 6 3 3 5 2" xfId="13034" xr:uid="{00000000-0005-0000-0000-0000ED320000}"/>
    <cellStyle name="Normal 6 3 3 5 2 3" xfId="28132" xr:uid="{00000000-0005-0000-0000-0000E76D0000}"/>
    <cellStyle name="Normal 6 3 3 5 3" xfId="8014" xr:uid="{00000000-0005-0000-0000-0000511F0000}"/>
    <cellStyle name="Normal 6 3 3 5 3 3" xfId="23115" xr:uid="{00000000-0005-0000-0000-00004E5A0000}"/>
    <cellStyle name="Normal 6 3 3 5 5" xfId="18102" xr:uid="{00000000-0005-0000-0000-0000B9460000}"/>
    <cellStyle name="Normal 6 3 3 6" xfId="4653" xr:uid="{00000000-0005-0000-0000-000030120000}"/>
    <cellStyle name="Normal 6 3 3 6 2" xfId="14705" xr:uid="{00000000-0005-0000-0000-000074390000}"/>
    <cellStyle name="Normal 6 3 3 6 2 3" xfId="29803" xr:uid="{00000000-0005-0000-0000-00006E740000}"/>
    <cellStyle name="Normal 6 3 3 6 3" xfId="9685" xr:uid="{00000000-0005-0000-0000-0000D8250000}"/>
    <cellStyle name="Normal 6 3 3 6 3 3" xfId="24786" xr:uid="{00000000-0005-0000-0000-0000D5600000}"/>
    <cellStyle name="Normal 6 3 3 6 5" xfId="19773" xr:uid="{00000000-0005-0000-0000-0000404D0000}"/>
    <cellStyle name="Normal 6 3 3 7" xfId="11363" xr:uid="{00000000-0005-0000-0000-0000662C0000}"/>
    <cellStyle name="Normal 6 3 3 7 3" xfId="26461" xr:uid="{00000000-0005-0000-0000-000060670000}"/>
    <cellStyle name="Normal 6 3 3 8" xfId="6342" xr:uid="{00000000-0005-0000-0000-0000C9180000}"/>
    <cellStyle name="Normal 6 3 3 8 3" xfId="21444" xr:uid="{00000000-0005-0000-0000-0000C7530000}"/>
    <cellStyle name="Normal 6 3 4" xfId="1367" xr:uid="{00000000-0005-0000-0000-00005A050000}"/>
    <cellStyle name="Normal 6 3 4 2" xfId="1790" xr:uid="{00000000-0005-0000-0000-000001070000}"/>
    <cellStyle name="Normal 6 3 4 2 2" xfId="2629" xr:uid="{00000000-0005-0000-0000-0000480A0000}"/>
    <cellStyle name="Normal 6 3 4 2 2 2" xfId="4319" xr:uid="{00000000-0005-0000-0000-0000E2100000}"/>
    <cellStyle name="Normal 6 3 4 2 2 2 2" xfId="14392" xr:uid="{00000000-0005-0000-0000-00003B380000}"/>
    <cellStyle name="Normal 6 3 4 2 2 2 2 3" xfId="29490" xr:uid="{00000000-0005-0000-0000-000035730000}"/>
    <cellStyle name="Normal 6 3 4 2 2 2 3" xfId="9372" xr:uid="{00000000-0005-0000-0000-00009F240000}"/>
    <cellStyle name="Normal 6 3 4 2 2 2 3 3" xfId="24473" xr:uid="{00000000-0005-0000-0000-00009C5F0000}"/>
    <cellStyle name="Normal 6 3 4 2 2 2 5" xfId="19460" xr:uid="{00000000-0005-0000-0000-0000074C0000}"/>
    <cellStyle name="Normal 6 3 4 2 2 3" xfId="6011" xr:uid="{00000000-0005-0000-0000-00007E170000}"/>
    <cellStyle name="Normal 6 3 4 2 2 3 2" xfId="16063" xr:uid="{00000000-0005-0000-0000-0000C23E0000}"/>
    <cellStyle name="Normal 6 3 4 2 2 3 2 3" xfId="31161" xr:uid="{00000000-0005-0000-0000-0000BC790000}"/>
    <cellStyle name="Normal 6 3 4 2 2 3 3" xfId="11043" xr:uid="{00000000-0005-0000-0000-0000262B0000}"/>
    <cellStyle name="Normal 6 3 4 2 2 3 3 3" xfId="26144" xr:uid="{00000000-0005-0000-0000-000023660000}"/>
    <cellStyle name="Normal 6 3 4 2 2 3 5" xfId="21131" xr:uid="{00000000-0005-0000-0000-00008E520000}"/>
    <cellStyle name="Normal 6 3 4 2 2 4" xfId="12721" xr:uid="{00000000-0005-0000-0000-0000B4310000}"/>
    <cellStyle name="Normal 6 3 4 2 2 4 3" xfId="27819" xr:uid="{00000000-0005-0000-0000-0000AE6C0000}"/>
    <cellStyle name="Normal 6 3 4 2 2 5" xfId="7700" xr:uid="{00000000-0005-0000-0000-0000171E0000}"/>
    <cellStyle name="Normal 6 3 4 2 2 5 3" xfId="22802" xr:uid="{00000000-0005-0000-0000-000015590000}"/>
    <cellStyle name="Normal 6 3 4 2 2 7" xfId="17789" xr:uid="{00000000-0005-0000-0000-000080450000}"/>
    <cellStyle name="Normal 6 3 4 2 3" xfId="3482" xr:uid="{00000000-0005-0000-0000-00009D0D0000}"/>
    <cellStyle name="Normal 6 3 4 2 3 2" xfId="13556" xr:uid="{00000000-0005-0000-0000-0000F7340000}"/>
    <cellStyle name="Normal 6 3 4 2 3 2 3" xfId="28654" xr:uid="{00000000-0005-0000-0000-0000F16F0000}"/>
    <cellStyle name="Normal 6 3 4 2 3 3" xfId="8536" xr:uid="{00000000-0005-0000-0000-00005B210000}"/>
    <cellStyle name="Normal 6 3 4 2 3 3 3" xfId="23637" xr:uid="{00000000-0005-0000-0000-0000585C0000}"/>
    <cellStyle name="Normal 6 3 4 2 3 5" xfId="18624" xr:uid="{00000000-0005-0000-0000-0000C3480000}"/>
    <cellStyle name="Normal 6 3 4 2 4" xfId="5175" xr:uid="{00000000-0005-0000-0000-00003A140000}"/>
    <cellStyle name="Normal 6 3 4 2 4 2" xfId="15227" xr:uid="{00000000-0005-0000-0000-00007E3B0000}"/>
    <cellStyle name="Normal 6 3 4 2 4 2 3" xfId="30325" xr:uid="{00000000-0005-0000-0000-000078760000}"/>
    <cellStyle name="Normal 6 3 4 2 4 3" xfId="10207" xr:uid="{00000000-0005-0000-0000-0000E2270000}"/>
    <cellStyle name="Normal 6 3 4 2 4 3 3" xfId="25308" xr:uid="{00000000-0005-0000-0000-0000DF620000}"/>
    <cellStyle name="Normal 6 3 4 2 4 5" xfId="20295" xr:uid="{00000000-0005-0000-0000-00004A4F0000}"/>
    <cellStyle name="Normal 6 3 4 2 5" xfId="11885" xr:uid="{00000000-0005-0000-0000-0000702E0000}"/>
    <cellStyle name="Normal 6 3 4 2 5 3" xfId="26983" xr:uid="{00000000-0005-0000-0000-00006A690000}"/>
    <cellStyle name="Normal 6 3 4 2 6" xfId="6864" xr:uid="{00000000-0005-0000-0000-0000D31A0000}"/>
    <cellStyle name="Normal 6 3 4 2 6 3" xfId="21966" xr:uid="{00000000-0005-0000-0000-0000D1550000}"/>
    <cellStyle name="Normal 6 3 4 2 8" xfId="16953" xr:uid="{00000000-0005-0000-0000-00003C420000}"/>
    <cellStyle name="Normal 6 3 4 3" xfId="2211" xr:uid="{00000000-0005-0000-0000-0000A6080000}"/>
    <cellStyle name="Normal 6 3 4 3 2" xfId="3901" xr:uid="{00000000-0005-0000-0000-0000400F0000}"/>
    <cellStyle name="Normal 6 3 4 3 2 2" xfId="13974" xr:uid="{00000000-0005-0000-0000-000099360000}"/>
    <cellStyle name="Normal 6 3 4 3 2 2 3" xfId="29072" xr:uid="{00000000-0005-0000-0000-000093710000}"/>
    <cellStyle name="Normal 6 3 4 3 2 3" xfId="8954" xr:uid="{00000000-0005-0000-0000-0000FD220000}"/>
    <cellStyle name="Normal 6 3 4 3 2 3 3" xfId="24055" xr:uid="{00000000-0005-0000-0000-0000FA5D0000}"/>
    <cellStyle name="Normal 6 3 4 3 2 5" xfId="19042" xr:uid="{00000000-0005-0000-0000-0000654A0000}"/>
    <cellStyle name="Normal 6 3 4 3 3" xfId="5593" xr:uid="{00000000-0005-0000-0000-0000DC150000}"/>
    <cellStyle name="Normal 6 3 4 3 3 2" xfId="15645" xr:uid="{00000000-0005-0000-0000-0000203D0000}"/>
    <cellStyle name="Normal 6 3 4 3 3 2 3" xfId="30743" xr:uid="{00000000-0005-0000-0000-00001A780000}"/>
    <cellStyle name="Normal 6 3 4 3 3 3" xfId="10625" xr:uid="{00000000-0005-0000-0000-000084290000}"/>
    <cellStyle name="Normal 6 3 4 3 3 3 3" xfId="25726" xr:uid="{00000000-0005-0000-0000-000081640000}"/>
    <cellStyle name="Normal 6 3 4 3 3 5" xfId="20713" xr:uid="{00000000-0005-0000-0000-0000EC500000}"/>
    <cellStyle name="Normal 6 3 4 3 4" xfId="12303" xr:uid="{00000000-0005-0000-0000-000012300000}"/>
    <cellStyle name="Normal 6 3 4 3 4 3" xfId="27401" xr:uid="{00000000-0005-0000-0000-00000C6B0000}"/>
    <cellStyle name="Normal 6 3 4 3 5" xfId="7282" xr:uid="{00000000-0005-0000-0000-0000751C0000}"/>
    <cellStyle name="Normal 6 3 4 3 5 3" xfId="22384" xr:uid="{00000000-0005-0000-0000-000073570000}"/>
    <cellStyle name="Normal 6 3 4 3 7" xfId="17371" xr:uid="{00000000-0005-0000-0000-0000DE430000}"/>
    <cellStyle name="Normal 6 3 4 4" xfId="3064" xr:uid="{00000000-0005-0000-0000-0000FB0B0000}"/>
    <cellStyle name="Normal 6 3 4 4 2" xfId="13138" xr:uid="{00000000-0005-0000-0000-000055330000}"/>
    <cellStyle name="Normal 6 3 4 4 2 3" xfId="28236" xr:uid="{00000000-0005-0000-0000-00004F6E0000}"/>
    <cellStyle name="Normal 6 3 4 4 3" xfId="8118" xr:uid="{00000000-0005-0000-0000-0000B91F0000}"/>
    <cellStyle name="Normal 6 3 4 4 3 3" xfId="23219" xr:uid="{00000000-0005-0000-0000-0000B65A0000}"/>
    <cellStyle name="Normal 6 3 4 4 5" xfId="18206" xr:uid="{00000000-0005-0000-0000-000021470000}"/>
    <cellStyle name="Normal 6 3 4 5" xfId="4757" xr:uid="{00000000-0005-0000-0000-000098120000}"/>
    <cellStyle name="Normal 6 3 4 5 2" xfId="14809" xr:uid="{00000000-0005-0000-0000-0000DC390000}"/>
    <cellStyle name="Normal 6 3 4 5 2 3" xfId="29907" xr:uid="{00000000-0005-0000-0000-0000D6740000}"/>
    <cellStyle name="Normal 6 3 4 5 3" xfId="9789" xr:uid="{00000000-0005-0000-0000-000040260000}"/>
    <cellStyle name="Normal 6 3 4 5 3 3" xfId="24890" xr:uid="{00000000-0005-0000-0000-00003D610000}"/>
    <cellStyle name="Normal 6 3 4 5 5" xfId="19877" xr:uid="{00000000-0005-0000-0000-0000A84D0000}"/>
    <cellStyle name="Normal 6 3 4 6" xfId="11467" xr:uid="{00000000-0005-0000-0000-0000CE2C0000}"/>
    <cellStyle name="Normal 6 3 4 6 3" xfId="26565" xr:uid="{00000000-0005-0000-0000-0000C8670000}"/>
    <cellStyle name="Normal 6 3 4 7" xfId="6446" xr:uid="{00000000-0005-0000-0000-000031190000}"/>
    <cellStyle name="Normal 6 3 4 7 3" xfId="21548" xr:uid="{00000000-0005-0000-0000-00002F540000}"/>
    <cellStyle name="Normal 6 3 4 9" xfId="16535" xr:uid="{00000000-0005-0000-0000-00009A400000}"/>
    <cellStyle name="Normal 6 3 5" xfId="1580" xr:uid="{00000000-0005-0000-0000-00002F060000}"/>
    <cellStyle name="Normal 6 3 5 2" xfId="2421" xr:uid="{00000000-0005-0000-0000-000078090000}"/>
    <cellStyle name="Normal 6 3 5 2 2" xfId="4111" xr:uid="{00000000-0005-0000-0000-000012100000}"/>
    <cellStyle name="Normal 6 3 5 2 2 2" xfId="14184" xr:uid="{00000000-0005-0000-0000-00006B370000}"/>
    <cellStyle name="Normal 6 3 5 2 2 2 3" xfId="29282" xr:uid="{00000000-0005-0000-0000-000065720000}"/>
    <cellStyle name="Normal 6 3 5 2 2 3" xfId="9164" xr:uid="{00000000-0005-0000-0000-0000CF230000}"/>
    <cellStyle name="Normal 6 3 5 2 2 3 3" xfId="24265" xr:uid="{00000000-0005-0000-0000-0000CC5E0000}"/>
    <cellStyle name="Normal 6 3 5 2 2 5" xfId="19252" xr:uid="{00000000-0005-0000-0000-0000374B0000}"/>
    <cellStyle name="Normal 6 3 5 2 3" xfId="5803" xr:uid="{00000000-0005-0000-0000-0000AE160000}"/>
    <cellStyle name="Normal 6 3 5 2 3 2" xfId="15855" xr:uid="{00000000-0005-0000-0000-0000F23D0000}"/>
    <cellStyle name="Normal 6 3 5 2 3 2 3" xfId="30953" xr:uid="{00000000-0005-0000-0000-0000EC780000}"/>
    <cellStyle name="Normal 6 3 5 2 3 3" xfId="10835" xr:uid="{00000000-0005-0000-0000-0000562A0000}"/>
    <cellStyle name="Normal 6 3 5 2 3 3 3" xfId="25936" xr:uid="{00000000-0005-0000-0000-000053650000}"/>
    <cellStyle name="Normal 6 3 5 2 3 5" xfId="20923" xr:uid="{00000000-0005-0000-0000-0000BE510000}"/>
    <cellStyle name="Normal 6 3 5 2 4" xfId="12513" xr:uid="{00000000-0005-0000-0000-0000E4300000}"/>
    <cellStyle name="Normal 6 3 5 2 4 3" xfId="27611" xr:uid="{00000000-0005-0000-0000-0000DE6B0000}"/>
    <cellStyle name="Normal 6 3 5 2 5" xfId="7492" xr:uid="{00000000-0005-0000-0000-0000471D0000}"/>
    <cellStyle name="Normal 6 3 5 2 5 3" xfId="22594" xr:uid="{00000000-0005-0000-0000-000045580000}"/>
    <cellStyle name="Normal 6 3 5 2 7" xfId="17581" xr:uid="{00000000-0005-0000-0000-0000B0440000}"/>
    <cellStyle name="Normal 6 3 5 3" xfId="3274" xr:uid="{00000000-0005-0000-0000-0000CD0C0000}"/>
    <cellStyle name="Normal 6 3 5 3 2" xfId="13348" xr:uid="{00000000-0005-0000-0000-000027340000}"/>
    <cellStyle name="Normal 6 3 5 3 2 3" xfId="28446" xr:uid="{00000000-0005-0000-0000-0000216F0000}"/>
    <cellStyle name="Normal 6 3 5 3 3" xfId="8328" xr:uid="{00000000-0005-0000-0000-00008B200000}"/>
    <cellStyle name="Normal 6 3 5 3 3 3" xfId="23429" xr:uid="{00000000-0005-0000-0000-0000885B0000}"/>
    <cellStyle name="Normal 6 3 5 3 5" xfId="18416" xr:uid="{00000000-0005-0000-0000-0000F3470000}"/>
    <cellStyle name="Normal 6 3 5 4" xfId="4967" xr:uid="{00000000-0005-0000-0000-00006A130000}"/>
    <cellStyle name="Normal 6 3 5 4 2" xfId="15019" xr:uid="{00000000-0005-0000-0000-0000AE3A0000}"/>
    <cellStyle name="Normal 6 3 5 4 2 3" xfId="30117" xr:uid="{00000000-0005-0000-0000-0000A8750000}"/>
    <cellStyle name="Normal 6 3 5 4 3" xfId="9999" xr:uid="{00000000-0005-0000-0000-000012270000}"/>
    <cellStyle name="Normal 6 3 5 4 3 3" xfId="25100" xr:uid="{00000000-0005-0000-0000-00000F620000}"/>
    <cellStyle name="Normal 6 3 5 4 5" xfId="20087" xr:uid="{00000000-0005-0000-0000-00007A4E0000}"/>
    <cellStyle name="Normal 6 3 5 5" xfId="11677" xr:uid="{00000000-0005-0000-0000-0000A02D0000}"/>
    <cellStyle name="Normal 6 3 5 5 3" xfId="26775" xr:uid="{00000000-0005-0000-0000-00009A680000}"/>
    <cellStyle name="Normal 6 3 5 6" xfId="6656" xr:uid="{00000000-0005-0000-0000-0000031A0000}"/>
    <cellStyle name="Normal 6 3 5 6 3" xfId="21758" xr:uid="{00000000-0005-0000-0000-000001550000}"/>
    <cellStyle name="Normal 6 3 5 8" xfId="16745" xr:uid="{00000000-0005-0000-0000-00006C410000}"/>
    <cellStyle name="Normal 6 3 6" xfId="2001" xr:uid="{00000000-0005-0000-0000-0000D4070000}"/>
    <cellStyle name="Normal 6 3 6 2" xfId="3693" xr:uid="{00000000-0005-0000-0000-0000700E0000}"/>
    <cellStyle name="Normal 6 3 6 2 2" xfId="13766" xr:uid="{00000000-0005-0000-0000-0000C9350000}"/>
    <cellStyle name="Normal 6 3 6 2 2 3" xfId="28864" xr:uid="{00000000-0005-0000-0000-0000C3700000}"/>
    <cellStyle name="Normal 6 3 6 2 3" xfId="8746" xr:uid="{00000000-0005-0000-0000-00002D220000}"/>
    <cellStyle name="Normal 6 3 6 2 3 3" xfId="23847" xr:uid="{00000000-0005-0000-0000-00002A5D0000}"/>
    <cellStyle name="Normal 6 3 6 2 5" xfId="18834" xr:uid="{00000000-0005-0000-0000-000095490000}"/>
    <cellStyle name="Normal 6 3 6 3" xfId="5385" xr:uid="{00000000-0005-0000-0000-00000C150000}"/>
    <cellStyle name="Normal 6 3 6 3 2" xfId="15437" xr:uid="{00000000-0005-0000-0000-0000503C0000}"/>
    <cellStyle name="Normal 6 3 6 3 2 3" xfId="30535" xr:uid="{00000000-0005-0000-0000-00004A770000}"/>
    <cellStyle name="Normal 6 3 6 3 3" xfId="10417" xr:uid="{00000000-0005-0000-0000-0000B4280000}"/>
    <cellStyle name="Normal 6 3 6 3 3 3" xfId="25518" xr:uid="{00000000-0005-0000-0000-0000B1630000}"/>
    <cellStyle name="Normal 6 3 6 3 5" xfId="20505" xr:uid="{00000000-0005-0000-0000-00001C500000}"/>
    <cellStyle name="Normal 6 3 6 4" xfId="12095" xr:uid="{00000000-0005-0000-0000-0000422F0000}"/>
    <cellStyle name="Normal 6 3 6 4 3" xfId="27193" xr:uid="{00000000-0005-0000-0000-00003C6A0000}"/>
    <cellStyle name="Normal 6 3 6 5" xfId="7074" xr:uid="{00000000-0005-0000-0000-0000A51B0000}"/>
    <cellStyle name="Normal 6 3 6 5 3" xfId="22176" xr:uid="{00000000-0005-0000-0000-0000A3560000}"/>
    <cellStyle name="Normal 6 3 6 7" xfId="17163" xr:uid="{00000000-0005-0000-0000-00000E430000}"/>
    <cellStyle name="Normal 6 3 7" xfId="2852" xr:uid="{00000000-0005-0000-0000-0000270B0000}"/>
    <cellStyle name="Normal 6 3 7 2" xfId="12930" xr:uid="{00000000-0005-0000-0000-000085320000}"/>
    <cellStyle name="Normal 6 3 7 2 3" xfId="28028" xr:uid="{00000000-0005-0000-0000-00007F6D0000}"/>
    <cellStyle name="Normal 6 3 7 3" xfId="7910" xr:uid="{00000000-0005-0000-0000-0000E91E0000}"/>
    <cellStyle name="Normal 6 3 7 3 3" xfId="23011" xr:uid="{00000000-0005-0000-0000-0000E6590000}"/>
    <cellStyle name="Normal 6 3 7 5" xfId="17998" xr:uid="{00000000-0005-0000-0000-000051460000}"/>
    <cellStyle name="Normal 6 3 8" xfId="4546" xr:uid="{00000000-0005-0000-0000-0000C5110000}"/>
    <cellStyle name="Normal 6 3 8 2" xfId="14601" xr:uid="{00000000-0005-0000-0000-00000C390000}"/>
    <cellStyle name="Normal 6 3 8 2 3" xfId="29699" xr:uid="{00000000-0005-0000-0000-000006740000}"/>
    <cellStyle name="Normal 6 3 8 3" xfId="9581" xr:uid="{00000000-0005-0000-0000-000070250000}"/>
    <cellStyle name="Normal 6 3 8 3 3" xfId="24682" xr:uid="{00000000-0005-0000-0000-00006D600000}"/>
    <cellStyle name="Normal 6 3 8 5" xfId="19669" xr:uid="{00000000-0005-0000-0000-0000D84C0000}"/>
    <cellStyle name="Normal 6 3 9" xfId="11257" xr:uid="{00000000-0005-0000-0000-0000FC2B0000}"/>
    <cellStyle name="Normal 6 3 9 3" xfId="26357" xr:uid="{00000000-0005-0000-0000-0000F8660000}"/>
    <cellStyle name="Normal 6 4" xfId="887" xr:uid="{00000000-0005-0000-0000-000079030000}"/>
    <cellStyle name="Normal 6 5" xfId="888" xr:uid="{00000000-0005-0000-0000-00007A030000}"/>
    <cellStyle name="Normal 6 6" xfId="889" xr:uid="{00000000-0005-0000-0000-00007B030000}"/>
    <cellStyle name="Normal 6 7" xfId="880" xr:uid="{00000000-0005-0000-0000-000072030000}"/>
    <cellStyle name="Normal 6 8" xfId="502" xr:uid="{00000000-0005-0000-0000-0000F8010000}"/>
    <cellStyle name="Normal 6 8 10" xfId="6201" xr:uid="{00000000-0005-0000-0000-00003C180000}"/>
    <cellStyle name="Normal 6 8 10 3" xfId="21306" xr:uid="{00000000-0005-0000-0000-00003D530000}"/>
    <cellStyle name="Normal 6 8 12" xfId="16291" xr:uid="{00000000-0005-0000-0000-0000A63F0000}"/>
    <cellStyle name="Normal 6 8 2" xfId="1165" xr:uid="{00000000-0005-0000-0000-000090040000}"/>
    <cellStyle name="Normal 6 8 2 11" xfId="16345" xr:uid="{00000000-0005-0000-0000-0000DC3F0000}"/>
    <cellStyle name="Normal 6 8 2 2" xfId="1274" xr:uid="{00000000-0005-0000-0000-0000FD040000}"/>
    <cellStyle name="Normal 6 8 2 2 10" xfId="16449" xr:uid="{00000000-0005-0000-0000-000044400000}"/>
    <cellStyle name="Normal 6 8 2 2 2" xfId="1491" xr:uid="{00000000-0005-0000-0000-0000D6050000}"/>
    <cellStyle name="Normal 6 8 2 2 2 2" xfId="1912" xr:uid="{00000000-0005-0000-0000-00007B070000}"/>
    <cellStyle name="Normal 6 8 2 2 2 2 2" xfId="2751" xr:uid="{00000000-0005-0000-0000-0000C20A0000}"/>
    <cellStyle name="Normal 6 8 2 2 2 2 2 2" xfId="4441" xr:uid="{00000000-0005-0000-0000-00005C110000}"/>
    <cellStyle name="Normal 6 8 2 2 2 2 2 2 2" xfId="14514" xr:uid="{00000000-0005-0000-0000-0000B5380000}"/>
    <cellStyle name="Normal 6 8 2 2 2 2 2 2 2 3" xfId="29612" xr:uid="{00000000-0005-0000-0000-0000AF730000}"/>
    <cellStyle name="Normal 6 8 2 2 2 2 2 2 3" xfId="9494" xr:uid="{00000000-0005-0000-0000-000019250000}"/>
    <cellStyle name="Normal 6 8 2 2 2 2 2 2 3 3" xfId="24595" xr:uid="{00000000-0005-0000-0000-000016600000}"/>
    <cellStyle name="Normal 6 8 2 2 2 2 2 2 5" xfId="19582" xr:uid="{00000000-0005-0000-0000-0000814C0000}"/>
    <cellStyle name="Normal 6 8 2 2 2 2 2 3" xfId="6133" xr:uid="{00000000-0005-0000-0000-0000F8170000}"/>
    <cellStyle name="Normal 6 8 2 2 2 2 2 3 2" xfId="16185" xr:uid="{00000000-0005-0000-0000-00003C3F0000}"/>
    <cellStyle name="Normal 6 8 2 2 2 2 2 3 2 3" xfId="31283" xr:uid="{00000000-0005-0000-0000-0000367A0000}"/>
    <cellStyle name="Normal 6 8 2 2 2 2 2 3 3" xfId="11165" xr:uid="{00000000-0005-0000-0000-0000A02B0000}"/>
    <cellStyle name="Normal 6 8 2 2 2 2 2 3 3 3" xfId="26266" xr:uid="{00000000-0005-0000-0000-00009D660000}"/>
    <cellStyle name="Normal 6 8 2 2 2 2 2 3 5" xfId="21253" xr:uid="{00000000-0005-0000-0000-000008530000}"/>
    <cellStyle name="Normal 6 8 2 2 2 2 2 4" xfId="12843" xr:uid="{00000000-0005-0000-0000-00002E320000}"/>
    <cellStyle name="Normal 6 8 2 2 2 2 2 4 3" xfId="27941" xr:uid="{00000000-0005-0000-0000-0000286D0000}"/>
    <cellStyle name="Normal 6 8 2 2 2 2 2 5" xfId="7822" xr:uid="{00000000-0005-0000-0000-0000911E0000}"/>
    <cellStyle name="Normal 6 8 2 2 2 2 2 5 3" xfId="22924" xr:uid="{00000000-0005-0000-0000-00008F590000}"/>
    <cellStyle name="Normal 6 8 2 2 2 2 2 7" xfId="17911" xr:uid="{00000000-0005-0000-0000-0000FA450000}"/>
    <cellStyle name="Normal 6 8 2 2 2 2 3" xfId="3604" xr:uid="{00000000-0005-0000-0000-0000170E0000}"/>
    <cellStyle name="Normal 6 8 2 2 2 2 3 2" xfId="13678" xr:uid="{00000000-0005-0000-0000-000071350000}"/>
    <cellStyle name="Normal 6 8 2 2 2 2 3 2 3" xfId="28776" xr:uid="{00000000-0005-0000-0000-00006B700000}"/>
    <cellStyle name="Normal 6 8 2 2 2 2 3 3" xfId="8658" xr:uid="{00000000-0005-0000-0000-0000D5210000}"/>
    <cellStyle name="Normal 6 8 2 2 2 2 3 3 3" xfId="23759" xr:uid="{00000000-0005-0000-0000-0000D25C0000}"/>
    <cellStyle name="Normal 6 8 2 2 2 2 3 5" xfId="18746" xr:uid="{00000000-0005-0000-0000-00003D490000}"/>
    <cellStyle name="Normal 6 8 2 2 2 2 4" xfId="5297" xr:uid="{00000000-0005-0000-0000-0000B4140000}"/>
    <cellStyle name="Normal 6 8 2 2 2 2 4 2" xfId="15349" xr:uid="{00000000-0005-0000-0000-0000F83B0000}"/>
    <cellStyle name="Normal 6 8 2 2 2 2 4 2 3" xfId="30447" xr:uid="{00000000-0005-0000-0000-0000F2760000}"/>
    <cellStyle name="Normal 6 8 2 2 2 2 4 3" xfId="10329" xr:uid="{00000000-0005-0000-0000-00005C280000}"/>
    <cellStyle name="Normal 6 8 2 2 2 2 4 3 3" xfId="25430" xr:uid="{00000000-0005-0000-0000-000059630000}"/>
    <cellStyle name="Normal 6 8 2 2 2 2 4 5" xfId="20417" xr:uid="{00000000-0005-0000-0000-0000C44F0000}"/>
    <cellStyle name="Normal 6 8 2 2 2 2 5" xfId="12007" xr:uid="{00000000-0005-0000-0000-0000EA2E0000}"/>
    <cellStyle name="Normal 6 8 2 2 2 2 5 3" xfId="27105" xr:uid="{00000000-0005-0000-0000-0000E4690000}"/>
    <cellStyle name="Normal 6 8 2 2 2 2 6" xfId="6986" xr:uid="{00000000-0005-0000-0000-00004D1B0000}"/>
    <cellStyle name="Normal 6 8 2 2 2 2 6 3" xfId="22088" xr:uid="{00000000-0005-0000-0000-00004B560000}"/>
    <cellStyle name="Normal 6 8 2 2 2 2 8" xfId="17075" xr:uid="{00000000-0005-0000-0000-0000B6420000}"/>
    <cellStyle name="Normal 6 8 2 2 2 3" xfId="2333" xr:uid="{00000000-0005-0000-0000-000020090000}"/>
    <cellStyle name="Normal 6 8 2 2 2 3 2" xfId="4023" xr:uid="{00000000-0005-0000-0000-0000BA0F0000}"/>
    <cellStyle name="Normal 6 8 2 2 2 3 2 2" xfId="14096" xr:uid="{00000000-0005-0000-0000-000013370000}"/>
    <cellStyle name="Normal 6 8 2 2 2 3 2 2 3" xfId="29194" xr:uid="{00000000-0005-0000-0000-00000D720000}"/>
    <cellStyle name="Normal 6 8 2 2 2 3 2 3" xfId="9076" xr:uid="{00000000-0005-0000-0000-000077230000}"/>
    <cellStyle name="Normal 6 8 2 2 2 3 2 3 3" xfId="24177" xr:uid="{00000000-0005-0000-0000-0000745E0000}"/>
    <cellStyle name="Normal 6 8 2 2 2 3 2 5" xfId="19164" xr:uid="{00000000-0005-0000-0000-0000DF4A0000}"/>
    <cellStyle name="Normal 6 8 2 2 2 3 3" xfId="5715" xr:uid="{00000000-0005-0000-0000-000056160000}"/>
    <cellStyle name="Normal 6 8 2 2 2 3 3 2" xfId="15767" xr:uid="{00000000-0005-0000-0000-00009A3D0000}"/>
    <cellStyle name="Normal 6 8 2 2 2 3 3 2 3" xfId="30865" xr:uid="{00000000-0005-0000-0000-000094780000}"/>
    <cellStyle name="Normal 6 8 2 2 2 3 3 3" xfId="10747" xr:uid="{00000000-0005-0000-0000-0000FE290000}"/>
    <cellStyle name="Normal 6 8 2 2 2 3 3 3 3" xfId="25848" xr:uid="{00000000-0005-0000-0000-0000FB640000}"/>
    <cellStyle name="Normal 6 8 2 2 2 3 3 5" xfId="20835" xr:uid="{00000000-0005-0000-0000-000066510000}"/>
    <cellStyle name="Normal 6 8 2 2 2 3 4" xfId="12425" xr:uid="{00000000-0005-0000-0000-00008C300000}"/>
    <cellStyle name="Normal 6 8 2 2 2 3 4 3" xfId="27523" xr:uid="{00000000-0005-0000-0000-0000866B0000}"/>
    <cellStyle name="Normal 6 8 2 2 2 3 5" xfId="7404" xr:uid="{00000000-0005-0000-0000-0000EF1C0000}"/>
    <cellStyle name="Normal 6 8 2 2 2 3 5 3" xfId="22506" xr:uid="{00000000-0005-0000-0000-0000ED570000}"/>
    <cellStyle name="Normal 6 8 2 2 2 3 7" xfId="17493" xr:uid="{00000000-0005-0000-0000-000058440000}"/>
    <cellStyle name="Normal 6 8 2 2 2 4" xfId="3186" xr:uid="{00000000-0005-0000-0000-0000750C0000}"/>
    <cellStyle name="Normal 6 8 2 2 2 4 2" xfId="13260" xr:uid="{00000000-0005-0000-0000-0000CF330000}"/>
    <cellStyle name="Normal 6 8 2 2 2 4 2 3" xfId="28358" xr:uid="{00000000-0005-0000-0000-0000C96E0000}"/>
    <cellStyle name="Normal 6 8 2 2 2 4 3" xfId="8240" xr:uid="{00000000-0005-0000-0000-000033200000}"/>
    <cellStyle name="Normal 6 8 2 2 2 4 3 3" xfId="23341" xr:uid="{00000000-0005-0000-0000-0000305B0000}"/>
    <cellStyle name="Normal 6 8 2 2 2 4 5" xfId="18328" xr:uid="{00000000-0005-0000-0000-00009B470000}"/>
    <cellStyle name="Normal 6 8 2 2 2 5" xfId="4879" xr:uid="{00000000-0005-0000-0000-000012130000}"/>
    <cellStyle name="Normal 6 8 2 2 2 5 2" xfId="14931" xr:uid="{00000000-0005-0000-0000-0000563A0000}"/>
    <cellStyle name="Normal 6 8 2 2 2 5 2 3" xfId="30029" xr:uid="{00000000-0005-0000-0000-000050750000}"/>
    <cellStyle name="Normal 6 8 2 2 2 5 3" xfId="9911" xr:uid="{00000000-0005-0000-0000-0000BA260000}"/>
    <cellStyle name="Normal 6 8 2 2 2 5 3 3" xfId="25012" xr:uid="{00000000-0005-0000-0000-0000B7610000}"/>
    <cellStyle name="Normal 6 8 2 2 2 5 5" xfId="19999" xr:uid="{00000000-0005-0000-0000-0000224E0000}"/>
    <cellStyle name="Normal 6 8 2 2 2 6" xfId="11589" xr:uid="{00000000-0005-0000-0000-0000482D0000}"/>
    <cellStyle name="Normal 6 8 2 2 2 6 3" xfId="26687" xr:uid="{00000000-0005-0000-0000-000042680000}"/>
    <cellStyle name="Normal 6 8 2 2 2 7" xfId="6568" xr:uid="{00000000-0005-0000-0000-0000AB190000}"/>
    <cellStyle name="Normal 6 8 2 2 2 7 3" xfId="21670" xr:uid="{00000000-0005-0000-0000-0000A9540000}"/>
    <cellStyle name="Normal 6 8 2 2 2 9" xfId="16657" xr:uid="{00000000-0005-0000-0000-000014410000}"/>
    <cellStyle name="Normal 6 8 2 2 3" xfId="1704" xr:uid="{00000000-0005-0000-0000-0000AB060000}"/>
    <cellStyle name="Normal 6 8 2 2 3 2" xfId="2543" xr:uid="{00000000-0005-0000-0000-0000F2090000}"/>
    <cellStyle name="Normal 6 8 2 2 3 2 2" xfId="4233" xr:uid="{00000000-0005-0000-0000-00008C100000}"/>
    <cellStyle name="Normal 6 8 2 2 3 2 2 2" xfId="14306" xr:uid="{00000000-0005-0000-0000-0000E5370000}"/>
    <cellStyle name="Normal 6 8 2 2 3 2 2 2 3" xfId="29404" xr:uid="{00000000-0005-0000-0000-0000DF720000}"/>
    <cellStyle name="Normal 6 8 2 2 3 2 2 3" xfId="9286" xr:uid="{00000000-0005-0000-0000-000049240000}"/>
    <cellStyle name="Normal 6 8 2 2 3 2 2 3 3" xfId="24387" xr:uid="{00000000-0005-0000-0000-0000465F0000}"/>
    <cellStyle name="Normal 6 8 2 2 3 2 2 5" xfId="19374" xr:uid="{00000000-0005-0000-0000-0000B14B0000}"/>
    <cellStyle name="Normal 6 8 2 2 3 2 3" xfId="5925" xr:uid="{00000000-0005-0000-0000-000028170000}"/>
    <cellStyle name="Normal 6 8 2 2 3 2 3 2" xfId="15977" xr:uid="{00000000-0005-0000-0000-00006C3E0000}"/>
    <cellStyle name="Normal 6 8 2 2 3 2 3 2 3" xfId="31075" xr:uid="{00000000-0005-0000-0000-000066790000}"/>
    <cellStyle name="Normal 6 8 2 2 3 2 3 3" xfId="10957" xr:uid="{00000000-0005-0000-0000-0000D02A0000}"/>
    <cellStyle name="Normal 6 8 2 2 3 2 3 3 3" xfId="26058" xr:uid="{00000000-0005-0000-0000-0000CD650000}"/>
    <cellStyle name="Normal 6 8 2 2 3 2 3 5" xfId="21045" xr:uid="{00000000-0005-0000-0000-000038520000}"/>
    <cellStyle name="Normal 6 8 2 2 3 2 4" xfId="12635" xr:uid="{00000000-0005-0000-0000-00005E310000}"/>
    <cellStyle name="Normal 6 8 2 2 3 2 4 3" xfId="27733" xr:uid="{00000000-0005-0000-0000-0000586C0000}"/>
    <cellStyle name="Normal 6 8 2 2 3 2 5" xfId="7614" xr:uid="{00000000-0005-0000-0000-0000C11D0000}"/>
    <cellStyle name="Normal 6 8 2 2 3 2 5 3" xfId="22716" xr:uid="{00000000-0005-0000-0000-0000BF580000}"/>
    <cellStyle name="Normal 6 8 2 2 3 2 7" xfId="17703" xr:uid="{00000000-0005-0000-0000-00002A450000}"/>
    <cellStyle name="Normal 6 8 2 2 3 3" xfId="3396" xr:uid="{00000000-0005-0000-0000-0000470D0000}"/>
    <cellStyle name="Normal 6 8 2 2 3 3 2" xfId="13470" xr:uid="{00000000-0005-0000-0000-0000A1340000}"/>
    <cellStyle name="Normal 6 8 2 2 3 3 2 3" xfId="28568" xr:uid="{00000000-0005-0000-0000-00009B6F0000}"/>
    <cellStyle name="Normal 6 8 2 2 3 3 3" xfId="8450" xr:uid="{00000000-0005-0000-0000-000005210000}"/>
    <cellStyle name="Normal 6 8 2 2 3 3 3 3" xfId="23551" xr:uid="{00000000-0005-0000-0000-0000025C0000}"/>
    <cellStyle name="Normal 6 8 2 2 3 3 5" xfId="18538" xr:uid="{00000000-0005-0000-0000-00006D480000}"/>
    <cellStyle name="Normal 6 8 2 2 3 4" xfId="5089" xr:uid="{00000000-0005-0000-0000-0000E4130000}"/>
    <cellStyle name="Normal 6 8 2 2 3 4 2" xfId="15141" xr:uid="{00000000-0005-0000-0000-0000283B0000}"/>
    <cellStyle name="Normal 6 8 2 2 3 4 2 3" xfId="30239" xr:uid="{00000000-0005-0000-0000-000022760000}"/>
    <cellStyle name="Normal 6 8 2 2 3 4 3" xfId="10121" xr:uid="{00000000-0005-0000-0000-00008C270000}"/>
    <cellStyle name="Normal 6 8 2 2 3 4 3 3" xfId="25222" xr:uid="{00000000-0005-0000-0000-000089620000}"/>
    <cellStyle name="Normal 6 8 2 2 3 4 5" xfId="20209" xr:uid="{00000000-0005-0000-0000-0000F44E0000}"/>
    <cellStyle name="Normal 6 8 2 2 3 5" xfId="11799" xr:uid="{00000000-0005-0000-0000-00001A2E0000}"/>
    <cellStyle name="Normal 6 8 2 2 3 5 3" xfId="26897" xr:uid="{00000000-0005-0000-0000-000014690000}"/>
    <cellStyle name="Normal 6 8 2 2 3 6" xfId="6778" xr:uid="{00000000-0005-0000-0000-00007D1A0000}"/>
    <cellStyle name="Normal 6 8 2 2 3 6 3" xfId="21880" xr:uid="{00000000-0005-0000-0000-00007B550000}"/>
    <cellStyle name="Normal 6 8 2 2 3 8" xfId="16867" xr:uid="{00000000-0005-0000-0000-0000E6410000}"/>
    <cellStyle name="Normal 6 8 2 2 4" xfId="2125" xr:uid="{00000000-0005-0000-0000-000050080000}"/>
    <cellStyle name="Normal 6 8 2 2 4 2" xfId="3815" xr:uid="{00000000-0005-0000-0000-0000EA0E0000}"/>
    <cellStyle name="Normal 6 8 2 2 4 2 2" xfId="13888" xr:uid="{00000000-0005-0000-0000-000043360000}"/>
    <cellStyle name="Normal 6 8 2 2 4 2 2 3" xfId="28986" xr:uid="{00000000-0005-0000-0000-00003D710000}"/>
    <cellStyle name="Normal 6 8 2 2 4 2 3" xfId="8868" xr:uid="{00000000-0005-0000-0000-0000A7220000}"/>
    <cellStyle name="Normal 6 8 2 2 4 2 3 3" xfId="23969" xr:uid="{00000000-0005-0000-0000-0000A45D0000}"/>
    <cellStyle name="Normal 6 8 2 2 4 2 5" xfId="18956" xr:uid="{00000000-0005-0000-0000-00000F4A0000}"/>
    <cellStyle name="Normal 6 8 2 2 4 3" xfId="5507" xr:uid="{00000000-0005-0000-0000-000086150000}"/>
    <cellStyle name="Normal 6 8 2 2 4 3 2" xfId="15559" xr:uid="{00000000-0005-0000-0000-0000CA3C0000}"/>
    <cellStyle name="Normal 6 8 2 2 4 3 2 3" xfId="30657" xr:uid="{00000000-0005-0000-0000-0000C4770000}"/>
    <cellStyle name="Normal 6 8 2 2 4 3 3" xfId="10539" xr:uid="{00000000-0005-0000-0000-00002E290000}"/>
    <cellStyle name="Normal 6 8 2 2 4 3 3 3" xfId="25640" xr:uid="{00000000-0005-0000-0000-00002B640000}"/>
    <cellStyle name="Normal 6 8 2 2 4 3 5" xfId="20627" xr:uid="{00000000-0005-0000-0000-000096500000}"/>
    <cellStyle name="Normal 6 8 2 2 4 4" xfId="12217" xr:uid="{00000000-0005-0000-0000-0000BC2F0000}"/>
    <cellStyle name="Normal 6 8 2 2 4 4 3" xfId="27315" xr:uid="{00000000-0005-0000-0000-0000B66A0000}"/>
    <cellStyle name="Normal 6 8 2 2 4 5" xfId="7196" xr:uid="{00000000-0005-0000-0000-00001F1C0000}"/>
    <cellStyle name="Normal 6 8 2 2 4 5 3" xfId="22298" xr:uid="{00000000-0005-0000-0000-00001D570000}"/>
    <cellStyle name="Normal 6 8 2 2 4 7" xfId="17285" xr:uid="{00000000-0005-0000-0000-000088430000}"/>
    <cellStyle name="Normal 6 8 2 2 5" xfId="2978" xr:uid="{00000000-0005-0000-0000-0000A50B0000}"/>
    <cellStyle name="Normal 6 8 2 2 5 2" xfId="13052" xr:uid="{00000000-0005-0000-0000-0000FF320000}"/>
    <cellStyle name="Normal 6 8 2 2 5 2 3" xfId="28150" xr:uid="{00000000-0005-0000-0000-0000F96D0000}"/>
    <cellStyle name="Normal 6 8 2 2 5 3" xfId="8032" xr:uid="{00000000-0005-0000-0000-0000631F0000}"/>
    <cellStyle name="Normal 6 8 2 2 5 3 3" xfId="23133" xr:uid="{00000000-0005-0000-0000-0000605A0000}"/>
    <cellStyle name="Normal 6 8 2 2 5 5" xfId="18120" xr:uid="{00000000-0005-0000-0000-0000CB460000}"/>
    <cellStyle name="Normal 6 8 2 2 6" xfId="4671" xr:uid="{00000000-0005-0000-0000-000042120000}"/>
    <cellStyle name="Normal 6 8 2 2 6 2" xfId="14723" xr:uid="{00000000-0005-0000-0000-000086390000}"/>
    <cellStyle name="Normal 6 8 2 2 6 2 3" xfId="29821" xr:uid="{00000000-0005-0000-0000-000080740000}"/>
    <cellStyle name="Normal 6 8 2 2 6 3" xfId="9703" xr:uid="{00000000-0005-0000-0000-0000EA250000}"/>
    <cellStyle name="Normal 6 8 2 2 6 3 3" xfId="24804" xr:uid="{00000000-0005-0000-0000-0000E7600000}"/>
    <cellStyle name="Normal 6 8 2 2 6 5" xfId="19791" xr:uid="{00000000-0005-0000-0000-0000524D0000}"/>
    <cellStyle name="Normal 6 8 2 2 7" xfId="11381" xr:uid="{00000000-0005-0000-0000-0000782C0000}"/>
    <cellStyle name="Normal 6 8 2 2 7 3" xfId="26479" xr:uid="{00000000-0005-0000-0000-000072670000}"/>
    <cellStyle name="Normal 6 8 2 2 8" xfId="6360" xr:uid="{00000000-0005-0000-0000-0000DB180000}"/>
    <cellStyle name="Normal 6 8 2 2 8 3" xfId="21462" xr:uid="{00000000-0005-0000-0000-0000D9530000}"/>
    <cellStyle name="Normal 6 8 2 3" xfId="1387" xr:uid="{00000000-0005-0000-0000-00006E050000}"/>
    <cellStyle name="Normal 6 8 2 3 2" xfId="1808" xr:uid="{00000000-0005-0000-0000-000013070000}"/>
    <cellStyle name="Normal 6 8 2 3 2 2" xfId="2647" xr:uid="{00000000-0005-0000-0000-00005A0A0000}"/>
    <cellStyle name="Normal 6 8 2 3 2 2 2" xfId="4337" xr:uid="{00000000-0005-0000-0000-0000F4100000}"/>
    <cellStyle name="Normal 6 8 2 3 2 2 2 2" xfId="14410" xr:uid="{00000000-0005-0000-0000-00004D380000}"/>
    <cellStyle name="Normal 6 8 2 3 2 2 2 2 3" xfId="29508" xr:uid="{00000000-0005-0000-0000-000047730000}"/>
    <cellStyle name="Normal 6 8 2 3 2 2 2 3" xfId="9390" xr:uid="{00000000-0005-0000-0000-0000B1240000}"/>
    <cellStyle name="Normal 6 8 2 3 2 2 2 3 3" xfId="24491" xr:uid="{00000000-0005-0000-0000-0000AE5F0000}"/>
    <cellStyle name="Normal 6 8 2 3 2 2 2 5" xfId="19478" xr:uid="{00000000-0005-0000-0000-0000194C0000}"/>
    <cellStyle name="Normal 6 8 2 3 2 2 3" xfId="6029" xr:uid="{00000000-0005-0000-0000-000090170000}"/>
    <cellStyle name="Normal 6 8 2 3 2 2 3 2" xfId="16081" xr:uid="{00000000-0005-0000-0000-0000D43E0000}"/>
    <cellStyle name="Normal 6 8 2 3 2 2 3 2 3" xfId="31179" xr:uid="{00000000-0005-0000-0000-0000CE790000}"/>
    <cellStyle name="Normal 6 8 2 3 2 2 3 3" xfId="11061" xr:uid="{00000000-0005-0000-0000-0000382B0000}"/>
    <cellStyle name="Normal 6 8 2 3 2 2 3 3 3" xfId="26162" xr:uid="{00000000-0005-0000-0000-000035660000}"/>
    <cellStyle name="Normal 6 8 2 3 2 2 3 5" xfId="21149" xr:uid="{00000000-0005-0000-0000-0000A0520000}"/>
    <cellStyle name="Normal 6 8 2 3 2 2 4" xfId="12739" xr:uid="{00000000-0005-0000-0000-0000C6310000}"/>
    <cellStyle name="Normal 6 8 2 3 2 2 4 3" xfId="27837" xr:uid="{00000000-0005-0000-0000-0000C06C0000}"/>
    <cellStyle name="Normal 6 8 2 3 2 2 5" xfId="7718" xr:uid="{00000000-0005-0000-0000-0000291E0000}"/>
    <cellStyle name="Normal 6 8 2 3 2 2 5 3" xfId="22820" xr:uid="{00000000-0005-0000-0000-000027590000}"/>
    <cellStyle name="Normal 6 8 2 3 2 2 7" xfId="17807" xr:uid="{00000000-0005-0000-0000-000092450000}"/>
    <cellStyle name="Normal 6 8 2 3 2 3" xfId="3500" xr:uid="{00000000-0005-0000-0000-0000AF0D0000}"/>
    <cellStyle name="Normal 6 8 2 3 2 3 2" xfId="13574" xr:uid="{00000000-0005-0000-0000-000009350000}"/>
    <cellStyle name="Normal 6 8 2 3 2 3 2 3" xfId="28672" xr:uid="{00000000-0005-0000-0000-000003700000}"/>
    <cellStyle name="Normal 6 8 2 3 2 3 3" xfId="8554" xr:uid="{00000000-0005-0000-0000-00006D210000}"/>
    <cellStyle name="Normal 6 8 2 3 2 3 3 3" xfId="23655" xr:uid="{00000000-0005-0000-0000-00006A5C0000}"/>
    <cellStyle name="Normal 6 8 2 3 2 3 5" xfId="18642" xr:uid="{00000000-0005-0000-0000-0000D5480000}"/>
    <cellStyle name="Normal 6 8 2 3 2 4" xfId="5193" xr:uid="{00000000-0005-0000-0000-00004C140000}"/>
    <cellStyle name="Normal 6 8 2 3 2 4 2" xfId="15245" xr:uid="{00000000-0005-0000-0000-0000903B0000}"/>
    <cellStyle name="Normal 6 8 2 3 2 4 2 3" xfId="30343" xr:uid="{00000000-0005-0000-0000-00008A760000}"/>
    <cellStyle name="Normal 6 8 2 3 2 4 3" xfId="10225" xr:uid="{00000000-0005-0000-0000-0000F4270000}"/>
    <cellStyle name="Normal 6 8 2 3 2 4 3 3" xfId="25326" xr:uid="{00000000-0005-0000-0000-0000F1620000}"/>
    <cellStyle name="Normal 6 8 2 3 2 4 5" xfId="20313" xr:uid="{00000000-0005-0000-0000-00005C4F0000}"/>
    <cellStyle name="Normal 6 8 2 3 2 5" xfId="11903" xr:uid="{00000000-0005-0000-0000-0000822E0000}"/>
    <cellStyle name="Normal 6 8 2 3 2 5 3" xfId="27001" xr:uid="{00000000-0005-0000-0000-00007C690000}"/>
    <cellStyle name="Normal 6 8 2 3 2 6" xfId="6882" xr:uid="{00000000-0005-0000-0000-0000E51A0000}"/>
    <cellStyle name="Normal 6 8 2 3 2 6 3" xfId="21984" xr:uid="{00000000-0005-0000-0000-0000E3550000}"/>
    <cellStyle name="Normal 6 8 2 3 2 8" xfId="16971" xr:uid="{00000000-0005-0000-0000-00004E420000}"/>
    <cellStyle name="Normal 6 8 2 3 3" xfId="2229" xr:uid="{00000000-0005-0000-0000-0000B8080000}"/>
    <cellStyle name="Normal 6 8 2 3 3 2" xfId="3919" xr:uid="{00000000-0005-0000-0000-0000520F0000}"/>
    <cellStyle name="Normal 6 8 2 3 3 2 2" xfId="13992" xr:uid="{00000000-0005-0000-0000-0000AB360000}"/>
    <cellStyle name="Normal 6 8 2 3 3 2 2 3" xfId="29090" xr:uid="{00000000-0005-0000-0000-0000A5710000}"/>
    <cellStyle name="Normal 6 8 2 3 3 2 3" xfId="8972" xr:uid="{00000000-0005-0000-0000-00000F230000}"/>
    <cellStyle name="Normal 6 8 2 3 3 2 3 3" xfId="24073" xr:uid="{00000000-0005-0000-0000-00000C5E0000}"/>
    <cellStyle name="Normal 6 8 2 3 3 2 5" xfId="19060" xr:uid="{00000000-0005-0000-0000-0000774A0000}"/>
    <cellStyle name="Normal 6 8 2 3 3 3" xfId="5611" xr:uid="{00000000-0005-0000-0000-0000EE150000}"/>
    <cellStyle name="Normal 6 8 2 3 3 3 2" xfId="15663" xr:uid="{00000000-0005-0000-0000-0000323D0000}"/>
    <cellStyle name="Normal 6 8 2 3 3 3 2 3" xfId="30761" xr:uid="{00000000-0005-0000-0000-00002C780000}"/>
    <cellStyle name="Normal 6 8 2 3 3 3 3" xfId="10643" xr:uid="{00000000-0005-0000-0000-000096290000}"/>
    <cellStyle name="Normal 6 8 2 3 3 3 3 3" xfId="25744" xr:uid="{00000000-0005-0000-0000-000093640000}"/>
    <cellStyle name="Normal 6 8 2 3 3 3 5" xfId="20731" xr:uid="{00000000-0005-0000-0000-0000FE500000}"/>
    <cellStyle name="Normal 6 8 2 3 3 4" xfId="12321" xr:uid="{00000000-0005-0000-0000-000024300000}"/>
    <cellStyle name="Normal 6 8 2 3 3 4 3" xfId="27419" xr:uid="{00000000-0005-0000-0000-00001E6B0000}"/>
    <cellStyle name="Normal 6 8 2 3 3 5" xfId="7300" xr:uid="{00000000-0005-0000-0000-0000871C0000}"/>
    <cellStyle name="Normal 6 8 2 3 3 5 3" xfId="22402" xr:uid="{00000000-0005-0000-0000-000085570000}"/>
    <cellStyle name="Normal 6 8 2 3 3 7" xfId="17389" xr:uid="{00000000-0005-0000-0000-0000F0430000}"/>
    <cellStyle name="Normal 6 8 2 3 4" xfId="3082" xr:uid="{00000000-0005-0000-0000-00000D0C0000}"/>
    <cellStyle name="Normal 6 8 2 3 4 2" xfId="13156" xr:uid="{00000000-0005-0000-0000-000067330000}"/>
    <cellStyle name="Normal 6 8 2 3 4 2 3" xfId="28254" xr:uid="{00000000-0005-0000-0000-0000616E0000}"/>
    <cellStyle name="Normal 6 8 2 3 4 3" xfId="8136" xr:uid="{00000000-0005-0000-0000-0000CB1F0000}"/>
    <cellStyle name="Normal 6 8 2 3 4 3 3" xfId="23237" xr:uid="{00000000-0005-0000-0000-0000C85A0000}"/>
    <cellStyle name="Normal 6 8 2 3 4 5" xfId="18224" xr:uid="{00000000-0005-0000-0000-000033470000}"/>
    <cellStyle name="Normal 6 8 2 3 5" xfId="4775" xr:uid="{00000000-0005-0000-0000-0000AA120000}"/>
    <cellStyle name="Normal 6 8 2 3 5 2" xfId="14827" xr:uid="{00000000-0005-0000-0000-0000EE390000}"/>
    <cellStyle name="Normal 6 8 2 3 5 2 3" xfId="29925" xr:uid="{00000000-0005-0000-0000-0000E8740000}"/>
    <cellStyle name="Normal 6 8 2 3 5 3" xfId="9807" xr:uid="{00000000-0005-0000-0000-000052260000}"/>
    <cellStyle name="Normal 6 8 2 3 5 3 3" xfId="24908" xr:uid="{00000000-0005-0000-0000-00004F610000}"/>
    <cellStyle name="Normal 6 8 2 3 5 5" xfId="19895" xr:uid="{00000000-0005-0000-0000-0000BA4D0000}"/>
    <cellStyle name="Normal 6 8 2 3 6" xfId="11485" xr:uid="{00000000-0005-0000-0000-0000E02C0000}"/>
    <cellStyle name="Normal 6 8 2 3 6 3" xfId="26583" xr:uid="{00000000-0005-0000-0000-0000DA670000}"/>
    <cellStyle name="Normal 6 8 2 3 7" xfId="6464" xr:uid="{00000000-0005-0000-0000-000043190000}"/>
    <cellStyle name="Normal 6 8 2 3 7 3" xfId="21566" xr:uid="{00000000-0005-0000-0000-000041540000}"/>
    <cellStyle name="Normal 6 8 2 3 9" xfId="16553" xr:uid="{00000000-0005-0000-0000-0000AC400000}"/>
    <cellStyle name="Normal 6 8 2 4" xfId="1600" xr:uid="{00000000-0005-0000-0000-000043060000}"/>
    <cellStyle name="Normal 6 8 2 4 2" xfId="2439" xr:uid="{00000000-0005-0000-0000-00008A090000}"/>
    <cellStyle name="Normal 6 8 2 4 2 2" xfId="4129" xr:uid="{00000000-0005-0000-0000-000024100000}"/>
    <cellStyle name="Normal 6 8 2 4 2 2 2" xfId="14202" xr:uid="{00000000-0005-0000-0000-00007D370000}"/>
    <cellStyle name="Normal 6 8 2 4 2 2 2 3" xfId="29300" xr:uid="{00000000-0005-0000-0000-000077720000}"/>
    <cellStyle name="Normal 6 8 2 4 2 2 3" xfId="9182" xr:uid="{00000000-0005-0000-0000-0000E1230000}"/>
    <cellStyle name="Normal 6 8 2 4 2 2 3 3" xfId="24283" xr:uid="{00000000-0005-0000-0000-0000DE5E0000}"/>
    <cellStyle name="Normal 6 8 2 4 2 2 5" xfId="19270" xr:uid="{00000000-0005-0000-0000-0000494B0000}"/>
    <cellStyle name="Normal 6 8 2 4 2 3" xfId="5821" xr:uid="{00000000-0005-0000-0000-0000C0160000}"/>
    <cellStyle name="Normal 6 8 2 4 2 3 2" xfId="15873" xr:uid="{00000000-0005-0000-0000-0000043E0000}"/>
    <cellStyle name="Normal 6 8 2 4 2 3 2 3" xfId="30971" xr:uid="{00000000-0005-0000-0000-0000FE780000}"/>
    <cellStyle name="Normal 6 8 2 4 2 3 3" xfId="10853" xr:uid="{00000000-0005-0000-0000-0000682A0000}"/>
    <cellStyle name="Normal 6 8 2 4 2 3 3 3" xfId="25954" xr:uid="{00000000-0005-0000-0000-000065650000}"/>
    <cellStyle name="Normal 6 8 2 4 2 3 5" xfId="20941" xr:uid="{00000000-0005-0000-0000-0000D0510000}"/>
    <cellStyle name="Normal 6 8 2 4 2 4" xfId="12531" xr:uid="{00000000-0005-0000-0000-0000F6300000}"/>
    <cellStyle name="Normal 6 8 2 4 2 4 3" xfId="27629" xr:uid="{00000000-0005-0000-0000-0000F06B0000}"/>
    <cellStyle name="Normal 6 8 2 4 2 5" xfId="7510" xr:uid="{00000000-0005-0000-0000-0000591D0000}"/>
    <cellStyle name="Normal 6 8 2 4 2 5 3" xfId="22612" xr:uid="{00000000-0005-0000-0000-000057580000}"/>
    <cellStyle name="Normal 6 8 2 4 2 7" xfId="17599" xr:uid="{00000000-0005-0000-0000-0000C2440000}"/>
    <cellStyle name="Normal 6 8 2 4 3" xfId="3292" xr:uid="{00000000-0005-0000-0000-0000DF0C0000}"/>
    <cellStyle name="Normal 6 8 2 4 3 2" xfId="13366" xr:uid="{00000000-0005-0000-0000-000039340000}"/>
    <cellStyle name="Normal 6 8 2 4 3 2 3" xfId="28464" xr:uid="{00000000-0005-0000-0000-0000336F0000}"/>
    <cellStyle name="Normal 6 8 2 4 3 3" xfId="8346" xr:uid="{00000000-0005-0000-0000-00009D200000}"/>
    <cellStyle name="Normal 6 8 2 4 3 3 3" xfId="23447" xr:uid="{00000000-0005-0000-0000-00009A5B0000}"/>
    <cellStyle name="Normal 6 8 2 4 3 5" xfId="18434" xr:uid="{00000000-0005-0000-0000-000005480000}"/>
    <cellStyle name="Normal 6 8 2 4 4" xfId="4985" xr:uid="{00000000-0005-0000-0000-00007C130000}"/>
    <cellStyle name="Normal 6 8 2 4 4 2" xfId="15037" xr:uid="{00000000-0005-0000-0000-0000C03A0000}"/>
    <cellStyle name="Normal 6 8 2 4 4 2 3" xfId="30135" xr:uid="{00000000-0005-0000-0000-0000BA750000}"/>
    <cellStyle name="Normal 6 8 2 4 4 3" xfId="10017" xr:uid="{00000000-0005-0000-0000-000024270000}"/>
    <cellStyle name="Normal 6 8 2 4 4 3 3" xfId="25118" xr:uid="{00000000-0005-0000-0000-000021620000}"/>
    <cellStyle name="Normal 6 8 2 4 4 5" xfId="20105" xr:uid="{00000000-0005-0000-0000-00008C4E0000}"/>
    <cellStyle name="Normal 6 8 2 4 5" xfId="11695" xr:uid="{00000000-0005-0000-0000-0000B22D0000}"/>
    <cellStyle name="Normal 6 8 2 4 5 3" xfId="26793" xr:uid="{00000000-0005-0000-0000-0000AC680000}"/>
    <cellStyle name="Normal 6 8 2 4 6" xfId="6674" xr:uid="{00000000-0005-0000-0000-0000151A0000}"/>
    <cellStyle name="Normal 6 8 2 4 6 3" xfId="21776" xr:uid="{00000000-0005-0000-0000-000013550000}"/>
    <cellStyle name="Normal 6 8 2 4 8" xfId="16763" xr:uid="{00000000-0005-0000-0000-00007E410000}"/>
    <cellStyle name="Normal 6 8 2 5" xfId="2021" xr:uid="{00000000-0005-0000-0000-0000E8070000}"/>
    <cellStyle name="Normal 6 8 2 5 2" xfId="3711" xr:uid="{00000000-0005-0000-0000-0000820E0000}"/>
    <cellStyle name="Normal 6 8 2 5 2 2" xfId="13784" xr:uid="{00000000-0005-0000-0000-0000DB350000}"/>
    <cellStyle name="Normal 6 8 2 5 2 2 3" xfId="28882" xr:uid="{00000000-0005-0000-0000-0000D5700000}"/>
    <cellStyle name="Normal 6 8 2 5 2 3" xfId="8764" xr:uid="{00000000-0005-0000-0000-00003F220000}"/>
    <cellStyle name="Normal 6 8 2 5 2 3 3" xfId="23865" xr:uid="{00000000-0005-0000-0000-00003C5D0000}"/>
    <cellStyle name="Normal 6 8 2 5 2 5" xfId="18852" xr:uid="{00000000-0005-0000-0000-0000A7490000}"/>
    <cellStyle name="Normal 6 8 2 5 3" xfId="5403" xr:uid="{00000000-0005-0000-0000-00001E150000}"/>
    <cellStyle name="Normal 6 8 2 5 3 2" xfId="15455" xr:uid="{00000000-0005-0000-0000-0000623C0000}"/>
    <cellStyle name="Normal 6 8 2 5 3 2 3" xfId="30553" xr:uid="{00000000-0005-0000-0000-00005C770000}"/>
    <cellStyle name="Normal 6 8 2 5 3 3" xfId="10435" xr:uid="{00000000-0005-0000-0000-0000C6280000}"/>
    <cellStyle name="Normal 6 8 2 5 3 3 3" xfId="25536" xr:uid="{00000000-0005-0000-0000-0000C3630000}"/>
    <cellStyle name="Normal 6 8 2 5 3 5" xfId="20523" xr:uid="{00000000-0005-0000-0000-00002E500000}"/>
    <cellStyle name="Normal 6 8 2 5 4" xfId="12113" xr:uid="{00000000-0005-0000-0000-0000542F0000}"/>
    <cellStyle name="Normal 6 8 2 5 4 3" xfId="27211" xr:uid="{00000000-0005-0000-0000-00004E6A0000}"/>
    <cellStyle name="Normal 6 8 2 5 5" xfId="7092" xr:uid="{00000000-0005-0000-0000-0000B71B0000}"/>
    <cellStyle name="Normal 6 8 2 5 5 3" xfId="22194" xr:uid="{00000000-0005-0000-0000-0000B5560000}"/>
    <cellStyle name="Normal 6 8 2 5 7" xfId="17181" xr:uid="{00000000-0005-0000-0000-000020430000}"/>
    <cellStyle name="Normal 6 8 2 6" xfId="2874" xr:uid="{00000000-0005-0000-0000-00003D0B0000}"/>
    <cellStyle name="Normal 6 8 2 6 2" xfId="12948" xr:uid="{00000000-0005-0000-0000-000097320000}"/>
    <cellStyle name="Normal 6 8 2 6 2 3" xfId="28046" xr:uid="{00000000-0005-0000-0000-0000916D0000}"/>
    <cellStyle name="Normal 6 8 2 6 3" xfId="7928" xr:uid="{00000000-0005-0000-0000-0000FB1E0000}"/>
    <cellStyle name="Normal 6 8 2 6 3 3" xfId="23029" xr:uid="{00000000-0005-0000-0000-0000F8590000}"/>
    <cellStyle name="Normal 6 8 2 6 5" xfId="18016" xr:uid="{00000000-0005-0000-0000-000063460000}"/>
    <cellStyle name="Normal 6 8 2 7" xfId="4567" xr:uid="{00000000-0005-0000-0000-0000DA110000}"/>
    <cellStyle name="Normal 6 8 2 7 2" xfId="14619" xr:uid="{00000000-0005-0000-0000-00001E390000}"/>
    <cellStyle name="Normal 6 8 2 7 2 3" xfId="29717" xr:uid="{00000000-0005-0000-0000-000018740000}"/>
    <cellStyle name="Normal 6 8 2 7 3" xfId="9599" xr:uid="{00000000-0005-0000-0000-000082250000}"/>
    <cellStyle name="Normal 6 8 2 7 3 3" xfId="24700" xr:uid="{00000000-0005-0000-0000-00007F600000}"/>
    <cellStyle name="Normal 6 8 2 7 5" xfId="19687" xr:uid="{00000000-0005-0000-0000-0000EA4C0000}"/>
    <cellStyle name="Normal 6 8 2 8" xfId="11277" xr:uid="{00000000-0005-0000-0000-0000102C0000}"/>
    <cellStyle name="Normal 6 8 2 8 3" xfId="26375" xr:uid="{00000000-0005-0000-0000-00000A670000}"/>
    <cellStyle name="Normal 6 8 2 9" xfId="6256" xr:uid="{00000000-0005-0000-0000-000073180000}"/>
    <cellStyle name="Normal 6 8 2 9 3" xfId="21358" xr:uid="{00000000-0005-0000-0000-000071530000}"/>
    <cellStyle name="Normal 6 8 3" xfId="1220" xr:uid="{00000000-0005-0000-0000-0000C7040000}"/>
    <cellStyle name="Normal 6 8 3 10" xfId="16397" xr:uid="{00000000-0005-0000-0000-000010400000}"/>
    <cellStyle name="Normal 6 8 3 2" xfId="1439" xr:uid="{00000000-0005-0000-0000-0000A2050000}"/>
    <cellStyle name="Normal 6 8 3 2 2" xfId="1860" xr:uid="{00000000-0005-0000-0000-000047070000}"/>
    <cellStyle name="Normal 6 8 3 2 2 2" xfId="2699" xr:uid="{00000000-0005-0000-0000-00008E0A0000}"/>
    <cellStyle name="Normal 6 8 3 2 2 2 2" xfId="4389" xr:uid="{00000000-0005-0000-0000-000028110000}"/>
    <cellStyle name="Normal 6 8 3 2 2 2 2 2" xfId="14462" xr:uid="{00000000-0005-0000-0000-000081380000}"/>
    <cellStyle name="Normal 6 8 3 2 2 2 2 2 3" xfId="29560" xr:uid="{00000000-0005-0000-0000-00007B730000}"/>
    <cellStyle name="Normal 6 8 3 2 2 2 2 3" xfId="9442" xr:uid="{00000000-0005-0000-0000-0000E5240000}"/>
    <cellStyle name="Normal 6 8 3 2 2 2 2 3 3" xfId="24543" xr:uid="{00000000-0005-0000-0000-0000E25F0000}"/>
    <cellStyle name="Normal 6 8 3 2 2 2 2 5" xfId="19530" xr:uid="{00000000-0005-0000-0000-00004D4C0000}"/>
    <cellStyle name="Normal 6 8 3 2 2 2 3" xfId="6081" xr:uid="{00000000-0005-0000-0000-0000C4170000}"/>
    <cellStyle name="Normal 6 8 3 2 2 2 3 2" xfId="16133" xr:uid="{00000000-0005-0000-0000-0000083F0000}"/>
    <cellStyle name="Normal 6 8 3 2 2 2 3 2 3" xfId="31231" xr:uid="{00000000-0005-0000-0000-0000027A0000}"/>
    <cellStyle name="Normal 6 8 3 2 2 2 3 3" xfId="11113" xr:uid="{00000000-0005-0000-0000-00006C2B0000}"/>
    <cellStyle name="Normal 6 8 3 2 2 2 3 3 3" xfId="26214" xr:uid="{00000000-0005-0000-0000-000069660000}"/>
    <cellStyle name="Normal 6 8 3 2 2 2 3 5" xfId="21201" xr:uid="{00000000-0005-0000-0000-0000D4520000}"/>
    <cellStyle name="Normal 6 8 3 2 2 2 4" xfId="12791" xr:uid="{00000000-0005-0000-0000-0000FA310000}"/>
    <cellStyle name="Normal 6 8 3 2 2 2 4 3" xfId="27889" xr:uid="{00000000-0005-0000-0000-0000F46C0000}"/>
    <cellStyle name="Normal 6 8 3 2 2 2 5" xfId="7770" xr:uid="{00000000-0005-0000-0000-00005D1E0000}"/>
    <cellStyle name="Normal 6 8 3 2 2 2 5 3" xfId="22872" xr:uid="{00000000-0005-0000-0000-00005B590000}"/>
    <cellStyle name="Normal 6 8 3 2 2 2 7" xfId="17859" xr:uid="{00000000-0005-0000-0000-0000C6450000}"/>
    <cellStyle name="Normal 6 8 3 2 2 3" xfId="3552" xr:uid="{00000000-0005-0000-0000-0000E30D0000}"/>
    <cellStyle name="Normal 6 8 3 2 2 3 2" xfId="13626" xr:uid="{00000000-0005-0000-0000-00003D350000}"/>
    <cellStyle name="Normal 6 8 3 2 2 3 2 3" xfId="28724" xr:uid="{00000000-0005-0000-0000-000037700000}"/>
    <cellStyle name="Normal 6 8 3 2 2 3 3" xfId="8606" xr:uid="{00000000-0005-0000-0000-0000A1210000}"/>
    <cellStyle name="Normal 6 8 3 2 2 3 3 3" xfId="23707" xr:uid="{00000000-0005-0000-0000-00009E5C0000}"/>
    <cellStyle name="Normal 6 8 3 2 2 3 5" xfId="18694" xr:uid="{00000000-0005-0000-0000-000009490000}"/>
    <cellStyle name="Normal 6 8 3 2 2 4" xfId="5245" xr:uid="{00000000-0005-0000-0000-000080140000}"/>
    <cellStyle name="Normal 6 8 3 2 2 4 2" xfId="15297" xr:uid="{00000000-0005-0000-0000-0000C43B0000}"/>
    <cellStyle name="Normal 6 8 3 2 2 4 2 3" xfId="30395" xr:uid="{00000000-0005-0000-0000-0000BE760000}"/>
    <cellStyle name="Normal 6 8 3 2 2 4 3" xfId="10277" xr:uid="{00000000-0005-0000-0000-000028280000}"/>
    <cellStyle name="Normal 6 8 3 2 2 4 3 3" xfId="25378" xr:uid="{00000000-0005-0000-0000-000025630000}"/>
    <cellStyle name="Normal 6 8 3 2 2 4 5" xfId="20365" xr:uid="{00000000-0005-0000-0000-0000904F0000}"/>
    <cellStyle name="Normal 6 8 3 2 2 5" xfId="11955" xr:uid="{00000000-0005-0000-0000-0000B62E0000}"/>
    <cellStyle name="Normal 6 8 3 2 2 5 3" xfId="27053" xr:uid="{00000000-0005-0000-0000-0000B0690000}"/>
    <cellStyle name="Normal 6 8 3 2 2 6" xfId="6934" xr:uid="{00000000-0005-0000-0000-0000191B0000}"/>
    <cellStyle name="Normal 6 8 3 2 2 6 3" xfId="22036" xr:uid="{00000000-0005-0000-0000-000017560000}"/>
    <cellStyle name="Normal 6 8 3 2 2 8" xfId="17023" xr:uid="{00000000-0005-0000-0000-000082420000}"/>
    <cellStyle name="Normal 6 8 3 2 3" xfId="2281" xr:uid="{00000000-0005-0000-0000-0000EC080000}"/>
    <cellStyle name="Normal 6 8 3 2 3 2" xfId="3971" xr:uid="{00000000-0005-0000-0000-0000860F0000}"/>
    <cellStyle name="Normal 6 8 3 2 3 2 2" xfId="14044" xr:uid="{00000000-0005-0000-0000-0000DF360000}"/>
    <cellStyle name="Normal 6 8 3 2 3 2 2 3" xfId="29142" xr:uid="{00000000-0005-0000-0000-0000D9710000}"/>
    <cellStyle name="Normal 6 8 3 2 3 2 3" xfId="9024" xr:uid="{00000000-0005-0000-0000-000043230000}"/>
    <cellStyle name="Normal 6 8 3 2 3 2 3 3" xfId="24125" xr:uid="{00000000-0005-0000-0000-0000405E0000}"/>
    <cellStyle name="Normal 6 8 3 2 3 2 5" xfId="19112" xr:uid="{00000000-0005-0000-0000-0000AB4A0000}"/>
    <cellStyle name="Normal 6 8 3 2 3 3" xfId="5663" xr:uid="{00000000-0005-0000-0000-000022160000}"/>
    <cellStyle name="Normal 6 8 3 2 3 3 2" xfId="15715" xr:uid="{00000000-0005-0000-0000-0000663D0000}"/>
    <cellStyle name="Normal 6 8 3 2 3 3 2 3" xfId="30813" xr:uid="{00000000-0005-0000-0000-000060780000}"/>
    <cellStyle name="Normal 6 8 3 2 3 3 3" xfId="10695" xr:uid="{00000000-0005-0000-0000-0000CA290000}"/>
    <cellStyle name="Normal 6 8 3 2 3 3 3 3" xfId="25796" xr:uid="{00000000-0005-0000-0000-0000C7640000}"/>
    <cellStyle name="Normal 6 8 3 2 3 3 5" xfId="20783" xr:uid="{00000000-0005-0000-0000-000032510000}"/>
    <cellStyle name="Normal 6 8 3 2 3 4" xfId="12373" xr:uid="{00000000-0005-0000-0000-000058300000}"/>
    <cellStyle name="Normal 6 8 3 2 3 4 3" xfId="27471" xr:uid="{00000000-0005-0000-0000-0000526B0000}"/>
    <cellStyle name="Normal 6 8 3 2 3 5" xfId="7352" xr:uid="{00000000-0005-0000-0000-0000BB1C0000}"/>
    <cellStyle name="Normal 6 8 3 2 3 5 3" xfId="22454" xr:uid="{00000000-0005-0000-0000-0000B9570000}"/>
    <cellStyle name="Normal 6 8 3 2 3 7" xfId="17441" xr:uid="{00000000-0005-0000-0000-000024440000}"/>
    <cellStyle name="Normal 6 8 3 2 4" xfId="3134" xr:uid="{00000000-0005-0000-0000-0000410C0000}"/>
    <cellStyle name="Normal 6 8 3 2 4 2" xfId="13208" xr:uid="{00000000-0005-0000-0000-00009B330000}"/>
    <cellStyle name="Normal 6 8 3 2 4 2 3" xfId="28306" xr:uid="{00000000-0005-0000-0000-0000956E0000}"/>
    <cellStyle name="Normal 6 8 3 2 4 3" xfId="8188" xr:uid="{00000000-0005-0000-0000-0000FF1F0000}"/>
    <cellStyle name="Normal 6 8 3 2 4 3 3" xfId="23289" xr:uid="{00000000-0005-0000-0000-0000FC5A0000}"/>
    <cellStyle name="Normal 6 8 3 2 4 5" xfId="18276" xr:uid="{00000000-0005-0000-0000-000067470000}"/>
    <cellStyle name="Normal 6 8 3 2 5" xfId="4827" xr:uid="{00000000-0005-0000-0000-0000DE120000}"/>
    <cellStyle name="Normal 6 8 3 2 5 2" xfId="14879" xr:uid="{00000000-0005-0000-0000-0000223A0000}"/>
    <cellStyle name="Normal 6 8 3 2 5 2 3" xfId="29977" xr:uid="{00000000-0005-0000-0000-00001C750000}"/>
    <cellStyle name="Normal 6 8 3 2 5 3" xfId="9859" xr:uid="{00000000-0005-0000-0000-000086260000}"/>
    <cellStyle name="Normal 6 8 3 2 5 3 3" xfId="24960" xr:uid="{00000000-0005-0000-0000-000083610000}"/>
    <cellStyle name="Normal 6 8 3 2 5 5" xfId="19947" xr:uid="{00000000-0005-0000-0000-0000EE4D0000}"/>
    <cellStyle name="Normal 6 8 3 2 6" xfId="11537" xr:uid="{00000000-0005-0000-0000-0000142D0000}"/>
    <cellStyle name="Normal 6 8 3 2 6 3" xfId="26635" xr:uid="{00000000-0005-0000-0000-00000E680000}"/>
    <cellStyle name="Normal 6 8 3 2 7" xfId="6516" xr:uid="{00000000-0005-0000-0000-000077190000}"/>
    <cellStyle name="Normal 6 8 3 2 7 3" xfId="21618" xr:uid="{00000000-0005-0000-0000-000075540000}"/>
    <cellStyle name="Normal 6 8 3 2 9" xfId="16605" xr:uid="{00000000-0005-0000-0000-0000E0400000}"/>
    <cellStyle name="Normal 6 8 3 3" xfId="1652" xr:uid="{00000000-0005-0000-0000-000077060000}"/>
    <cellStyle name="Normal 6 8 3 3 2" xfId="2491" xr:uid="{00000000-0005-0000-0000-0000BE090000}"/>
    <cellStyle name="Normal 6 8 3 3 2 2" xfId="4181" xr:uid="{00000000-0005-0000-0000-000058100000}"/>
    <cellStyle name="Normal 6 8 3 3 2 2 2" xfId="14254" xr:uid="{00000000-0005-0000-0000-0000B1370000}"/>
    <cellStyle name="Normal 6 8 3 3 2 2 2 3" xfId="29352" xr:uid="{00000000-0005-0000-0000-0000AB720000}"/>
    <cellStyle name="Normal 6 8 3 3 2 2 3" xfId="9234" xr:uid="{00000000-0005-0000-0000-000015240000}"/>
    <cellStyle name="Normal 6 8 3 3 2 2 3 3" xfId="24335" xr:uid="{00000000-0005-0000-0000-0000125F0000}"/>
    <cellStyle name="Normal 6 8 3 3 2 2 5" xfId="19322" xr:uid="{00000000-0005-0000-0000-00007D4B0000}"/>
    <cellStyle name="Normal 6 8 3 3 2 3" xfId="5873" xr:uid="{00000000-0005-0000-0000-0000F4160000}"/>
    <cellStyle name="Normal 6 8 3 3 2 3 2" xfId="15925" xr:uid="{00000000-0005-0000-0000-0000383E0000}"/>
    <cellStyle name="Normal 6 8 3 3 2 3 2 3" xfId="31023" xr:uid="{00000000-0005-0000-0000-000032790000}"/>
    <cellStyle name="Normal 6 8 3 3 2 3 3" xfId="10905" xr:uid="{00000000-0005-0000-0000-00009C2A0000}"/>
    <cellStyle name="Normal 6 8 3 3 2 3 3 3" xfId="26006" xr:uid="{00000000-0005-0000-0000-000099650000}"/>
    <cellStyle name="Normal 6 8 3 3 2 3 5" xfId="20993" xr:uid="{00000000-0005-0000-0000-000004520000}"/>
    <cellStyle name="Normal 6 8 3 3 2 4" xfId="12583" xr:uid="{00000000-0005-0000-0000-00002A310000}"/>
    <cellStyle name="Normal 6 8 3 3 2 4 3" xfId="27681" xr:uid="{00000000-0005-0000-0000-0000246C0000}"/>
    <cellStyle name="Normal 6 8 3 3 2 5" xfId="7562" xr:uid="{00000000-0005-0000-0000-00008D1D0000}"/>
    <cellStyle name="Normal 6 8 3 3 2 5 3" xfId="22664" xr:uid="{00000000-0005-0000-0000-00008B580000}"/>
    <cellStyle name="Normal 6 8 3 3 2 7" xfId="17651" xr:uid="{00000000-0005-0000-0000-0000F6440000}"/>
    <cellStyle name="Normal 6 8 3 3 3" xfId="3344" xr:uid="{00000000-0005-0000-0000-0000130D0000}"/>
    <cellStyle name="Normal 6 8 3 3 3 2" xfId="13418" xr:uid="{00000000-0005-0000-0000-00006D340000}"/>
    <cellStyle name="Normal 6 8 3 3 3 2 3" xfId="28516" xr:uid="{00000000-0005-0000-0000-0000676F0000}"/>
    <cellStyle name="Normal 6 8 3 3 3 3" xfId="8398" xr:uid="{00000000-0005-0000-0000-0000D1200000}"/>
    <cellStyle name="Normal 6 8 3 3 3 3 3" xfId="23499" xr:uid="{00000000-0005-0000-0000-0000CE5B0000}"/>
    <cellStyle name="Normal 6 8 3 3 3 5" xfId="18486" xr:uid="{00000000-0005-0000-0000-000039480000}"/>
    <cellStyle name="Normal 6 8 3 3 4" xfId="5037" xr:uid="{00000000-0005-0000-0000-0000B0130000}"/>
    <cellStyle name="Normal 6 8 3 3 4 2" xfId="15089" xr:uid="{00000000-0005-0000-0000-0000F43A0000}"/>
    <cellStyle name="Normal 6 8 3 3 4 2 3" xfId="30187" xr:uid="{00000000-0005-0000-0000-0000EE750000}"/>
    <cellStyle name="Normal 6 8 3 3 4 3" xfId="10069" xr:uid="{00000000-0005-0000-0000-000058270000}"/>
    <cellStyle name="Normal 6 8 3 3 4 3 3" xfId="25170" xr:uid="{00000000-0005-0000-0000-000055620000}"/>
    <cellStyle name="Normal 6 8 3 3 4 5" xfId="20157" xr:uid="{00000000-0005-0000-0000-0000C04E0000}"/>
    <cellStyle name="Normal 6 8 3 3 5" xfId="11747" xr:uid="{00000000-0005-0000-0000-0000E62D0000}"/>
    <cellStyle name="Normal 6 8 3 3 5 3" xfId="26845" xr:uid="{00000000-0005-0000-0000-0000E0680000}"/>
    <cellStyle name="Normal 6 8 3 3 6" xfId="6726" xr:uid="{00000000-0005-0000-0000-0000491A0000}"/>
    <cellStyle name="Normal 6 8 3 3 6 3" xfId="21828" xr:uid="{00000000-0005-0000-0000-000047550000}"/>
    <cellStyle name="Normal 6 8 3 3 8" xfId="16815" xr:uid="{00000000-0005-0000-0000-0000B2410000}"/>
    <cellStyle name="Normal 6 8 3 4" xfId="2073" xr:uid="{00000000-0005-0000-0000-00001C080000}"/>
    <cellStyle name="Normal 6 8 3 4 2" xfId="3763" xr:uid="{00000000-0005-0000-0000-0000B60E0000}"/>
    <cellStyle name="Normal 6 8 3 4 2 2" xfId="13836" xr:uid="{00000000-0005-0000-0000-00000F360000}"/>
    <cellStyle name="Normal 6 8 3 4 2 2 3" xfId="28934" xr:uid="{00000000-0005-0000-0000-000009710000}"/>
    <cellStyle name="Normal 6 8 3 4 2 3" xfId="8816" xr:uid="{00000000-0005-0000-0000-000073220000}"/>
    <cellStyle name="Normal 6 8 3 4 2 3 3" xfId="23917" xr:uid="{00000000-0005-0000-0000-0000705D0000}"/>
    <cellStyle name="Normal 6 8 3 4 2 5" xfId="18904" xr:uid="{00000000-0005-0000-0000-0000DB490000}"/>
    <cellStyle name="Normal 6 8 3 4 3" xfId="5455" xr:uid="{00000000-0005-0000-0000-000052150000}"/>
    <cellStyle name="Normal 6 8 3 4 3 2" xfId="15507" xr:uid="{00000000-0005-0000-0000-0000963C0000}"/>
    <cellStyle name="Normal 6 8 3 4 3 2 3" xfId="30605" xr:uid="{00000000-0005-0000-0000-000090770000}"/>
    <cellStyle name="Normal 6 8 3 4 3 3" xfId="10487" xr:uid="{00000000-0005-0000-0000-0000FA280000}"/>
    <cellStyle name="Normal 6 8 3 4 3 3 3" xfId="25588" xr:uid="{00000000-0005-0000-0000-0000F7630000}"/>
    <cellStyle name="Normal 6 8 3 4 3 5" xfId="20575" xr:uid="{00000000-0005-0000-0000-000062500000}"/>
    <cellStyle name="Normal 6 8 3 4 4" xfId="12165" xr:uid="{00000000-0005-0000-0000-0000882F0000}"/>
    <cellStyle name="Normal 6 8 3 4 4 3" xfId="27263" xr:uid="{00000000-0005-0000-0000-0000826A0000}"/>
    <cellStyle name="Normal 6 8 3 4 5" xfId="7144" xr:uid="{00000000-0005-0000-0000-0000EB1B0000}"/>
    <cellStyle name="Normal 6 8 3 4 5 3" xfId="22246" xr:uid="{00000000-0005-0000-0000-0000E9560000}"/>
    <cellStyle name="Normal 6 8 3 4 7" xfId="17233" xr:uid="{00000000-0005-0000-0000-000054430000}"/>
    <cellStyle name="Normal 6 8 3 5" xfId="2926" xr:uid="{00000000-0005-0000-0000-0000710B0000}"/>
    <cellStyle name="Normal 6 8 3 5 2" xfId="13000" xr:uid="{00000000-0005-0000-0000-0000CB320000}"/>
    <cellStyle name="Normal 6 8 3 5 2 3" xfId="28098" xr:uid="{00000000-0005-0000-0000-0000C56D0000}"/>
    <cellStyle name="Normal 6 8 3 5 3" xfId="7980" xr:uid="{00000000-0005-0000-0000-00002F1F0000}"/>
    <cellStyle name="Normal 6 8 3 5 3 3" xfId="23081" xr:uid="{00000000-0005-0000-0000-00002C5A0000}"/>
    <cellStyle name="Normal 6 8 3 5 5" xfId="18068" xr:uid="{00000000-0005-0000-0000-000097460000}"/>
    <cellStyle name="Normal 6 8 3 6" xfId="4619" xr:uid="{00000000-0005-0000-0000-00000E120000}"/>
    <cellStyle name="Normal 6 8 3 6 2" xfId="14671" xr:uid="{00000000-0005-0000-0000-000052390000}"/>
    <cellStyle name="Normal 6 8 3 6 2 3" xfId="29769" xr:uid="{00000000-0005-0000-0000-00004C740000}"/>
    <cellStyle name="Normal 6 8 3 6 3" xfId="9651" xr:uid="{00000000-0005-0000-0000-0000B6250000}"/>
    <cellStyle name="Normal 6 8 3 6 3 3" xfId="24752" xr:uid="{00000000-0005-0000-0000-0000B3600000}"/>
    <cellStyle name="Normal 6 8 3 6 5" xfId="19739" xr:uid="{00000000-0005-0000-0000-00001E4D0000}"/>
    <cellStyle name="Normal 6 8 3 7" xfId="11329" xr:uid="{00000000-0005-0000-0000-0000442C0000}"/>
    <cellStyle name="Normal 6 8 3 7 3" xfId="26427" xr:uid="{00000000-0005-0000-0000-00003E670000}"/>
    <cellStyle name="Normal 6 8 3 8" xfId="6308" xr:uid="{00000000-0005-0000-0000-0000A7180000}"/>
    <cellStyle name="Normal 6 8 3 8 3" xfId="21410" xr:uid="{00000000-0005-0000-0000-0000A5530000}"/>
    <cellStyle name="Normal 6 8 4" xfId="1333" xr:uid="{00000000-0005-0000-0000-000038050000}"/>
    <cellStyle name="Normal 6 8 4 2" xfId="1756" xr:uid="{00000000-0005-0000-0000-0000DF060000}"/>
    <cellStyle name="Normal 6 8 4 2 2" xfId="2595" xr:uid="{00000000-0005-0000-0000-0000260A0000}"/>
    <cellStyle name="Normal 6 8 4 2 2 2" xfId="4285" xr:uid="{00000000-0005-0000-0000-0000C0100000}"/>
    <cellStyle name="Normal 6 8 4 2 2 2 2" xfId="14358" xr:uid="{00000000-0005-0000-0000-000019380000}"/>
    <cellStyle name="Normal 6 8 4 2 2 2 2 3" xfId="29456" xr:uid="{00000000-0005-0000-0000-000013730000}"/>
    <cellStyle name="Normal 6 8 4 2 2 2 3" xfId="9338" xr:uid="{00000000-0005-0000-0000-00007D240000}"/>
    <cellStyle name="Normal 6 8 4 2 2 2 3 3" xfId="24439" xr:uid="{00000000-0005-0000-0000-00007A5F0000}"/>
    <cellStyle name="Normal 6 8 4 2 2 2 5" xfId="19426" xr:uid="{00000000-0005-0000-0000-0000E54B0000}"/>
    <cellStyle name="Normal 6 8 4 2 2 3" xfId="5977" xr:uid="{00000000-0005-0000-0000-00005C170000}"/>
    <cellStyle name="Normal 6 8 4 2 2 3 2" xfId="16029" xr:uid="{00000000-0005-0000-0000-0000A03E0000}"/>
    <cellStyle name="Normal 6 8 4 2 2 3 2 3" xfId="31127" xr:uid="{00000000-0005-0000-0000-00009A790000}"/>
    <cellStyle name="Normal 6 8 4 2 2 3 3" xfId="11009" xr:uid="{00000000-0005-0000-0000-0000042B0000}"/>
    <cellStyle name="Normal 6 8 4 2 2 3 3 3" xfId="26110" xr:uid="{00000000-0005-0000-0000-000001660000}"/>
    <cellStyle name="Normal 6 8 4 2 2 3 5" xfId="21097" xr:uid="{00000000-0005-0000-0000-00006C520000}"/>
    <cellStyle name="Normal 6 8 4 2 2 4" xfId="12687" xr:uid="{00000000-0005-0000-0000-000092310000}"/>
    <cellStyle name="Normal 6 8 4 2 2 4 3" xfId="27785" xr:uid="{00000000-0005-0000-0000-00008C6C0000}"/>
    <cellStyle name="Normal 6 8 4 2 2 5" xfId="7666" xr:uid="{00000000-0005-0000-0000-0000F51D0000}"/>
    <cellStyle name="Normal 6 8 4 2 2 5 3" xfId="22768" xr:uid="{00000000-0005-0000-0000-0000F3580000}"/>
    <cellStyle name="Normal 6 8 4 2 2 7" xfId="17755" xr:uid="{00000000-0005-0000-0000-00005E450000}"/>
    <cellStyle name="Normal 6 8 4 2 3" xfId="3448" xr:uid="{00000000-0005-0000-0000-00007B0D0000}"/>
    <cellStyle name="Normal 6 8 4 2 3 2" xfId="13522" xr:uid="{00000000-0005-0000-0000-0000D5340000}"/>
    <cellStyle name="Normal 6 8 4 2 3 2 3" xfId="28620" xr:uid="{00000000-0005-0000-0000-0000CF6F0000}"/>
    <cellStyle name="Normal 6 8 4 2 3 3" xfId="8502" xr:uid="{00000000-0005-0000-0000-000039210000}"/>
    <cellStyle name="Normal 6 8 4 2 3 3 3" xfId="23603" xr:uid="{00000000-0005-0000-0000-0000365C0000}"/>
    <cellStyle name="Normal 6 8 4 2 3 5" xfId="18590" xr:uid="{00000000-0005-0000-0000-0000A1480000}"/>
    <cellStyle name="Normal 6 8 4 2 4" xfId="5141" xr:uid="{00000000-0005-0000-0000-000018140000}"/>
    <cellStyle name="Normal 6 8 4 2 4 2" xfId="15193" xr:uid="{00000000-0005-0000-0000-00005C3B0000}"/>
    <cellStyle name="Normal 6 8 4 2 4 2 3" xfId="30291" xr:uid="{00000000-0005-0000-0000-000056760000}"/>
    <cellStyle name="Normal 6 8 4 2 4 3" xfId="10173" xr:uid="{00000000-0005-0000-0000-0000C0270000}"/>
    <cellStyle name="Normal 6 8 4 2 4 3 3" xfId="25274" xr:uid="{00000000-0005-0000-0000-0000BD620000}"/>
    <cellStyle name="Normal 6 8 4 2 4 5" xfId="20261" xr:uid="{00000000-0005-0000-0000-0000284F0000}"/>
    <cellStyle name="Normal 6 8 4 2 5" xfId="11851" xr:uid="{00000000-0005-0000-0000-00004E2E0000}"/>
    <cellStyle name="Normal 6 8 4 2 5 3" xfId="26949" xr:uid="{00000000-0005-0000-0000-000048690000}"/>
    <cellStyle name="Normal 6 8 4 2 6" xfId="6830" xr:uid="{00000000-0005-0000-0000-0000B11A0000}"/>
    <cellStyle name="Normal 6 8 4 2 6 3" xfId="21932" xr:uid="{00000000-0005-0000-0000-0000AF550000}"/>
    <cellStyle name="Normal 6 8 4 2 8" xfId="16919" xr:uid="{00000000-0005-0000-0000-00001A420000}"/>
    <cellStyle name="Normal 6 8 4 3" xfId="2177" xr:uid="{00000000-0005-0000-0000-000084080000}"/>
    <cellStyle name="Normal 6 8 4 3 2" xfId="3867" xr:uid="{00000000-0005-0000-0000-00001E0F0000}"/>
    <cellStyle name="Normal 6 8 4 3 2 2" xfId="13940" xr:uid="{00000000-0005-0000-0000-000077360000}"/>
    <cellStyle name="Normal 6 8 4 3 2 2 3" xfId="29038" xr:uid="{00000000-0005-0000-0000-000071710000}"/>
    <cellStyle name="Normal 6 8 4 3 2 3" xfId="8920" xr:uid="{00000000-0005-0000-0000-0000DB220000}"/>
    <cellStyle name="Normal 6 8 4 3 2 3 3" xfId="24021" xr:uid="{00000000-0005-0000-0000-0000D85D0000}"/>
    <cellStyle name="Normal 6 8 4 3 2 5" xfId="19008" xr:uid="{00000000-0005-0000-0000-0000434A0000}"/>
    <cellStyle name="Normal 6 8 4 3 3" xfId="5559" xr:uid="{00000000-0005-0000-0000-0000BA150000}"/>
    <cellStyle name="Normal 6 8 4 3 3 2" xfId="15611" xr:uid="{00000000-0005-0000-0000-0000FE3C0000}"/>
    <cellStyle name="Normal 6 8 4 3 3 2 3" xfId="30709" xr:uid="{00000000-0005-0000-0000-0000F8770000}"/>
    <cellStyle name="Normal 6 8 4 3 3 3" xfId="10591" xr:uid="{00000000-0005-0000-0000-000062290000}"/>
    <cellStyle name="Normal 6 8 4 3 3 3 3" xfId="25692" xr:uid="{00000000-0005-0000-0000-00005F640000}"/>
    <cellStyle name="Normal 6 8 4 3 3 5" xfId="20679" xr:uid="{00000000-0005-0000-0000-0000CA500000}"/>
    <cellStyle name="Normal 6 8 4 3 4" xfId="12269" xr:uid="{00000000-0005-0000-0000-0000F02F0000}"/>
    <cellStyle name="Normal 6 8 4 3 4 3" xfId="27367" xr:uid="{00000000-0005-0000-0000-0000EA6A0000}"/>
    <cellStyle name="Normal 6 8 4 3 5" xfId="7248" xr:uid="{00000000-0005-0000-0000-0000531C0000}"/>
    <cellStyle name="Normal 6 8 4 3 5 3" xfId="22350" xr:uid="{00000000-0005-0000-0000-000051570000}"/>
    <cellStyle name="Normal 6 8 4 3 7" xfId="17337" xr:uid="{00000000-0005-0000-0000-0000BC430000}"/>
    <cellStyle name="Normal 6 8 4 4" xfId="3030" xr:uid="{00000000-0005-0000-0000-0000D90B0000}"/>
    <cellStyle name="Normal 6 8 4 4 2" xfId="13104" xr:uid="{00000000-0005-0000-0000-000033330000}"/>
    <cellStyle name="Normal 6 8 4 4 2 3" xfId="28202" xr:uid="{00000000-0005-0000-0000-00002D6E0000}"/>
    <cellStyle name="Normal 6 8 4 4 3" xfId="8084" xr:uid="{00000000-0005-0000-0000-0000971F0000}"/>
    <cellStyle name="Normal 6 8 4 4 3 3" xfId="23185" xr:uid="{00000000-0005-0000-0000-0000945A0000}"/>
    <cellStyle name="Normal 6 8 4 4 5" xfId="18172" xr:uid="{00000000-0005-0000-0000-0000FF460000}"/>
    <cellStyle name="Normal 6 8 4 5" xfId="4723" xr:uid="{00000000-0005-0000-0000-000076120000}"/>
    <cellStyle name="Normal 6 8 4 5 2" xfId="14775" xr:uid="{00000000-0005-0000-0000-0000BA390000}"/>
    <cellStyle name="Normal 6 8 4 5 2 3" xfId="29873" xr:uid="{00000000-0005-0000-0000-0000B4740000}"/>
    <cellStyle name="Normal 6 8 4 5 3" xfId="9755" xr:uid="{00000000-0005-0000-0000-00001E260000}"/>
    <cellStyle name="Normal 6 8 4 5 3 3" xfId="24856" xr:uid="{00000000-0005-0000-0000-00001B610000}"/>
    <cellStyle name="Normal 6 8 4 5 5" xfId="19843" xr:uid="{00000000-0005-0000-0000-0000864D0000}"/>
    <cellStyle name="Normal 6 8 4 6" xfId="11433" xr:uid="{00000000-0005-0000-0000-0000AC2C0000}"/>
    <cellStyle name="Normal 6 8 4 6 3" xfId="26531" xr:uid="{00000000-0005-0000-0000-0000A6670000}"/>
    <cellStyle name="Normal 6 8 4 7" xfId="6412" xr:uid="{00000000-0005-0000-0000-00000F190000}"/>
    <cellStyle name="Normal 6 8 4 7 3" xfId="21514" xr:uid="{00000000-0005-0000-0000-00000D540000}"/>
    <cellStyle name="Normal 6 8 4 9" xfId="16501" xr:uid="{00000000-0005-0000-0000-000078400000}"/>
    <cellStyle name="Normal 6 8 5" xfId="1546" xr:uid="{00000000-0005-0000-0000-00000D060000}"/>
    <cellStyle name="Normal 6 8 5 2" xfId="2387" xr:uid="{00000000-0005-0000-0000-000056090000}"/>
    <cellStyle name="Normal 6 8 5 2 2" xfId="4077" xr:uid="{00000000-0005-0000-0000-0000F00F0000}"/>
    <cellStyle name="Normal 6 8 5 2 2 2" xfId="14150" xr:uid="{00000000-0005-0000-0000-000049370000}"/>
    <cellStyle name="Normal 6 8 5 2 2 2 3" xfId="29248" xr:uid="{00000000-0005-0000-0000-000043720000}"/>
    <cellStyle name="Normal 6 8 5 2 2 3" xfId="9130" xr:uid="{00000000-0005-0000-0000-0000AD230000}"/>
    <cellStyle name="Normal 6 8 5 2 2 3 3" xfId="24231" xr:uid="{00000000-0005-0000-0000-0000AA5E0000}"/>
    <cellStyle name="Normal 6 8 5 2 2 5" xfId="19218" xr:uid="{00000000-0005-0000-0000-0000154B0000}"/>
    <cellStyle name="Normal 6 8 5 2 3" xfId="5769" xr:uid="{00000000-0005-0000-0000-00008C160000}"/>
    <cellStyle name="Normal 6 8 5 2 3 2" xfId="15821" xr:uid="{00000000-0005-0000-0000-0000D03D0000}"/>
    <cellStyle name="Normal 6 8 5 2 3 2 3" xfId="30919" xr:uid="{00000000-0005-0000-0000-0000CA780000}"/>
    <cellStyle name="Normal 6 8 5 2 3 3" xfId="10801" xr:uid="{00000000-0005-0000-0000-0000342A0000}"/>
    <cellStyle name="Normal 6 8 5 2 3 3 3" xfId="25902" xr:uid="{00000000-0005-0000-0000-000031650000}"/>
    <cellStyle name="Normal 6 8 5 2 3 5" xfId="20889" xr:uid="{00000000-0005-0000-0000-00009C510000}"/>
    <cellStyle name="Normal 6 8 5 2 4" xfId="12479" xr:uid="{00000000-0005-0000-0000-0000C2300000}"/>
    <cellStyle name="Normal 6 8 5 2 4 3" xfId="27577" xr:uid="{00000000-0005-0000-0000-0000BC6B0000}"/>
    <cellStyle name="Normal 6 8 5 2 5" xfId="7458" xr:uid="{00000000-0005-0000-0000-0000251D0000}"/>
    <cellStyle name="Normal 6 8 5 2 5 3" xfId="22560" xr:uid="{00000000-0005-0000-0000-000023580000}"/>
    <cellStyle name="Normal 6 8 5 2 7" xfId="17547" xr:uid="{00000000-0005-0000-0000-00008E440000}"/>
    <cellStyle name="Normal 6 8 5 3" xfId="3240" xr:uid="{00000000-0005-0000-0000-0000AB0C0000}"/>
    <cellStyle name="Normal 6 8 5 3 2" xfId="13314" xr:uid="{00000000-0005-0000-0000-000005340000}"/>
    <cellStyle name="Normal 6 8 5 3 2 3" xfId="28412" xr:uid="{00000000-0005-0000-0000-0000FF6E0000}"/>
    <cellStyle name="Normal 6 8 5 3 3" xfId="8294" xr:uid="{00000000-0005-0000-0000-000069200000}"/>
    <cellStyle name="Normal 6 8 5 3 3 3" xfId="23395" xr:uid="{00000000-0005-0000-0000-0000665B0000}"/>
    <cellStyle name="Normal 6 8 5 3 5" xfId="18382" xr:uid="{00000000-0005-0000-0000-0000D1470000}"/>
    <cellStyle name="Normal 6 8 5 4" xfId="4933" xr:uid="{00000000-0005-0000-0000-000048130000}"/>
    <cellStyle name="Normal 6 8 5 4 2" xfId="14985" xr:uid="{00000000-0005-0000-0000-00008C3A0000}"/>
    <cellStyle name="Normal 6 8 5 4 2 3" xfId="30083" xr:uid="{00000000-0005-0000-0000-000086750000}"/>
    <cellStyle name="Normal 6 8 5 4 3" xfId="9965" xr:uid="{00000000-0005-0000-0000-0000F0260000}"/>
    <cellStyle name="Normal 6 8 5 4 3 3" xfId="25066" xr:uid="{00000000-0005-0000-0000-0000ED610000}"/>
    <cellStyle name="Normal 6 8 5 4 5" xfId="20053" xr:uid="{00000000-0005-0000-0000-0000584E0000}"/>
    <cellStyle name="Normal 6 8 5 5" xfId="11643" xr:uid="{00000000-0005-0000-0000-00007E2D0000}"/>
    <cellStyle name="Normal 6 8 5 5 3" xfId="26741" xr:uid="{00000000-0005-0000-0000-000078680000}"/>
    <cellStyle name="Normal 6 8 5 6" xfId="6622" xr:uid="{00000000-0005-0000-0000-0000E1190000}"/>
    <cellStyle name="Normal 6 8 5 6 3" xfId="21724" xr:uid="{00000000-0005-0000-0000-0000DF540000}"/>
    <cellStyle name="Normal 6 8 5 8" xfId="16711" xr:uid="{00000000-0005-0000-0000-00004A410000}"/>
    <cellStyle name="Normal 6 8 6" xfId="1967" xr:uid="{00000000-0005-0000-0000-0000B2070000}"/>
    <cellStyle name="Normal 6 8 6 2" xfId="3659" xr:uid="{00000000-0005-0000-0000-00004E0E0000}"/>
    <cellStyle name="Normal 6 8 6 2 2" xfId="13732" xr:uid="{00000000-0005-0000-0000-0000A7350000}"/>
    <cellStyle name="Normal 6 8 6 2 2 3" xfId="28830" xr:uid="{00000000-0005-0000-0000-0000A1700000}"/>
    <cellStyle name="Normal 6 8 6 2 3" xfId="8712" xr:uid="{00000000-0005-0000-0000-00000B220000}"/>
    <cellStyle name="Normal 6 8 6 2 3 3" xfId="23813" xr:uid="{00000000-0005-0000-0000-0000085D0000}"/>
    <cellStyle name="Normal 6 8 6 2 5" xfId="18800" xr:uid="{00000000-0005-0000-0000-000073490000}"/>
    <cellStyle name="Normal 6 8 6 3" xfId="5351" xr:uid="{00000000-0005-0000-0000-0000EA140000}"/>
    <cellStyle name="Normal 6 8 6 3 2" xfId="15403" xr:uid="{00000000-0005-0000-0000-00002E3C0000}"/>
    <cellStyle name="Normal 6 8 6 3 2 3" xfId="30501" xr:uid="{00000000-0005-0000-0000-000028770000}"/>
    <cellStyle name="Normal 6 8 6 3 3" xfId="10383" xr:uid="{00000000-0005-0000-0000-000092280000}"/>
    <cellStyle name="Normal 6 8 6 3 3 3" xfId="25484" xr:uid="{00000000-0005-0000-0000-00008F630000}"/>
    <cellStyle name="Normal 6 8 6 3 5" xfId="20471" xr:uid="{00000000-0005-0000-0000-0000FA4F0000}"/>
    <cellStyle name="Normal 6 8 6 4" xfId="12061" xr:uid="{00000000-0005-0000-0000-0000202F0000}"/>
    <cellStyle name="Normal 6 8 6 4 3" xfId="27159" xr:uid="{00000000-0005-0000-0000-00001A6A0000}"/>
    <cellStyle name="Normal 6 8 6 5" xfId="7040" xr:uid="{00000000-0005-0000-0000-0000831B0000}"/>
    <cellStyle name="Normal 6 8 6 5 3" xfId="22142" xr:uid="{00000000-0005-0000-0000-000081560000}"/>
    <cellStyle name="Normal 6 8 6 7" xfId="17129" xr:uid="{00000000-0005-0000-0000-0000EC420000}"/>
    <cellStyle name="Normal 6 8 7" xfId="2815" xr:uid="{00000000-0005-0000-0000-0000020B0000}"/>
    <cellStyle name="Normal 6 8 7 2" xfId="12896" xr:uid="{00000000-0005-0000-0000-000063320000}"/>
    <cellStyle name="Normal 6 8 7 2 3" xfId="27994" xr:uid="{00000000-0005-0000-0000-00005D6D0000}"/>
    <cellStyle name="Normal 6 8 7 3" xfId="7875" xr:uid="{00000000-0005-0000-0000-0000C61E0000}"/>
    <cellStyle name="Normal 6 8 7 3 3" xfId="22977" xr:uid="{00000000-0005-0000-0000-0000C4590000}"/>
    <cellStyle name="Normal 6 8 7 5" xfId="17964" xr:uid="{00000000-0005-0000-0000-00002F460000}"/>
    <cellStyle name="Normal 6 8 8" xfId="4511" xr:uid="{00000000-0005-0000-0000-0000A2110000}"/>
    <cellStyle name="Normal 6 8 8 2" xfId="14567" xr:uid="{00000000-0005-0000-0000-0000EA380000}"/>
    <cellStyle name="Normal 6 8 8 2 3" xfId="29665" xr:uid="{00000000-0005-0000-0000-0000E4730000}"/>
    <cellStyle name="Normal 6 8 8 3" xfId="9547" xr:uid="{00000000-0005-0000-0000-00004E250000}"/>
    <cellStyle name="Normal 6 8 8 3 3" xfId="24648" xr:uid="{00000000-0005-0000-0000-00004B600000}"/>
    <cellStyle name="Normal 6 8 8 5" xfId="19635" xr:uid="{00000000-0005-0000-0000-0000B64C0000}"/>
    <cellStyle name="Normal 6 8 9" xfId="11223" xr:uid="{00000000-0005-0000-0000-0000DA2B0000}"/>
    <cellStyle name="Normal 6 8 9 3" xfId="26323" xr:uid="{00000000-0005-0000-0000-0000D6660000}"/>
    <cellStyle name="Normal 60" xfId="890" xr:uid="{00000000-0005-0000-0000-00007C030000}"/>
    <cellStyle name="Normal 60 10" xfId="6237" xr:uid="{00000000-0005-0000-0000-000060180000}"/>
    <cellStyle name="Normal 60 10 3" xfId="21341" xr:uid="{00000000-0005-0000-0000-000060530000}"/>
    <cellStyle name="Normal 60 12" xfId="16326" xr:uid="{00000000-0005-0000-0000-0000C93F0000}"/>
    <cellStyle name="Normal 60 2" xfId="1201" xr:uid="{00000000-0005-0000-0000-0000B4040000}"/>
    <cellStyle name="Normal 60 2 11" xfId="16380" xr:uid="{00000000-0005-0000-0000-0000FF3F0000}"/>
    <cellStyle name="Normal 60 2 2" xfId="1309" xr:uid="{00000000-0005-0000-0000-000020050000}"/>
    <cellStyle name="Normal 60 2 2 10" xfId="16484" xr:uid="{00000000-0005-0000-0000-000067400000}"/>
    <cellStyle name="Normal 60 2 2 2" xfId="1526" xr:uid="{00000000-0005-0000-0000-0000F9050000}"/>
    <cellStyle name="Normal 60 2 2 2 2" xfId="1947" xr:uid="{00000000-0005-0000-0000-00009E070000}"/>
    <cellStyle name="Normal 60 2 2 2 2 2" xfId="2786" xr:uid="{00000000-0005-0000-0000-0000E50A0000}"/>
    <cellStyle name="Normal 60 2 2 2 2 2 2" xfId="4476" xr:uid="{00000000-0005-0000-0000-00007F110000}"/>
    <cellStyle name="Normal 60 2 2 2 2 2 2 2" xfId="14549" xr:uid="{00000000-0005-0000-0000-0000D8380000}"/>
    <cellStyle name="Normal 60 2 2 2 2 2 2 2 3" xfId="29647" xr:uid="{00000000-0005-0000-0000-0000D2730000}"/>
    <cellStyle name="Normal 60 2 2 2 2 2 2 3" xfId="9529" xr:uid="{00000000-0005-0000-0000-00003C250000}"/>
    <cellStyle name="Normal 60 2 2 2 2 2 2 3 3" xfId="24630" xr:uid="{00000000-0005-0000-0000-000039600000}"/>
    <cellStyle name="Normal 60 2 2 2 2 2 2 5" xfId="19617" xr:uid="{00000000-0005-0000-0000-0000A44C0000}"/>
    <cellStyle name="Normal 60 2 2 2 2 2 3" xfId="6168" xr:uid="{00000000-0005-0000-0000-00001B180000}"/>
    <cellStyle name="Normal 60 2 2 2 2 2 3 2" xfId="16220" xr:uid="{00000000-0005-0000-0000-00005F3F0000}"/>
    <cellStyle name="Normal 60 2 2 2 2 2 3 3" xfId="11200" xr:uid="{00000000-0005-0000-0000-0000C32B0000}"/>
    <cellStyle name="Normal 60 2 2 2 2 2 3 3 3" xfId="26301" xr:uid="{00000000-0005-0000-0000-0000C0660000}"/>
    <cellStyle name="Normal 60 2 2 2 2 2 3 5" xfId="21288" xr:uid="{00000000-0005-0000-0000-00002B530000}"/>
    <cellStyle name="Normal 60 2 2 2 2 2 4" xfId="12878" xr:uid="{00000000-0005-0000-0000-000051320000}"/>
    <cellStyle name="Normal 60 2 2 2 2 2 4 3" xfId="27976" xr:uid="{00000000-0005-0000-0000-00004B6D0000}"/>
    <cellStyle name="Normal 60 2 2 2 2 2 5" xfId="7857" xr:uid="{00000000-0005-0000-0000-0000B41E0000}"/>
    <cellStyle name="Normal 60 2 2 2 2 2 5 3" xfId="22959" xr:uid="{00000000-0005-0000-0000-0000B2590000}"/>
    <cellStyle name="Normal 60 2 2 2 2 2 7" xfId="17946" xr:uid="{00000000-0005-0000-0000-00001D460000}"/>
    <cellStyle name="Normal 60 2 2 2 2 3" xfId="3639" xr:uid="{00000000-0005-0000-0000-00003A0E0000}"/>
    <cellStyle name="Normal 60 2 2 2 2 3 2" xfId="13713" xr:uid="{00000000-0005-0000-0000-000094350000}"/>
    <cellStyle name="Normal 60 2 2 2 2 3 2 3" xfId="28811" xr:uid="{00000000-0005-0000-0000-00008E700000}"/>
    <cellStyle name="Normal 60 2 2 2 2 3 3" xfId="8693" xr:uid="{00000000-0005-0000-0000-0000F8210000}"/>
    <cellStyle name="Normal 60 2 2 2 2 3 3 3" xfId="23794" xr:uid="{00000000-0005-0000-0000-0000F55C0000}"/>
    <cellStyle name="Normal 60 2 2 2 2 3 5" xfId="18781" xr:uid="{00000000-0005-0000-0000-000060490000}"/>
    <cellStyle name="Normal 60 2 2 2 2 4" xfId="5332" xr:uid="{00000000-0005-0000-0000-0000D7140000}"/>
    <cellStyle name="Normal 60 2 2 2 2 4 2" xfId="15384" xr:uid="{00000000-0005-0000-0000-00001B3C0000}"/>
    <cellStyle name="Normal 60 2 2 2 2 4 2 3" xfId="30482" xr:uid="{00000000-0005-0000-0000-000015770000}"/>
    <cellStyle name="Normal 60 2 2 2 2 4 3" xfId="10364" xr:uid="{00000000-0005-0000-0000-00007F280000}"/>
    <cellStyle name="Normal 60 2 2 2 2 4 3 3" xfId="25465" xr:uid="{00000000-0005-0000-0000-00007C630000}"/>
    <cellStyle name="Normal 60 2 2 2 2 4 5" xfId="20452" xr:uid="{00000000-0005-0000-0000-0000E74F0000}"/>
    <cellStyle name="Normal 60 2 2 2 2 5" xfId="12042" xr:uid="{00000000-0005-0000-0000-00000D2F0000}"/>
    <cellStyle name="Normal 60 2 2 2 2 5 3" xfId="27140" xr:uid="{00000000-0005-0000-0000-0000076A0000}"/>
    <cellStyle name="Normal 60 2 2 2 2 6" xfId="7021" xr:uid="{00000000-0005-0000-0000-0000701B0000}"/>
    <cellStyle name="Normal 60 2 2 2 2 6 3" xfId="22123" xr:uid="{00000000-0005-0000-0000-00006E560000}"/>
    <cellStyle name="Normal 60 2 2 2 2 8" xfId="17110" xr:uid="{00000000-0005-0000-0000-0000D9420000}"/>
    <cellStyle name="Normal 60 2 2 2 3" xfId="2368" xr:uid="{00000000-0005-0000-0000-000043090000}"/>
    <cellStyle name="Normal 60 2 2 2 3 2" xfId="4058" xr:uid="{00000000-0005-0000-0000-0000DD0F0000}"/>
    <cellStyle name="Normal 60 2 2 2 3 2 2" xfId="14131" xr:uid="{00000000-0005-0000-0000-000036370000}"/>
    <cellStyle name="Normal 60 2 2 2 3 2 2 3" xfId="29229" xr:uid="{00000000-0005-0000-0000-000030720000}"/>
    <cellStyle name="Normal 60 2 2 2 3 2 3" xfId="9111" xr:uid="{00000000-0005-0000-0000-00009A230000}"/>
    <cellStyle name="Normal 60 2 2 2 3 2 3 3" xfId="24212" xr:uid="{00000000-0005-0000-0000-0000975E0000}"/>
    <cellStyle name="Normal 60 2 2 2 3 2 5" xfId="19199" xr:uid="{00000000-0005-0000-0000-0000024B0000}"/>
    <cellStyle name="Normal 60 2 2 2 3 3" xfId="5750" xr:uid="{00000000-0005-0000-0000-000079160000}"/>
    <cellStyle name="Normal 60 2 2 2 3 3 2" xfId="15802" xr:uid="{00000000-0005-0000-0000-0000BD3D0000}"/>
    <cellStyle name="Normal 60 2 2 2 3 3 2 3" xfId="30900" xr:uid="{00000000-0005-0000-0000-0000B7780000}"/>
    <cellStyle name="Normal 60 2 2 2 3 3 3" xfId="10782" xr:uid="{00000000-0005-0000-0000-0000212A0000}"/>
    <cellStyle name="Normal 60 2 2 2 3 3 3 3" xfId="25883" xr:uid="{00000000-0005-0000-0000-00001E650000}"/>
    <cellStyle name="Normal 60 2 2 2 3 3 5" xfId="20870" xr:uid="{00000000-0005-0000-0000-000089510000}"/>
    <cellStyle name="Normal 60 2 2 2 3 4" xfId="12460" xr:uid="{00000000-0005-0000-0000-0000AF300000}"/>
    <cellStyle name="Normal 60 2 2 2 3 4 3" xfId="27558" xr:uid="{00000000-0005-0000-0000-0000A96B0000}"/>
    <cellStyle name="Normal 60 2 2 2 3 5" xfId="7439" xr:uid="{00000000-0005-0000-0000-0000121D0000}"/>
    <cellStyle name="Normal 60 2 2 2 3 5 3" xfId="22541" xr:uid="{00000000-0005-0000-0000-000010580000}"/>
    <cellStyle name="Normal 60 2 2 2 3 7" xfId="17528" xr:uid="{00000000-0005-0000-0000-00007B440000}"/>
    <cellStyle name="Normal 60 2 2 2 4" xfId="3221" xr:uid="{00000000-0005-0000-0000-0000980C0000}"/>
    <cellStyle name="Normal 60 2 2 2 4 2" xfId="13295" xr:uid="{00000000-0005-0000-0000-0000F2330000}"/>
    <cellStyle name="Normal 60 2 2 2 4 2 3" xfId="28393" xr:uid="{00000000-0005-0000-0000-0000EC6E0000}"/>
    <cellStyle name="Normal 60 2 2 2 4 3" xfId="8275" xr:uid="{00000000-0005-0000-0000-000056200000}"/>
    <cellStyle name="Normal 60 2 2 2 4 3 3" xfId="23376" xr:uid="{00000000-0005-0000-0000-0000535B0000}"/>
    <cellStyle name="Normal 60 2 2 2 4 5" xfId="18363" xr:uid="{00000000-0005-0000-0000-0000BE470000}"/>
    <cellStyle name="Normal 60 2 2 2 5" xfId="4914" xr:uid="{00000000-0005-0000-0000-000035130000}"/>
    <cellStyle name="Normal 60 2 2 2 5 2" xfId="14966" xr:uid="{00000000-0005-0000-0000-0000793A0000}"/>
    <cellStyle name="Normal 60 2 2 2 5 2 3" xfId="30064" xr:uid="{00000000-0005-0000-0000-000073750000}"/>
    <cellStyle name="Normal 60 2 2 2 5 3" xfId="9946" xr:uid="{00000000-0005-0000-0000-0000DD260000}"/>
    <cellStyle name="Normal 60 2 2 2 5 3 3" xfId="25047" xr:uid="{00000000-0005-0000-0000-0000DA610000}"/>
    <cellStyle name="Normal 60 2 2 2 5 5" xfId="20034" xr:uid="{00000000-0005-0000-0000-0000454E0000}"/>
    <cellStyle name="Normal 60 2 2 2 6" xfId="11624" xr:uid="{00000000-0005-0000-0000-00006B2D0000}"/>
    <cellStyle name="Normal 60 2 2 2 6 3" xfId="26722" xr:uid="{00000000-0005-0000-0000-000065680000}"/>
    <cellStyle name="Normal 60 2 2 2 7" xfId="6603" xr:uid="{00000000-0005-0000-0000-0000CE190000}"/>
    <cellStyle name="Normal 60 2 2 2 7 3" xfId="21705" xr:uid="{00000000-0005-0000-0000-0000CC540000}"/>
    <cellStyle name="Normal 60 2 2 2 9" xfId="16692" xr:uid="{00000000-0005-0000-0000-000037410000}"/>
    <cellStyle name="Normal 60 2 2 3" xfId="1739" xr:uid="{00000000-0005-0000-0000-0000CE060000}"/>
    <cellStyle name="Normal 60 2 2 3 2" xfId="2578" xr:uid="{00000000-0005-0000-0000-0000150A0000}"/>
    <cellStyle name="Normal 60 2 2 3 2 2" xfId="4268" xr:uid="{00000000-0005-0000-0000-0000AF100000}"/>
    <cellStyle name="Normal 60 2 2 3 2 2 2" xfId="14341" xr:uid="{00000000-0005-0000-0000-000008380000}"/>
    <cellStyle name="Normal 60 2 2 3 2 2 2 3" xfId="29439" xr:uid="{00000000-0005-0000-0000-000002730000}"/>
    <cellStyle name="Normal 60 2 2 3 2 2 3" xfId="9321" xr:uid="{00000000-0005-0000-0000-00006C240000}"/>
    <cellStyle name="Normal 60 2 2 3 2 2 3 3" xfId="24422" xr:uid="{00000000-0005-0000-0000-0000695F0000}"/>
    <cellStyle name="Normal 60 2 2 3 2 2 5" xfId="19409" xr:uid="{00000000-0005-0000-0000-0000D44B0000}"/>
    <cellStyle name="Normal 60 2 2 3 2 3" xfId="5960" xr:uid="{00000000-0005-0000-0000-00004B170000}"/>
    <cellStyle name="Normal 60 2 2 3 2 3 2" xfId="16012" xr:uid="{00000000-0005-0000-0000-00008F3E0000}"/>
    <cellStyle name="Normal 60 2 2 3 2 3 2 3" xfId="31110" xr:uid="{00000000-0005-0000-0000-000089790000}"/>
    <cellStyle name="Normal 60 2 2 3 2 3 3" xfId="10992" xr:uid="{00000000-0005-0000-0000-0000F32A0000}"/>
    <cellStyle name="Normal 60 2 2 3 2 3 3 3" xfId="26093" xr:uid="{00000000-0005-0000-0000-0000F0650000}"/>
    <cellStyle name="Normal 60 2 2 3 2 3 5" xfId="21080" xr:uid="{00000000-0005-0000-0000-00005B520000}"/>
    <cellStyle name="Normal 60 2 2 3 2 4" xfId="12670" xr:uid="{00000000-0005-0000-0000-000081310000}"/>
    <cellStyle name="Normal 60 2 2 3 2 4 3" xfId="27768" xr:uid="{00000000-0005-0000-0000-00007B6C0000}"/>
    <cellStyle name="Normal 60 2 2 3 2 5" xfId="7649" xr:uid="{00000000-0005-0000-0000-0000E41D0000}"/>
    <cellStyle name="Normal 60 2 2 3 2 5 3" xfId="22751" xr:uid="{00000000-0005-0000-0000-0000E2580000}"/>
    <cellStyle name="Normal 60 2 2 3 2 7" xfId="17738" xr:uid="{00000000-0005-0000-0000-00004D450000}"/>
    <cellStyle name="Normal 60 2 2 3 3" xfId="3431" xr:uid="{00000000-0005-0000-0000-00006A0D0000}"/>
    <cellStyle name="Normal 60 2 2 3 3 2" xfId="13505" xr:uid="{00000000-0005-0000-0000-0000C4340000}"/>
    <cellStyle name="Normal 60 2 2 3 3 2 3" xfId="28603" xr:uid="{00000000-0005-0000-0000-0000BE6F0000}"/>
    <cellStyle name="Normal 60 2 2 3 3 3" xfId="8485" xr:uid="{00000000-0005-0000-0000-000028210000}"/>
    <cellStyle name="Normal 60 2 2 3 3 3 3" xfId="23586" xr:uid="{00000000-0005-0000-0000-0000255C0000}"/>
    <cellStyle name="Normal 60 2 2 3 3 5" xfId="18573" xr:uid="{00000000-0005-0000-0000-000090480000}"/>
    <cellStyle name="Normal 60 2 2 3 4" xfId="5124" xr:uid="{00000000-0005-0000-0000-000007140000}"/>
    <cellStyle name="Normal 60 2 2 3 4 2" xfId="15176" xr:uid="{00000000-0005-0000-0000-00004B3B0000}"/>
    <cellStyle name="Normal 60 2 2 3 4 2 3" xfId="30274" xr:uid="{00000000-0005-0000-0000-000045760000}"/>
    <cellStyle name="Normal 60 2 2 3 4 3" xfId="10156" xr:uid="{00000000-0005-0000-0000-0000AF270000}"/>
    <cellStyle name="Normal 60 2 2 3 4 3 3" xfId="25257" xr:uid="{00000000-0005-0000-0000-0000AC620000}"/>
    <cellStyle name="Normal 60 2 2 3 4 5" xfId="20244" xr:uid="{00000000-0005-0000-0000-0000174F0000}"/>
    <cellStyle name="Normal 60 2 2 3 5" xfId="11834" xr:uid="{00000000-0005-0000-0000-00003D2E0000}"/>
    <cellStyle name="Normal 60 2 2 3 5 3" xfId="26932" xr:uid="{00000000-0005-0000-0000-000037690000}"/>
    <cellStyle name="Normal 60 2 2 3 6" xfId="6813" xr:uid="{00000000-0005-0000-0000-0000A01A0000}"/>
    <cellStyle name="Normal 60 2 2 3 6 3" xfId="21915" xr:uid="{00000000-0005-0000-0000-00009E550000}"/>
    <cellStyle name="Normal 60 2 2 3 8" xfId="16902" xr:uid="{00000000-0005-0000-0000-000009420000}"/>
    <cellStyle name="Normal 60 2 2 4" xfId="2160" xr:uid="{00000000-0005-0000-0000-000073080000}"/>
    <cellStyle name="Normal 60 2 2 4 2" xfId="3850" xr:uid="{00000000-0005-0000-0000-00000D0F0000}"/>
    <cellStyle name="Normal 60 2 2 4 2 2" xfId="13923" xr:uid="{00000000-0005-0000-0000-000066360000}"/>
    <cellStyle name="Normal 60 2 2 4 2 2 3" xfId="29021" xr:uid="{00000000-0005-0000-0000-000060710000}"/>
    <cellStyle name="Normal 60 2 2 4 2 3" xfId="8903" xr:uid="{00000000-0005-0000-0000-0000CA220000}"/>
    <cellStyle name="Normal 60 2 2 4 2 3 3" xfId="24004" xr:uid="{00000000-0005-0000-0000-0000C75D0000}"/>
    <cellStyle name="Normal 60 2 2 4 2 5" xfId="18991" xr:uid="{00000000-0005-0000-0000-0000324A0000}"/>
    <cellStyle name="Normal 60 2 2 4 3" xfId="5542" xr:uid="{00000000-0005-0000-0000-0000A9150000}"/>
    <cellStyle name="Normal 60 2 2 4 3 2" xfId="15594" xr:uid="{00000000-0005-0000-0000-0000ED3C0000}"/>
    <cellStyle name="Normal 60 2 2 4 3 2 3" xfId="30692" xr:uid="{00000000-0005-0000-0000-0000E7770000}"/>
    <cellStyle name="Normal 60 2 2 4 3 3" xfId="10574" xr:uid="{00000000-0005-0000-0000-000051290000}"/>
    <cellStyle name="Normal 60 2 2 4 3 3 3" xfId="25675" xr:uid="{00000000-0005-0000-0000-00004E640000}"/>
    <cellStyle name="Normal 60 2 2 4 3 5" xfId="20662" xr:uid="{00000000-0005-0000-0000-0000B9500000}"/>
    <cellStyle name="Normal 60 2 2 4 4" xfId="12252" xr:uid="{00000000-0005-0000-0000-0000DF2F0000}"/>
    <cellStyle name="Normal 60 2 2 4 4 3" xfId="27350" xr:uid="{00000000-0005-0000-0000-0000D96A0000}"/>
    <cellStyle name="Normal 60 2 2 4 5" xfId="7231" xr:uid="{00000000-0005-0000-0000-0000421C0000}"/>
    <cellStyle name="Normal 60 2 2 4 5 3" xfId="22333" xr:uid="{00000000-0005-0000-0000-000040570000}"/>
    <cellStyle name="Normal 60 2 2 4 7" xfId="17320" xr:uid="{00000000-0005-0000-0000-0000AB430000}"/>
    <cellStyle name="Normal 60 2 2 5" xfId="3013" xr:uid="{00000000-0005-0000-0000-0000C80B0000}"/>
    <cellStyle name="Normal 60 2 2 5 2" xfId="13087" xr:uid="{00000000-0005-0000-0000-000022330000}"/>
    <cellStyle name="Normal 60 2 2 5 2 3" xfId="28185" xr:uid="{00000000-0005-0000-0000-00001C6E0000}"/>
    <cellStyle name="Normal 60 2 2 5 3" xfId="8067" xr:uid="{00000000-0005-0000-0000-0000861F0000}"/>
    <cellStyle name="Normal 60 2 2 5 3 3" xfId="23168" xr:uid="{00000000-0005-0000-0000-0000835A0000}"/>
    <cellStyle name="Normal 60 2 2 5 5" xfId="18155" xr:uid="{00000000-0005-0000-0000-0000EE460000}"/>
    <cellStyle name="Normal 60 2 2 6" xfId="4706" xr:uid="{00000000-0005-0000-0000-000065120000}"/>
    <cellStyle name="Normal 60 2 2 6 2" xfId="14758" xr:uid="{00000000-0005-0000-0000-0000A9390000}"/>
    <cellStyle name="Normal 60 2 2 6 2 3" xfId="29856" xr:uid="{00000000-0005-0000-0000-0000A3740000}"/>
    <cellStyle name="Normal 60 2 2 6 3" xfId="9738" xr:uid="{00000000-0005-0000-0000-00000D260000}"/>
    <cellStyle name="Normal 60 2 2 6 3 3" xfId="24839" xr:uid="{00000000-0005-0000-0000-00000A610000}"/>
    <cellStyle name="Normal 60 2 2 6 5" xfId="19826" xr:uid="{00000000-0005-0000-0000-0000754D0000}"/>
    <cellStyle name="Normal 60 2 2 7" xfId="11416" xr:uid="{00000000-0005-0000-0000-00009B2C0000}"/>
    <cellStyle name="Normal 60 2 2 7 3" xfId="26514" xr:uid="{00000000-0005-0000-0000-000095670000}"/>
    <cellStyle name="Normal 60 2 2 8" xfId="6395" xr:uid="{00000000-0005-0000-0000-0000FE180000}"/>
    <cellStyle name="Normal 60 2 2 8 3" xfId="21497" xr:uid="{00000000-0005-0000-0000-0000FC530000}"/>
    <cellStyle name="Normal 60 2 3" xfId="1422" xr:uid="{00000000-0005-0000-0000-000091050000}"/>
    <cellStyle name="Normal 60 2 3 2" xfId="1843" xr:uid="{00000000-0005-0000-0000-000036070000}"/>
    <cellStyle name="Normal 60 2 3 2 2" xfId="2682" xr:uid="{00000000-0005-0000-0000-00007D0A0000}"/>
    <cellStyle name="Normal 60 2 3 2 2 2" xfId="4372" xr:uid="{00000000-0005-0000-0000-000017110000}"/>
    <cellStyle name="Normal 60 2 3 2 2 2 2" xfId="14445" xr:uid="{00000000-0005-0000-0000-000070380000}"/>
    <cellStyle name="Normal 60 2 3 2 2 2 2 3" xfId="29543" xr:uid="{00000000-0005-0000-0000-00006A730000}"/>
    <cellStyle name="Normal 60 2 3 2 2 2 3" xfId="9425" xr:uid="{00000000-0005-0000-0000-0000D4240000}"/>
    <cellStyle name="Normal 60 2 3 2 2 2 3 3" xfId="24526" xr:uid="{00000000-0005-0000-0000-0000D15F0000}"/>
    <cellStyle name="Normal 60 2 3 2 2 2 5" xfId="19513" xr:uid="{00000000-0005-0000-0000-00003C4C0000}"/>
    <cellStyle name="Normal 60 2 3 2 2 3" xfId="6064" xr:uid="{00000000-0005-0000-0000-0000B3170000}"/>
    <cellStyle name="Normal 60 2 3 2 2 3 2" xfId="16116" xr:uid="{00000000-0005-0000-0000-0000F73E0000}"/>
    <cellStyle name="Normal 60 2 3 2 2 3 2 3" xfId="31214" xr:uid="{00000000-0005-0000-0000-0000F1790000}"/>
    <cellStyle name="Normal 60 2 3 2 2 3 3" xfId="11096" xr:uid="{00000000-0005-0000-0000-00005B2B0000}"/>
    <cellStyle name="Normal 60 2 3 2 2 3 3 3" xfId="26197" xr:uid="{00000000-0005-0000-0000-000058660000}"/>
    <cellStyle name="Normal 60 2 3 2 2 3 5" xfId="21184" xr:uid="{00000000-0005-0000-0000-0000C3520000}"/>
    <cellStyle name="Normal 60 2 3 2 2 4" xfId="12774" xr:uid="{00000000-0005-0000-0000-0000E9310000}"/>
    <cellStyle name="Normal 60 2 3 2 2 4 3" xfId="27872" xr:uid="{00000000-0005-0000-0000-0000E36C0000}"/>
    <cellStyle name="Normal 60 2 3 2 2 5" xfId="7753" xr:uid="{00000000-0005-0000-0000-00004C1E0000}"/>
    <cellStyle name="Normal 60 2 3 2 2 5 3" xfId="22855" xr:uid="{00000000-0005-0000-0000-00004A590000}"/>
    <cellStyle name="Normal 60 2 3 2 2 7" xfId="17842" xr:uid="{00000000-0005-0000-0000-0000B5450000}"/>
    <cellStyle name="Normal 60 2 3 2 3" xfId="3535" xr:uid="{00000000-0005-0000-0000-0000D20D0000}"/>
    <cellStyle name="Normal 60 2 3 2 3 2" xfId="13609" xr:uid="{00000000-0005-0000-0000-00002C350000}"/>
    <cellStyle name="Normal 60 2 3 2 3 2 3" xfId="28707" xr:uid="{00000000-0005-0000-0000-000026700000}"/>
    <cellStyle name="Normal 60 2 3 2 3 3" xfId="8589" xr:uid="{00000000-0005-0000-0000-000090210000}"/>
    <cellStyle name="Normal 60 2 3 2 3 3 3" xfId="23690" xr:uid="{00000000-0005-0000-0000-00008D5C0000}"/>
    <cellStyle name="Normal 60 2 3 2 3 5" xfId="18677" xr:uid="{00000000-0005-0000-0000-0000F8480000}"/>
    <cellStyle name="Normal 60 2 3 2 4" xfId="5228" xr:uid="{00000000-0005-0000-0000-00006F140000}"/>
    <cellStyle name="Normal 60 2 3 2 4 2" xfId="15280" xr:uid="{00000000-0005-0000-0000-0000B33B0000}"/>
    <cellStyle name="Normal 60 2 3 2 4 2 3" xfId="30378" xr:uid="{00000000-0005-0000-0000-0000AD760000}"/>
    <cellStyle name="Normal 60 2 3 2 4 3" xfId="10260" xr:uid="{00000000-0005-0000-0000-000017280000}"/>
    <cellStyle name="Normal 60 2 3 2 4 3 3" xfId="25361" xr:uid="{00000000-0005-0000-0000-000014630000}"/>
    <cellStyle name="Normal 60 2 3 2 4 5" xfId="20348" xr:uid="{00000000-0005-0000-0000-00007F4F0000}"/>
    <cellStyle name="Normal 60 2 3 2 5" xfId="11938" xr:uid="{00000000-0005-0000-0000-0000A52E0000}"/>
    <cellStyle name="Normal 60 2 3 2 5 3" xfId="27036" xr:uid="{00000000-0005-0000-0000-00009F690000}"/>
    <cellStyle name="Normal 60 2 3 2 6" xfId="6917" xr:uid="{00000000-0005-0000-0000-0000081B0000}"/>
    <cellStyle name="Normal 60 2 3 2 6 3" xfId="22019" xr:uid="{00000000-0005-0000-0000-000006560000}"/>
    <cellStyle name="Normal 60 2 3 2 8" xfId="17006" xr:uid="{00000000-0005-0000-0000-000071420000}"/>
    <cellStyle name="Normal 60 2 3 3" xfId="2264" xr:uid="{00000000-0005-0000-0000-0000DB080000}"/>
    <cellStyle name="Normal 60 2 3 3 2" xfId="3954" xr:uid="{00000000-0005-0000-0000-0000750F0000}"/>
    <cellStyle name="Normal 60 2 3 3 2 2" xfId="14027" xr:uid="{00000000-0005-0000-0000-0000CE360000}"/>
    <cellStyle name="Normal 60 2 3 3 2 2 3" xfId="29125" xr:uid="{00000000-0005-0000-0000-0000C8710000}"/>
    <cellStyle name="Normal 60 2 3 3 2 3" xfId="9007" xr:uid="{00000000-0005-0000-0000-000032230000}"/>
    <cellStyle name="Normal 60 2 3 3 2 3 3" xfId="24108" xr:uid="{00000000-0005-0000-0000-00002F5E0000}"/>
    <cellStyle name="Normal 60 2 3 3 2 5" xfId="19095" xr:uid="{00000000-0005-0000-0000-00009A4A0000}"/>
    <cellStyle name="Normal 60 2 3 3 3" xfId="5646" xr:uid="{00000000-0005-0000-0000-000011160000}"/>
    <cellStyle name="Normal 60 2 3 3 3 2" xfId="15698" xr:uid="{00000000-0005-0000-0000-0000553D0000}"/>
    <cellStyle name="Normal 60 2 3 3 3 2 3" xfId="30796" xr:uid="{00000000-0005-0000-0000-00004F780000}"/>
    <cellStyle name="Normal 60 2 3 3 3 3" xfId="10678" xr:uid="{00000000-0005-0000-0000-0000B9290000}"/>
    <cellStyle name="Normal 60 2 3 3 3 3 3" xfId="25779" xr:uid="{00000000-0005-0000-0000-0000B6640000}"/>
    <cellStyle name="Normal 60 2 3 3 3 5" xfId="20766" xr:uid="{00000000-0005-0000-0000-000021510000}"/>
    <cellStyle name="Normal 60 2 3 3 4" xfId="12356" xr:uid="{00000000-0005-0000-0000-000047300000}"/>
    <cellStyle name="Normal 60 2 3 3 4 3" xfId="27454" xr:uid="{00000000-0005-0000-0000-0000416B0000}"/>
    <cellStyle name="Normal 60 2 3 3 5" xfId="7335" xr:uid="{00000000-0005-0000-0000-0000AA1C0000}"/>
    <cellStyle name="Normal 60 2 3 3 5 3" xfId="22437" xr:uid="{00000000-0005-0000-0000-0000A8570000}"/>
    <cellStyle name="Normal 60 2 3 3 7" xfId="17424" xr:uid="{00000000-0005-0000-0000-000013440000}"/>
    <cellStyle name="Normal 60 2 3 4" xfId="3117" xr:uid="{00000000-0005-0000-0000-0000300C0000}"/>
    <cellStyle name="Normal 60 2 3 4 2" xfId="13191" xr:uid="{00000000-0005-0000-0000-00008A330000}"/>
    <cellStyle name="Normal 60 2 3 4 2 3" xfId="28289" xr:uid="{00000000-0005-0000-0000-0000846E0000}"/>
    <cellStyle name="Normal 60 2 3 4 3" xfId="8171" xr:uid="{00000000-0005-0000-0000-0000EE1F0000}"/>
    <cellStyle name="Normal 60 2 3 4 3 3" xfId="23272" xr:uid="{00000000-0005-0000-0000-0000EB5A0000}"/>
    <cellStyle name="Normal 60 2 3 4 5" xfId="18259" xr:uid="{00000000-0005-0000-0000-000056470000}"/>
    <cellStyle name="Normal 60 2 3 5" xfId="4810" xr:uid="{00000000-0005-0000-0000-0000CD120000}"/>
    <cellStyle name="Normal 60 2 3 5 2" xfId="14862" xr:uid="{00000000-0005-0000-0000-0000113A0000}"/>
    <cellStyle name="Normal 60 2 3 5 2 3" xfId="29960" xr:uid="{00000000-0005-0000-0000-00000B750000}"/>
    <cellStyle name="Normal 60 2 3 5 3" xfId="9842" xr:uid="{00000000-0005-0000-0000-000075260000}"/>
    <cellStyle name="Normal 60 2 3 5 3 3" xfId="24943" xr:uid="{00000000-0005-0000-0000-000072610000}"/>
    <cellStyle name="Normal 60 2 3 5 5" xfId="19930" xr:uid="{00000000-0005-0000-0000-0000DD4D0000}"/>
    <cellStyle name="Normal 60 2 3 6" xfId="11520" xr:uid="{00000000-0005-0000-0000-0000032D0000}"/>
    <cellStyle name="Normal 60 2 3 6 3" xfId="26618" xr:uid="{00000000-0005-0000-0000-0000FD670000}"/>
    <cellStyle name="Normal 60 2 3 7" xfId="6499" xr:uid="{00000000-0005-0000-0000-000066190000}"/>
    <cellStyle name="Normal 60 2 3 7 3" xfId="21601" xr:uid="{00000000-0005-0000-0000-000064540000}"/>
    <cellStyle name="Normal 60 2 3 9" xfId="16588" xr:uid="{00000000-0005-0000-0000-0000CF400000}"/>
    <cellStyle name="Normal 60 2 4" xfId="1635" xr:uid="{00000000-0005-0000-0000-000066060000}"/>
    <cellStyle name="Normal 60 2 4 2" xfId="2474" xr:uid="{00000000-0005-0000-0000-0000AD090000}"/>
    <cellStyle name="Normal 60 2 4 2 2" xfId="4164" xr:uid="{00000000-0005-0000-0000-000047100000}"/>
    <cellStyle name="Normal 60 2 4 2 2 2" xfId="14237" xr:uid="{00000000-0005-0000-0000-0000A0370000}"/>
    <cellStyle name="Normal 60 2 4 2 2 2 3" xfId="29335" xr:uid="{00000000-0005-0000-0000-00009A720000}"/>
    <cellStyle name="Normal 60 2 4 2 2 3" xfId="9217" xr:uid="{00000000-0005-0000-0000-000004240000}"/>
    <cellStyle name="Normal 60 2 4 2 2 3 3" xfId="24318" xr:uid="{00000000-0005-0000-0000-0000015F0000}"/>
    <cellStyle name="Normal 60 2 4 2 2 5" xfId="19305" xr:uid="{00000000-0005-0000-0000-00006C4B0000}"/>
    <cellStyle name="Normal 60 2 4 2 3" xfId="5856" xr:uid="{00000000-0005-0000-0000-0000E3160000}"/>
    <cellStyle name="Normal 60 2 4 2 3 2" xfId="15908" xr:uid="{00000000-0005-0000-0000-0000273E0000}"/>
    <cellStyle name="Normal 60 2 4 2 3 2 3" xfId="31006" xr:uid="{00000000-0005-0000-0000-000021790000}"/>
    <cellStyle name="Normal 60 2 4 2 3 3" xfId="10888" xr:uid="{00000000-0005-0000-0000-00008B2A0000}"/>
    <cellStyle name="Normal 60 2 4 2 3 3 3" xfId="25989" xr:uid="{00000000-0005-0000-0000-000088650000}"/>
    <cellStyle name="Normal 60 2 4 2 3 5" xfId="20976" xr:uid="{00000000-0005-0000-0000-0000F3510000}"/>
    <cellStyle name="Normal 60 2 4 2 4" xfId="12566" xr:uid="{00000000-0005-0000-0000-000019310000}"/>
    <cellStyle name="Normal 60 2 4 2 4 3" xfId="27664" xr:uid="{00000000-0005-0000-0000-0000136C0000}"/>
    <cellStyle name="Normal 60 2 4 2 5" xfId="7545" xr:uid="{00000000-0005-0000-0000-00007C1D0000}"/>
    <cellStyle name="Normal 60 2 4 2 5 3" xfId="22647" xr:uid="{00000000-0005-0000-0000-00007A580000}"/>
    <cellStyle name="Normal 60 2 4 2 7" xfId="17634" xr:uid="{00000000-0005-0000-0000-0000E5440000}"/>
    <cellStyle name="Normal 60 2 4 3" xfId="3327" xr:uid="{00000000-0005-0000-0000-0000020D0000}"/>
    <cellStyle name="Normal 60 2 4 3 2" xfId="13401" xr:uid="{00000000-0005-0000-0000-00005C340000}"/>
    <cellStyle name="Normal 60 2 4 3 2 3" xfId="28499" xr:uid="{00000000-0005-0000-0000-0000566F0000}"/>
    <cellStyle name="Normal 60 2 4 3 3" xfId="8381" xr:uid="{00000000-0005-0000-0000-0000C0200000}"/>
    <cellStyle name="Normal 60 2 4 3 3 3" xfId="23482" xr:uid="{00000000-0005-0000-0000-0000BD5B0000}"/>
    <cellStyle name="Normal 60 2 4 3 5" xfId="18469" xr:uid="{00000000-0005-0000-0000-000028480000}"/>
    <cellStyle name="Normal 60 2 4 4" xfId="5020" xr:uid="{00000000-0005-0000-0000-00009F130000}"/>
    <cellStyle name="Normal 60 2 4 4 2" xfId="15072" xr:uid="{00000000-0005-0000-0000-0000E33A0000}"/>
    <cellStyle name="Normal 60 2 4 4 2 3" xfId="30170" xr:uid="{00000000-0005-0000-0000-0000DD750000}"/>
    <cellStyle name="Normal 60 2 4 4 3" xfId="10052" xr:uid="{00000000-0005-0000-0000-000047270000}"/>
    <cellStyle name="Normal 60 2 4 4 3 3" xfId="25153" xr:uid="{00000000-0005-0000-0000-000044620000}"/>
    <cellStyle name="Normal 60 2 4 4 5" xfId="20140" xr:uid="{00000000-0005-0000-0000-0000AF4E0000}"/>
    <cellStyle name="Normal 60 2 4 5" xfId="11730" xr:uid="{00000000-0005-0000-0000-0000D52D0000}"/>
    <cellStyle name="Normal 60 2 4 5 3" xfId="26828" xr:uid="{00000000-0005-0000-0000-0000CF680000}"/>
    <cellStyle name="Normal 60 2 4 6" xfId="6709" xr:uid="{00000000-0005-0000-0000-0000381A0000}"/>
    <cellStyle name="Normal 60 2 4 6 3" xfId="21811" xr:uid="{00000000-0005-0000-0000-000036550000}"/>
    <cellStyle name="Normal 60 2 4 8" xfId="16798" xr:uid="{00000000-0005-0000-0000-0000A1410000}"/>
    <cellStyle name="Normal 60 2 5" xfId="2056" xr:uid="{00000000-0005-0000-0000-00000B080000}"/>
    <cellStyle name="Normal 60 2 5 2" xfId="3746" xr:uid="{00000000-0005-0000-0000-0000A50E0000}"/>
    <cellStyle name="Normal 60 2 5 2 2" xfId="13819" xr:uid="{00000000-0005-0000-0000-0000FE350000}"/>
    <cellStyle name="Normal 60 2 5 2 2 3" xfId="28917" xr:uid="{00000000-0005-0000-0000-0000F8700000}"/>
    <cellStyle name="Normal 60 2 5 2 3" xfId="8799" xr:uid="{00000000-0005-0000-0000-000062220000}"/>
    <cellStyle name="Normal 60 2 5 2 3 3" xfId="23900" xr:uid="{00000000-0005-0000-0000-00005F5D0000}"/>
    <cellStyle name="Normal 60 2 5 2 5" xfId="18887" xr:uid="{00000000-0005-0000-0000-0000CA490000}"/>
    <cellStyle name="Normal 60 2 5 3" xfId="5438" xr:uid="{00000000-0005-0000-0000-000041150000}"/>
    <cellStyle name="Normal 60 2 5 3 2" xfId="15490" xr:uid="{00000000-0005-0000-0000-0000853C0000}"/>
    <cellStyle name="Normal 60 2 5 3 2 3" xfId="30588" xr:uid="{00000000-0005-0000-0000-00007F770000}"/>
    <cellStyle name="Normal 60 2 5 3 3" xfId="10470" xr:uid="{00000000-0005-0000-0000-0000E9280000}"/>
    <cellStyle name="Normal 60 2 5 3 3 3" xfId="25571" xr:uid="{00000000-0005-0000-0000-0000E6630000}"/>
    <cellStyle name="Normal 60 2 5 3 5" xfId="20558" xr:uid="{00000000-0005-0000-0000-000051500000}"/>
    <cellStyle name="Normal 60 2 5 4" xfId="12148" xr:uid="{00000000-0005-0000-0000-0000772F0000}"/>
    <cellStyle name="Normal 60 2 5 4 3" xfId="27246" xr:uid="{00000000-0005-0000-0000-0000716A0000}"/>
    <cellStyle name="Normal 60 2 5 5" xfId="7127" xr:uid="{00000000-0005-0000-0000-0000DA1B0000}"/>
    <cellStyle name="Normal 60 2 5 5 3" xfId="22229" xr:uid="{00000000-0005-0000-0000-0000D8560000}"/>
    <cellStyle name="Normal 60 2 5 7" xfId="17216" xr:uid="{00000000-0005-0000-0000-000043430000}"/>
    <cellStyle name="Normal 60 2 6" xfId="2909" xr:uid="{00000000-0005-0000-0000-0000600B0000}"/>
    <cellStyle name="Normal 60 2 6 2" xfId="12983" xr:uid="{00000000-0005-0000-0000-0000BA320000}"/>
    <cellStyle name="Normal 60 2 6 2 3" xfId="28081" xr:uid="{00000000-0005-0000-0000-0000B46D0000}"/>
    <cellStyle name="Normal 60 2 6 3" xfId="7963" xr:uid="{00000000-0005-0000-0000-00001E1F0000}"/>
    <cellStyle name="Normal 60 2 6 3 3" xfId="23064" xr:uid="{00000000-0005-0000-0000-00001B5A0000}"/>
    <cellStyle name="Normal 60 2 6 5" xfId="18051" xr:uid="{00000000-0005-0000-0000-000086460000}"/>
    <cellStyle name="Normal 60 2 7" xfId="4602" xr:uid="{00000000-0005-0000-0000-0000FD110000}"/>
    <cellStyle name="Normal 60 2 7 2" xfId="14654" xr:uid="{00000000-0005-0000-0000-000041390000}"/>
    <cellStyle name="Normal 60 2 7 2 3" xfId="29752" xr:uid="{00000000-0005-0000-0000-00003B740000}"/>
    <cellStyle name="Normal 60 2 7 3" xfId="9634" xr:uid="{00000000-0005-0000-0000-0000A5250000}"/>
    <cellStyle name="Normal 60 2 7 3 3" xfId="24735" xr:uid="{00000000-0005-0000-0000-0000A2600000}"/>
    <cellStyle name="Normal 60 2 7 5" xfId="19722" xr:uid="{00000000-0005-0000-0000-00000D4D0000}"/>
    <cellStyle name="Normal 60 2 8" xfId="11312" xr:uid="{00000000-0005-0000-0000-0000332C0000}"/>
    <cellStyle name="Normal 60 2 8 3" xfId="26410" xr:uid="{00000000-0005-0000-0000-00002D670000}"/>
    <cellStyle name="Normal 60 2 9" xfId="6291" xr:uid="{00000000-0005-0000-0000-000096180000}"/>
    <cellStyle name="Normal 60 2 9 3" xfId="21393" xr:uid="{00000000-0005-0000-0000-000094530000}"/>
    <cellStyle name="Normal 60 3" xfId="1255" xr:uid="{00000000-0005-0000-0000-0000EA040000}"/>
    <cellStyle name="Normal 60 3 10" xfId="16432" xr:uid="{00000000-0005-0000-0000-000033400000}"/>
    <cellStyle name="Normal 60 3 2" xfId="1474" xr:uid="{00000000-0005-0000-0000-0000C5050000}"/>
    <cellStyle name="Normal 60 3 2 2" xfId="1895" xr:uid="{00000000-0005-0000-0000-00006A070000}"/>
    <cellStyle name="Normal 60 3 2 2 2" xfId="2734" xr:uid="{00000000-0005-0000-0000-0000B10A0000}"/>
    <cellStyle name="Normal 60 3 2 2 2 2" xfId="4424" xr:uid="{00000000-0005-0000-0000-00004B110000}"/>
    <cellStyle name="Normal 60 3 2 2 2 2 2" xfId="14497" xr:uid="{00000000-0005-0000-0000-0000A4380000}"/>
    <cellStyle name="Normal 60 3 2 2 2 2 2 3" xfId="29595" xr:uid="{00000000-0005-0000-0000-00009E730000}"/>
    <cellStyle name="Normal 60 3 2 2 2 2 3" xfId="9477" xr:uid="{00000000-0005-0000-0000-000008250000}"/>
    <cellStyle name="Normal 60 3 2 2 2 2 3 3" xfId="24578" xr:uid="{00000000-0005-0000-0000-000005600000}"/>
    <cellStyle name="Normal 60 3 2 2 2 2 5" xfId="19565" xr:uid="{00000000-0005-0000-0000-0000704C0000}"/>
    <cellStyle name="Normal 60 3 2 2 2 3" xfId="6116" xr:uid="{00000000-0005-0000-0000-0000E7170000}"/>
    <cellStyle name="Normal 60 3 2 2 2 3 2" xfId="16168" xr:uid="{00000000-0005-0000-0000-00002B3F0000}"/>
    <cellStyle name="Normal 60 3 2 2 2 3 2 3" xfId="31266" xr:uid="{00000000-0005-0000-0000-0000257A0000}"/>
    <cellStyle name="Normal 60 3 2 2 2 3 3" xfId="11148" xr:uid="{00000000-0005-0000-0000-00008F2B0000}"/>
    <cellStyle name="Normal 60 3 2 2 2 3 3 3" xfId="26249" xr:uid="{00000000-0005-0000-0000-00008C660000}"/>
    <cellStyle name="Normal 60 3 2 2 2 3 5" xfId="21236" xr:uid="{00000000-0005-0000-0000-0000F7520000}"/>
    <cellStyle name="Normal 60 3 2 2 2 4" xfId="12826" xr:uid="{00000000-0005-0000-0000-00001D320000}"/>
    <cellStyle name="Normal 60 3 2 2 2 4 3" xfId="27924" xr:uid="{00000000-0005-0000-0000-0000176D0000}"/>
    <cellStyle name="Normal 60 3 2 2 2 5" xfId="7805" xr:uid="{00000000-0005-0000-0000-0000801E0000}"/>
    <cellStyle name="Normal 60 3 2 2 2 5 3" xfId="22907" xr:uid="{00000000-0005-0000-0000-00007E590000}"/>
    <cellStyle name="Normal 60 3 2 2 2 7" xfId="17894" xr:uid="{00000000-0005-0000-0000-0000E9450000}"/>
    <cellStyle name="Normal 60 3 2 2 3" xfId="3587" xr:uid="{00000000-0005-0000-0000-0000060E0000}"/>
    <cellStyle name="Normal 60 3 2 2 3 2" xfId="13661" xr:uid="{00000000-0005-0000-0000-000060350000}"/>
    <cellStyle name="Normal 60 3 2 2 3 2 3" xfId="28759" xr:uid="{00000000-0005-0000-0000-00005A700000}"/>
    <cellStyle name="Normal 60 3 2 2 3 3" xfId="8641" xr:uid="{00000000-0005-0000-0000-0000C4210000}"/>
    <cellStyle name="Normal 60 3 2 2 3 3 3" xfId="23742" xr:uid="{00000000-0005-0000-0000-0000C15C0000}"/>
    <cellStyle name="Normal 60 3 2 2 3 5" xfId="18729" xr:uid="{00000000-0005-0000-0000-00002C490000}"/>
    <cellStyle name="Normal 60 3 2 2 4" xfId="5280" xr:uid="{00000000-0005-0000-0000-0000A3140000}"/>
    <cellStyle name="Normal 60 3 2 2 4 2" xfId="15332" xr:uid="{00000000-0005-0000-0000-0000E73B0000}"/>
    <cellStyle name="Normal 60 3 2 2 4 2 3" xfId="30430" xr:uid="{00000000-0005-0000-0000-0000E1760000}"/>
    <cellStyle name="Normal 60 3 2 2 4 3" xfId="10312" xr:uid="{00000000-0005-0000-0000-00004B280000}"/>
    <cellStyle name="Normal 60 3 2 2 4 3 3" xfId="25413" xr:uid="{00000000-0005-0000-0000-000048630000}"/>
    <cellStyle name="Normal 60 3 2 2 4 5" xfId="20400" xr:uid="{00000000-0005-0000-0000-0000B34F0000}"/>
    <cellStyle name="Normal 60 3 2 2 5" xfId="11990" xr:uid="{00000000-0005-0000-0000-0000D92E0000}"/>
    <cellStyle name="Normal 60 3 2 2 5 3" xfId="27088" xr:uid="{00000000-0005-0000-0000-0000D3690000}"/>
    <cellStyle name="Normal 60 3 2 2 6" xfId="6969" xr:uid="{00000000-0005-0000-0000-00003C1B0000}"/>
    <cellStyle name="Normal 60 3 2 2 6 3" xfId="22071" xr:uid="{00000000-0005-0000-0000-00003A560000}"/>
    <cellStyle name="Normal 60 3 2 2 8" xfId="17058" xr:uid="{00000000-0005-0000-0000-0000A5420000}"/>
    <cellStyle name="Normal 60 3 2 3" xfId="2316" xr:uid="{00000000-0005-0000-0000-00000F090000}"/>
    <cellStyle name="Normal 60 3 2 3 2" xfId="4006" xr:uid="{00000000-0005-0000-0000-0000A90F0000}"/>
    <cellStyle name="Normal 60 3 2 3 2 2" xfId="14079" xr:uid="{00000000-0005-0000-0000-000002370000}"/>
    <cellStyle name="Normal 60 3 2 3 2 2 3" xfId="29177" xr:uid="{00000000-0005-0000-0000-0000FC710000}"/>
    <cellStyle name="Normal 60 3 2 3 2 3" xfId="9059" xr:uid="{00000000-0005-0000-0000-000066230000}"/>
    <cellStyle name="Normal 60 3 2 3 2 3 3" xfId="24160" xr:uid="{00000000-0005-0000-0000-0000635E0000}"/>
    <cellStyle name="Normal 60 3 2 3 2 5" xfId="19147" xr:uid="{00000000-0005-0000-0000-0000CE4A0000}"/>
    <cellStyle name="Normal 60 3 2 3 3" xfId="5698" xr:uid="{00000000-0005-0000-0000-000045160000}"/>
    <cellStyle name="Normal 60 3 2 3 3 2" xfId="15750" xr:uid="{00000000-0005-0000-0000-0000893D0000}"/>
    <cellStyle name="Normal 60 3 2 3 3 2 3" xfId="30848" xr:uid="{00000000-0005-0000-0000-000083780000}"/>
    <cellStyle name="Normal 60 3 2 3 3 3" xfId="10730" xr:uid="{00000000-0005-0000-0000-0000ED290000}"/>
    <cellStyle name="Normal 60 3 2 3 3 3 3" xfId="25831" xr:uid="{00000000-0005-0000-0000-0000EA640000}"/>
    <cellStyle name="Normal 60 3 2 3 3 5" xfId="20818" xr:uid="{00000000-0005-0000-0000-000055510000}"/>
    <cellStyle name="Normal 60 3 2 3 4" xfId="12408" xr:uid="{00000000-0005-0000-0000-00007B300000}"/>
    <cellStyle name="Normal 60 3 2 3 4 3" xfId="27506" xr:uid="{00000000-0005-0000-0000-0000756B0000}"/>
    <cellStyle name="Normal 60 3 2 3 5" xfId="7387" xr:uid="{00000000-0005-0000-0000-0000DE1C0000}"/>
    <cellStyle name="Normal 60 3 2 3 5 3" xfId="22489" xr:uid="{00000000-0005-0000-0000-0000DC570000}"/>
    <cellStyle name="Normal 60 3 2 3 7" xfId="17476" xr:uid="{00000000-0005-0000-0000-000047440000}"/>
    <cellStyle name="Normal 60 3 2 4" xfId="3169" xr:uid="{00000000-0005-0000-0000-0000640C0000}"/>
    <cellStyle name="Normal 60 3 2 4 2" xfId="13243" xr:uid="{00000000-0005-0000-0000-0000BE330000}"/>
    <cellStyle name="Normal 60 3 2 4 2 3" xfId="28341" xr:uid="{00000000-0005-0000-0000-0000B86E0000}"/>
    <cellStyle name="Normal 60 3 2 4 3" xfId="8223" xr:uid="{00000000-0005-0000-0000-000022200000}"/>
    <cellStyle name="Normal 60 3 2 4 3 3" xfId="23324" xr:uid="{00000000-0005-0000-0000-00001F5B0000}"/>
    <cellStyle name="Normal 60 3 2 4 5" xfId="18311" xr:uid="{00000000-0005-0000-0000-00008A470000}"/>
    <cellStyle name="Normal 60 3 2 5" xfId="4862" xr:uid="{00000000-0005-0000-0000-000001130000}"/>
    <cellStyle name="Normal 60 3 2 5 2" xfId="14914" xr:uid="{00000000-0005-0000-0000-0000453A0000}"/>
    <cellStyle name="Normal 60 3 2 5 2 3" xfId="30012" xr:uid="{00000000-0005-0000-0000-00003F750000}"/>
    <cellStyle name="Normal 60 3 2 5 3" xfId="9894" xr:uid="{00000000-0005-0000-0000-0000A9260000}"/>
    <cellStyle name="Normal 60 3 2 5 3 3" xfId="24995" xr:uid="{00000000-0005-0000-0000-0000A6610000}"/>
    <cellStyle name="Normal 60 3 2 5 5" xfId="19982" xr:uid="{00000000-0005-0000-0000-0000114E0000}"/>
    <cellStyle name="Normal 60 3 2 6" xfId="11572" xr:uid="{00000000-0005-0000-0000-0000372D0000}"/>
    <cellStyle name="Normal 60 3 2 6 3" xfId="26670" xr:uid="{00000000-0005-0000-0000-000031680000}"/>
    <cellStyle name="Normal 60 3 2 7" xfId="6551" xr:uid="{00000000-0005-0000-0000-00009A190000}"/>
    <cellStyle name="Normal 60 3 2 7 3" xfId="21653" xr:uid="{00000000-0005-0000-0000-000098540000}"/>
    <cellStyle name="Normal 60 3 2 9" xfId="16640" xr:uid="{00000000-0005-0000-0000-000003410000}"/>
    <cellStyle name="Normal 60 3 3" xfId="1687" xr:uid="{00000000-0005-0000-0000-00009A060000}"/>
    <cellStyle name="Normal 60 3 3 2" xfId="2526" xr:uid="{00000000-0005-0000-0000-0000E1090000}"/>
    <cellStyle name="Normal 60 3 3 2 2" xfId="4216" xr:uid="{00000000-0005-0000-0000-00007B100000}"/>
    <cellStyle name="Normal 60 3 3 2 2 2" xfId="14289" xr:uid="{00000000-0005-0000-0000-0000D4370000}"/>
    <cellStyle name="Normal 60 3 3 2 2 2 3" xfId="29387" xr:uid="{00000000-0005-0000-0000-0000CE720000}"/>
    <cellStyle name="Normal 60 3 3 2 2 3" xfId="9269" xr:uid="{00000000-0005-0000-0000-000038240000}"/>
    <cellStyle name="Normal 60 3 3 2 2 3 3" xfId="24370" xr:uid="{00000000-0005-0000-0000-0000355F0000}"/>
    <cellStyle name="Normal 60 3 3 2 2 5" xfId="19357" xr:uid="{00000000-0005-0000-0000-0000A04B0000}"/>
    <cellStyle name="Normal 60 3 3 2 3" xfId="5908" xr:uid="{00000000-0005-0000-0000-000017170000}"/>
    <cellStyle name="Normal 60 3 3 2 3 2" xfId="15960" xr:uid="{00000000-0005-0000-0000-00005B3E0000}"/>
    <cellStyle name="Normal 60 3 3 2 3 2 3" xfId="31058" xr:uid="{00000000-0005-0000-0000-000055790000}"/>
    <cellStyle name="Normal 60 3 3 2 3 3" xfId="10940" xr:uid="{00000000-0005-0000-0000-0000BF2A0000}"/>
    <cellStyle name="Normal 60 3 3 2 3 3 3" xfId="26041" xr:uid="{00000000-0005-0000-0000-0000BC650000}"/>
    <cellStyle name="Normal 60 3 3 2 3 5" xfId="21028" xr:uid="{00000000-0005-0000-0000-000027520000}"/>
    <cellStyle name="Normal 60 3 3 2 4" xfId="12618" xr:uid="{00000000-0005-0000-0000-00004D310000}"/>
    <cellStyle name="Normal 60 3 3 2 4 3" xfId="27716" xr:uid="{00000000-0005-0000-0000-0000476C0000}"/>
    <cellStyle name="Normal 60 3 3 2 5" xfId="7597" xr:uid="{00000000-0005-0000-0000-0000B01D0000}"/>
    <cellStyle name="Normal 60 3 3 2 5 3" xfId="22699" xr:uid="{00000000-0005-0000-0000-0000AE580000}"/>
    <cellStyle name="Normal 60 3 3 2 7" xfId="17686" xr:uid="{00000000-0005-0000-0000-000019450000}"/>
    <cellStyle name="Normal 60 3 3 3" xfId="3379" xr:uid="{00000000-0005-0000-0000-0000360D0000}"/>
    <cellStyle name="Normal 60 3 3 3 2" xfId="13453" xr:uid="{00000000-0005-0000-0000-000090340000}"/>
    <cellStyle name="Normal 60 3 3 3 2 3" xfId="28551" xr:uid="{00000000-0005-0000-0000-00008A6F0000}"/>
    <cellStyle name="Normal 60 3 3 3 3" xfId="8433" xr:uid="{00000000-0005-0000-0000-0000F4200000}"/>
    <cellStyle name="Normal 60 3 3 3 3 3" xfId="23534" xr:uid="{00000000-0005-0000-0000-0000F15B0000}"/>
    <cellStyle name="Normal 60 3 3 3 5" xfId="18521" xr:uid="{00000000-0005-0000-0000-00005C480000}"/>
    <cellStyle name="Normal 60 3 3 4" xfId="5072" xr:uid="{00000000-0005-0000-0000-0000D3130000}"/>
    <cellStyle name="Normal 60 3 3 4 2" xfId="15124" xr:uid="{00000000-0005-0000-0000-0000173B0000}"/>
    <cellStyle name="Normal 60 3 3 4 2 3" xfId="30222" xr:uid="{00000000-0005-0000-0000-000011760000}"/>
    <cellStyle name="Normal 60 3 3 4 3" xfId="10104" xr:uid="{00000000-0005-0000-0000-00007B270000}"/>
    <cellStyle name="Normal 60 3 3 4 3 3" xfId="25205" xr:uid="{00000000-0005-0000-0000-000078620000}"/>
    <cellStyle name="Normal 60 3 3 4 5" xfId="20192" xr:uid="{00000000-0005-0000-0000-0000E34E0000}"/>
    <cellStyle name="Normal 60 3 3 5" xfId="11782" xr:uid="{00000000-0005-0000-0000-0000092E0000}"/>
    <cellStyle name="Normal 60 3 3 5 3" xfId="26880" xr:uid="{00000000-0005-0000-0000-000003690000}"/>
    <cellStyle name="Normal 60 3 3 6" xfId="6761" xr:uid="{00000000-0005-0000-0000-00006C1A0000}"/>
    <cellStyle name="Normal 60 3 3 6 3" xfId="21863" xr:uid="{00000000-0005-0000-0000-00006A550000}"/>
    <cellStyle name="Normal 60 3 3 8" xfId="16850" xr:uid="{00000000-0005-0000-0000-0000D5410000}"/>
    <cellStyle name="Normal 60 3 4" xfId="2108" xr:uid="{00000000-0005-0000-0000-00003F080000}"/>
    <cellStyle name="Normal 60 3 4 2" xfId="3798" xr:uid="{00000000-0005-0000-0000-0000D90E0000}"/>
    <cellStyle name="Normal 60 3 4 2 2" xfId="13871" xr:uid="{00000000-0005-0000-0000-000032360000}"/>
    <cellStyle name="Normal 60 3 4 2 2 3" xfId="28969" xr:uid="{00000000-0005-0000-0000-00002C710000}"/>
    <cellStyle name="Normal 60 3 4 2 3" xfId="8851" xr:uid="{00000000-0005-0000-0000-000096220000}"/>
    <cellStyle name="Normal 60 3 4 2 3 3" xfId="23952" xr:uid="{00000000-0005-0000-0000-0000935D0000}"/>
    <cellStyle name="Normal 60 3 4 2 5" xfId="18939" xr:uid="{00000000-0005-0000-0000-0000FE490000}"/>
    <cellStyle name="Normal 60 3 4 3" xfId="5490" xr:uid="{00000000-0005-0000-0000-000075150000}"/>
    <cellStyle name="Normal 60 3 4 3 2" xfId="15542" xr:uid="{00000000-0005-0000-0000-0000B93C0000}"/>
    <cellStyle name="Normal 60 3 4 3 2 3" xfId="30640" xr:uid="{00000000-0005-0000-0000-0000B3770000}"/>
    <cellStyle name="Normal 60 3 4 3 3" xfId="10522" xr:uid="{00000000-0005-0000-0000-00001D290000}"/>
    <cellStyle name="Normal 60 3 4 3 3 3" xfId="25623" xr:uid="{00000000-0005-0000-0000-00001A640000}"/>
    <cellStyle name="Normal 60 3 4 3 5" xfId="20610" xr:uid="{00000000-0005-0000-0000-000085500000}"/>
    <cellStyle name="Normal 60 3 4 4" xfId="12200" xr:uid="{00000000-0005-0000-0000-0000AB2F0000}"/>
    <cellStyle name="Normal 60 3 4 4 3" xfId="27298" xr:uid="{00000000-0005-0000-0000-0000A56A0000}"/>
    <cellStyle name="Normal 60 3 4 5" xfId="7179" xr:uid="{00000000-0005-0000-0000-00000E1C0000}"/>
    <cellStyle name="Normal 60 3 4 5 3" xfId="22281" xr:uid="{00000000-0005-0000-0000-00000C570000}"/>
    <cellStyle name="Normal 60 3 4 7" xfId="17268" xr:uid="{00000000-0005-0000-0000-000077430000}"/>
    <cellStyle name="Normal 60 3 5" xfId="2961" xr:uid="{00000000-0005-0000-0000-0000940B0000}"/>
    <cellStyle name="Normal 60 3 5 2" xfId="13035" xr:uid="{00000000-0005-0000-0000-0000EE320000}"/>
    <cellStyle name="Normal 60 3 5 2 3" xfId="28133" xr:uid="{00000000-0005-0000-0000-0000E86D0000}"/>
    <cellStyle name="Normal 60 3 5 3" xfId="8015" xr:uid="{00000000-0005-0000-0000-0000521F0000}"/>
    <cellStyle name="Normal 60 3 5 3 3" xfId="23116" xr:uid="{00000000-0005-0000-0000-00004F5A0000}"/>
    <cellStyle name="Normal 60 3 5 5" xfId="18103" xr:uid="{00000000-0005-0000-0000-0000BA460000}"/>
    <cellStyle name="Normal 60 3 6" xfId="4654" xr:uid="{00000000-0005-0000-0000-000031120000}"/>
    <cellStyle name="Normal 60 3 6 2" xfId="14706" xr:uid="{00000000-0005-0000-0000-000075390000}"/>
    <cellStyle name="Normal 60 3 6 2 3" xfId="29804" xr:uid="{00000000-0005-0000-0000-00006F740000}"/>
    <cellStyle name="Normal 60 3 6 3" xfId="9686" xr:uid="{00000000-0005-0000-0000-0000D9250000}"/>
    <cellStyle name="Normal 60 3 6 3 3" xfId="24787" xr:uid="{00000000-0005-0000-0000-0000D6600000}"/>
    <cellStyle name="Normal 60 3 6 5" xfId="19774" xr:uid="{00000000-0005-0000-0000-0000414D0000}"/>
    <cellStyle name="Normal 60 3 7" xfId="11364" xr:uid="{00000000-0005-0000-0000-0000672C0000}"/>
    <cellStyle name="Normal 60 3 7 3" xfId="26462" xr:uid="{00000000-0005-0000-0000-000061670000}"/>
    <cellStyle name="Normal 60 3 8" xfId="6343" xr:uid="{00000000-0005-0000-0000-0000CA180000}"/>
    <cellStyle name="Normal 60 3 8 3" xfId="21445" xr:uid="{00000000-0005-0000-0000-0000C8530000}"/>
    <cellStyle name="Normal 60 4" xfId="1368" xr:uid="{00000000-0005-0000-0000-00005B050000}"/>
    <cellStyle name="Normal 60 4 2" xfId="1791" xr:uid="{00000000-0005-0000-0000-000002070000}"/>
    <cellStyle name="Normal 60 4 2 2" xfId="2630" xr:uid="{00000000-0005-0000-0000-0000490A0000}"/>
    <cellStyle name="Normal 60 4 2 2 2" xfId="4320" xr:uid="{00000000-0005-0000-0000-0000E3100000}"/>
    <cellStyle name="Normal 60 4 2 2 2 2" xfId="14393" xr:uid="{00000000-0005-0000-0000-00003C380000}"/>
    <cellStyle name="Normal 60 4 2 2 2 2 3" xfId="29491" xr:uid="{00000000-0005-0000-0000-000036730000}"/>
    <cellStyle name="Normal 60 4 2 2 2 3" xfId="9373" xr:uid="{00000000-0005-0000-0000-0000A0240000}"/>
    <cellStyle name="Normal 60 4 2 2 2 3 3" xfId="24474" xr:uid="{00000000-0005-0000-0000-00009D5F0000}"/>
    <cellStyle name="Normal 60 4 2 2 2 5" xfId="19461" xr:uid="{00000000-0005-0000-0000-0000084C0000}"/>
    <cellStyle name="Normal 60 4 2 2 3" xfId="6012" xr:uid="{00000000-0005-0000-0000-00007F170000}"/>
    <cellStyle name="Normal 60 4 2 2 3 2" xfId="16064" xr:uid="{00000000-0005-0000-0000-0000C33E0000}"/>
    <cellStyle name="Normal 60 4 2 2 3 2 3" xfId="31162" xr:uid="{00000000-0005-0000-0000-0000BD790000}"/>
    <cellStyle name="Normal 60 4 2 2 3 3" xfId="11044" xr:uid="{00000000-0005-0000-0000-0000272B0000}"/>
    <cellStyle name="Normal 60 4 2 2 3 3 3" xfId="26145" xr:uid="{00000000-0005-0000-0000-000024660000}"/>
    <cellStyle name="Normal 60 4 2 2 3 5" xfId="21132" xr:uid="{00000000-0005-0000-0000-00008F520000}"/>
    <cellStyle name="Normal 60 4 2 2 4" xfId="12722" xr:uid="{00000000-0005-0000-0000-0000B5310000}"/>
    <cellStyle name="Normal 60 4 2 2 4 3" xfId="27820" xr:uid="{00000000-0005-0000-0000-0000AF6C0000}"/>
    <cellStyle name="Normal 60 4 2 2 5" xfId="7701" xr:uid="{00000000-0005-0000-0000-0000181E0000}"/>
    <cellStyle name="Normal 60 4 2 2 5 3" xfId="22803" xr:uid="{00000000-0005-0000-0000-000016590000}"/>
    <cellStyle name="Normal 60 4 2 2 7" xfId="17790" xr:uid="{00000000-0005-0000-0000-000081450000}"/>
    <cellStyle name="Normal 60 4 2 3" xfId="3483" xr:uid="{00000000-0005-0000-0000-00009E0D0000}"/>
    <cellStyle name="Normal 60 4 2 3 2" xfId="13557" xr:uid="{00000000-0005-0000-0000-0000F8340000}"/>
    <cellStyle name="Normal 60 4 2 3 2 3" xfId="28655" xr:uid="{00000000-0005-0000-0000-0000F26F0000}"/>
    <cellStyle name="Normal 60 4 2 3 3" xfId="8537" xr:uid="{00000000-0005-0000-0000-00005C210000}"/>
    <cellStyle name="Normal 60 4 2 3 3 3" xfId="23638" xr:uid="{00000000-0005-0000-0000-0000595C0000}"/>
    <cellStyle name="Normal 60 4 2 3 5" xfId="18625" xr:uid="{00000000-0005-0000-0000-0000C4480000}"/>
    <cellStyle name="Normal 60 4 2 4" xfId="5176" xr:uid="{00000000-0005-0000-0000-00003B140000}"/>
    <cellStyle name="Normal 60 4 2 4 2" xfId="15228" xr:uid="{00000000-0005-0000-0000-00007F3B0000}"/>
    <cellStyle name="Normal 60 4 2 4 2 3" xfId="30326" xr:uid="{00000000-0005-0000-0000-000079760000}"/>
    <cellStyle name="Normal 60 4 2 4 3" xfId="10208" xr:uid="{00000000-0005-0000-0000-0000E3270000}"/>
    <cellStyle name="Normal 60 4 2 4 3 3" xfId="25309" xr:uid="{00000000-0005-0000-0000-0000E0620000}"/>
    <cellStyle name="Normal 60 4 2 4 5" xfId="20296" xr:uid="{00000000-0005-0000-0000-00004B4F0000}"/>
    <cellStyle name="Normal 60 4 2 5" xfId="11886" xr:uid="{00000000-0005-0000-0000-0000712E0000}"/>
    <cellStyle name="Normal 60 4 2 5 3" xfId="26984" xr:uid="{00000000-0005-0000-0000-00006B690000}"/>
    <cellStyle name="Normal 60 4 2 6" xfId="6865" xr:uid="{00000000-0005-0000-0000-0000D41A0000}"/>
    <cellStyle name="Normal 60 4 2 6 3" xfId="21967" xr:uid="{00000000-0005-0000-0000-0000D2550000}"/>
    <cellStyle name="Normal 60 4 2 8" xfId="16954" xr:uid="{00000000-0005-0000-0000-00003D420000}"/>
    <cellStyle name="Normal 60 4 3" xfId="2212" xr:uid="{00000000-0005-0000-0000-0000A7080000}"/>
    <cellStyle name="Normal 60 4 3 2" xfId="3902" xr:uid="{00000000-0005-0000-0000-0000410F0000}"/>
    <cellStyle name="Normal 60 4 3 2 2" xfId="13975" xr:uid="{00000000-0005-0000-0000-00009A360000}"/>
    <cellStyle name="Normal 60 4 3 2 2 3" xfId="29073" xr:uid="{00000000-0005-0000-0000-000094710000}"/>
    <cellStyle name="Normal 60 4 3 2 3" xfId="8955" xr:uid="{00000000-0005-0000-0000-0000FE220000}"/>
    <cellStyle name="Normal 60 4 3 2 3 3" xfId="24056" xr:uid="{00000000-0005-0000-0000-0000FB5D0000}"/>
    <cellStyle name="Normal 60 4 3 2 5" xfId="19043" xr:uid="{00000000-0005-0000-0000-0000664A0000}"/>
    <cellStyle name="Normal 60 4 3 3" xfId="5594" xr:uid="{00000000-0005-0000-0000-0000DD150000}"/>
    <cellStyle name="Normal 60 4 3 3 2" xfId="15646" xr:uid="{00000000-0005-0000-0000-0000213D0000}"/>
    <cellStyle name="Normal 60 4 3 3 2 3" xfId="30744" xr:uid="{00000000-0005-0000-0000-00001B780000}"/>
    <cellStyle name="Normal 60 4 3 3 3" xfId="10626" xr:uid="{00000000-0005-0000-0000-000085290000}"/>
    <cellStyle name="Normal 60 4 3 3 3 3" xfId="25727" xr:uid="{00000000-0005-0000-0000-000082640000}"/>
    <cellStyle name="Normal 60 4 3 3 5" xfId="20714" xr:uid="{00000000-0005-0000-0000-0000ED500000}"/>
    <cellStyle name="Normal 60 4 3 4" xfId="12304" xr:uid="{00000000-0005-0000-0000-000013300000}"/>
    <cellStyle name="Normal 60 4 3 4 3" xfId="27402" xr:uid="{00000000-0005-0000-0000-00000D6B0000}"/>
    <cellStyle name="Normal 60 4 3 5" xfId="7283" xr:uid="{00000000-0005-0000-0000-0000761C0000}"/>
    <cellStyle name="Normal 60 4 3 5 3" xfId="22385" xr:uid="{00000000-0005-0000-0000-000074570000}"/>
    <cellStyle name="Normal 60 4 3 7" xfId="17372" xr:uid="{00000000-0005-0000-0000-0000DF430000}"/>
    <cellStyle name="Normal 60 4 4" xfId="3065" xr:uid="{00000000-0005-0000-0000-0000FC0B0000}"/>
    <cellStyle name="Normal 60 4 4 2" xfId="13139" xr:uid="{00000000-0005-0000-0000-000056330000}"/>
    <cellStyle name="Normal 60 4 4 2 3" xfId="28237" xr:uid="{00000000-0005-0000-0000-0000506E0000}"/>
    <cellStyle name="Normal 60 4 4 3" xfId="8119" xr:uid="{00000000-0005-0000-0000-0000BA1F0000}"/>
    <cellStyle name="Normal 60 4 4 3 3" xfId="23220" xr:uid="{00000000-0005-0000-0000-0000B75A0000}"/>
    <cellStyle name="Normal 60 4 4 5" xfId="18207" xr:uid="{00000000-0005-0000-0000-000022470000}"/>
    <cellStyle name="Normal 60 4 5" xfId="4758" xr:uid="{00000000-0005-0000-0000-000099120000}"/>
    <cellStyle name="Normal 60 4 5 2" xfId="14810" xr:uid="{00000000-0005-0000-0000-0000DD390000}"/>
    <cellStyle name="Normal 60 4 5 2 3" xfId="29908" xr:uid="{00000000-0005-0000-0000-0000D7740000}"/>
    <cellStyle name="Normal 60 4 5 3" xfId="9790" xr:uid="{00000000-0005-0000-0000-000041260000}"/>
    <cellStyle name="Normal 60 4 5 3 3" xfId="24891" xr:uid="{00000000-0005-0000-0000-00003E610000}"/>
    <cellStyle name="Normal 60 4 5 5" xfId="19878" xr:uid="{00000000-0005-0000-0000-0000A94D0000}"/>
    <cellStyle name="Normal 60 4 6" xfId="11468" xr:uid="{00000000-0005-0000-0000-0000CF2C0000}"/>
    <cellStyle name="Normal 60 4 6 3" xfId="26566" xr:uid="{00000000-0005-0000-0000-0000C9670000}"/>
    <cellStyle name="Normal 60 4 7" xfId="6447" xr:uid="{00000000-0005-0000-0000-000032190000}"/>
    <cellStyle name="Normal 60 4 7 3" xfId="21549" xr:uid="{00000000-0005-0000-0000-000030540000}"/>
    <cellStyle name="Normal 60 4 9" xfId="16536" xr:uid="{00000000-0005-0000-0000-00009B400000}"/>
    <cellStyle name="Normal 60 5" xfId="1581" xr:uid="{00000000-0005-0000-0000-000030060000}"/>
    <cellStyle name="Normal 60 5 2" xfId="2422" xr:uid="{00000000-0005-0000-0000-000079090000}"/>
    <cellStyle name="Normal 60 5 2 2" xfId="4112" xr:uid="{00000000-0005-0000-0000-000013100000}"/>
    <cellStyle name="Normal 60 5 2 2 2" xfId="14185" xr:uid="{00000000-0005-0000-0000-00006C370000}"/>
    <cellStyle name="Normal 60 5 2 2 2 3" xfId="29283" xr:uid="{00000000-0005-0000-0000-000066720000}"/>
    <cellStyle name="Normal 60 5 2 2 3" xfId="9165" xr:uid="{00000000-0005-0000-0000-0000D0230000}"/>
    <cellStyle name="Normal 60 5 2 2 3 3" xfId="24266" xr:uid="{00000000-0005-0000-0000-0000CD5E0000}"/>
    <cellStyle name="Normal 60 5 2 2 5" xfId="19253" xr:uid="{00000000-0005-0000-0000-0000384B0000}"/>
    <cellStyle name="Normal 60 5 2 3" xfId="5804" xr:uid="{00000000-0005-0000-0000-0000AF160000}"/>
    <cellStyle name="Normal 60 5 2 3 2" xfId="15856" xr:uid="{00000000-0005-0000-0000-0000F33D0000}"/>
    <cellStyle name="Normal 60 5 2 3 2 3" xfId="30954" xr:uid="{00000000-0005-0000-0000-0000ED780000}"/>
    <cellStyle name="Normal 60 5 2 3 3" xfId="10836" xr:uid="{00000000-0005-0000-0000-0000572A0000}"/>
    <cellStyle name="Normal 60 5 2 3 3 3" xfId="25937" xr:uid="{00000000-0005-0000-0000-000054650000}"/>
    <cellStyle name="Normal 60 5 2 3 5" xfId="20924" xr:uid="{00000000-0005-0000-0000-0000BF510000}"/>
    <cellStyle name="Normal 60 5 2 4" xfId="12514" xr:uid="{00000000-0005-0000-0000-0000E5300000}"/>
    <cellStyle name="Normal 60 5 2 4 3" xfId="27612" xr:uid="{00000000-0005-0000-0000-0000DF6B0000}"/>
    <cellStyle name="Normal 60 5 2 5" xfId="7493" xr:uid="{00000000-0005-0000-0000-0000481D0000}"/>
    <cellStyle name="Normal 60 5 2 5 3" xfId="22595" xr:uid="{00000000-0005-0000-0000-000046580000}"/>
    <cellStyle name="Normal 60 5 2 7" xfId="17582" xr:uid="{00000000-0005-0000-0000-0000B1440000}"/>
    <cellStyle name="Normal 60 5 3" xfId="3275" xr:uid="{00000000-0005-0000-0000-0000CE0C0000}"/>
    <cellStyle name="Normal 60 5 3 2" xfId="13349" xr:uid="{00000000-0005-0000-0000-000028340000}"/>
    <cellStyle name="Normal 60 5 3 2 3" xfId="28447" xr:uid="{00000000-0005-0000-0000-0000226F0000}"/>
    <cellStyle name="Normal 60 5 3 3" xfId="8329" xr:uid="{00000000-0005-0000-0000-00008C200000}"/>
    <cellStyle name="Normal 60 5 3 3 3" xfId="23430" xr:uid="{00000000-0005-0000-0000-0000895B0000}"/>
    <cellStyle name="Normal 60 5 3 5" xfId="18417" xr:uid="{00000000-0005-0000-0000-0000F4470000}"/>
    <cellStyle name="Normal 60 5 4" xfId="4968" xr:uid="{00000000-0005-0000-0000-00006B130000}"/>
    <cellStyle name="Normal 60 5 4 2" xfId="15020" xr:uid="{00000000-0005-0000-0000-0000AF3A0000}"/>
    <cellStyle name="Normal 60 5 4 2 3" xfId="30118" xr:uid="{00000000-0005-0000-0000-0000A9750000}"/>
    <cellStyle name="Normal 60 5 4 3" xfId="10000" xr:uid="{00000000-0005-0000-0000-000013270000}"/>
    <cellStyle name="Normal 60 5 4 3 3" xfId="25101" xr:uid="{00000000-0005-0000-0000-000010620000}"/>
    <cellStyle name="Normal 60 5 4 5" xfId="20088" xr:uid="{00000000-0005-0000-0000-00007B4E0000}"/>
    <cellStyle name="Normal 60 5 5" xfId="11678" xr:uid="{00000000-0005-0000-0000-0000A12D0000}"/>
    <cellStyle name="Normal 60 5 5 3" xfId="26776" xr:uid="{00000000-0005-0000-0000-00009B680000}"/>
    <cellStyle name="Normal 60 5 6" xfId="6657" xr:uid="{00000000-0005-0000-0000-0000041A0000}"/>
    <cellStyle name="Normal 60 5 6 3" xfId="21759" xr:uid="{00000000-0005-0000-0000-000002550000}"/>
    <cellStyle name="Normal 60 5 8" xfId="16746" xr:uid="{00000000-0005-0000-0000-00006D410000}"/>
    <cellStyle name="Normal 60 6" xfId="2002" xr:uid="{00000000-0005-0000-0000-0000D5070000}"/>
    <cellStyle name="Normal 60 6 2" xfId="3694" xr:uid="{00000000-0005-0000-0000-0000710E0000}"/>
    <cellStyle name="Normal 60 6 2 2" xfId="13767" xr:uid="{00000000-0005-0000-0000-0000CA350000}"/>
    <cellStyle name="Normal 60 6 2 2 3" xfId="28865" xr:uid="{00000000-0005-0000-0000-0000C4700000}"/>
    <cellStyle name="Normal 60 6 2 3" xfId="8747" xr:uid="{00000000-0005-0000-0000-00002E220000}"/>
    <cellStyle name="Normal 60 6 2 3 3" xfId="23848" xr:uid="{00000000-0005-0000-0000-00002B5D0000}"/>
    <cellStyle name="Normal 60 6 2 5" xfId="18835" xr:uid="{00000000-0005-0000-0000-000096490000}"/>
    <cellStyle name="Normal 60 6 3" xfId="5386" xr:uid="{00000000-0005-0000-0000-00000D150000}"/>
    <cellStyle name="Normal 60 6 3 2" xfId="15438" xr:uid="{00000000-0005-0000-0000-0000513C0000}"/>
    <cellStyle name="Normal 60 6 3 2 3" xfId="30536" xr:uid="{00000000-0005-0000-0000-00004B770000}"/>
    <cellStyle name="Normal 60 6 3 3" xfId="10418" xr:uid="{00000000-0005-0000-0000-0000B5280000}"/>
    <cellStyle name="Normal 60 6 3 3 3" xfId="25519" xr:uid="{00000000-0005-0000-0000-0000B2630000}"/>
    <cellStyle name="Normal 60 6 3 5" xfId="20506" xr:uid="{00000000-0005-0000-0000-00001D500000}"/>
    <cellStyle name="Normal 60 6 4" xfId="12096" xr:uid="{00000000-0005-0000-0000-0000432F0000}"/>
    <cellStyle name="Normal 60 6 4 3" xfId="27194" xr:uid="{00000000-0005-0000-0000-00003D6A0000}"/>
    <cellStyle name="Normal 60 6 5" xfId="7075" xr:uid="{00000000-0005-0000-0000-0000A61B0000}"/>
    <cellStyle name="Normal 60 6 5 3" xfId="22177" xr:uid="{00000000-0005-0000-0000-0000A4560000}"/>
    <cellStyle name="Normal 60 6 7" xfId="17164" xr:uid="{00000000-0005-0000-0000-00000F430000}"/>
    <cellStyle name="Normal 60 7" xfId="2853" xr:uid="{00000000-0005-0000-0000-0000280B0000}"/>
    <cellStyle name="Normal 60 7 2" xfId="12931" xr:uid="{00000000-0005-0000-0000-000086320000}"/>
    <cellStyle name="Normal 60 7 2 3" xfId="28029" xr:uid="{00000000-0005-0000-0000-0000806D0000}"/>
    <cellStyle name="Normal 60 7 3" xfId="7911" xr:uid="{00000000-0005-0000-0000-0000EA1E0000}"/>
    <cellStyle name="Normal 60 7 3 3" xfId="23012" xr:uid="{00000000-0005-0000-0000-0000E7590000}"/>
    <cellStyle name="Normal 60 7 5" xfId="17999" xr:uid="{00000000-0005-0000-0000-000052460000}"/>
    <cellStyle name="Normal 60 8" xfId="4547" xr:uid="{00000000-0005-0000-0000-0000C6110000}"/>
    <cellStyle name="Normal 60 8 2" xfId="14602" xr:uid="{00000000-0005-0000-0000-00000D390000}"/>
    <cellStyle name="Normal 60 8 2 3" xfId="29700" xr:uid="{00000000-0005-0000-0000-000007740000}"/>
    <cellStyle name="Normal 60 8 3" xfId="9582" xr:uid="{00000000-0005-0000-0000-000071250000}"/>
    <cellStyle name="Normal 60 8 3 3" xfId="24683" xr:uid="{00000000-0005-0000-0000-00006E600000}"/>
    <cellStyle name="Normal 60 8 5" xfId="19670" xr:uid="{00000000-0005-0000-0000-0000D94C0000}"/>
    <cellStyle name="Normal 60 9" xfId="11258" xr:uid="{00000000-0005-0000-0000-0000FD2B0000}"/>
    <cellStyle name="Normal 60 9 3" xfId="26358" xr:uid="{00000000-0005-0000-0000-0000F9660000}"/>
    <cellStyle name="Normal 61" xfId="891" xr:uid="{00000000-0005-0000-0000-00007D030000}"/>
    <cellStyle name="Normal 61 2" xfId="892" xr:uid="{00000000-0005-0000-0000-00007E030000}"/>
    <cellStyle name="Normal 62" xfId="893" xr:uid="{00000000-0005-0000-0000-00007F030000}"/>
    <cellStyle name="Normal 62 2" xfId="894" xr:uid="{00000000-0005-0000-0000-000080030000}"/>
    <cellStyle name="Normal 63" xfId="895" xr:uid="{00000000-0005-0000-0000-000081030000}"/>
    <cellStyle name="Normal 64" xfId="896" xr:uid="{00000000-0005-0000-0000-000082030000}"/>
    <cellStyle name="Normal 64 10" xfId="6238" xr:uid="{00000000-0005-0000-0000-000061180000}"/>
    <cellStyle name="Normal 64 10 3" xfId="21342" xr:uid="{00000000-0005-0000-0000-000061530000}"/>
    <cellStyle name="Normal 64 12" xfId="16327" xr:uid="{00000000-0005-0000-0000-0000CA3F0000}"/>
    <cellStyle name="Normal 64 2" xfId="1202" xr:uid="{00000000-0005-0000-0000-0000B5040000}"/>
    <cellStyle name="Normal 64 2 11" xfId="16381" xr:uid="{00000000-0005-0000-0000-000000400000}"/>
    <cellStyle name="Normal 64 2 2" xfId="1310" xr:uid="{00000000-0005-0000-0000-000021050000}"/>
    <cellStyle name="Normal 64 2 2 10" xfId="16485" xr:uid="{00000000-0005-0000-0000-000068400000}"/>
    <cellStyle name="Normal 64 2 2 2" xfId="1527" xr:uid="{00000000-0005-0000-0000-0000FA050000}"/>
    <cellStyle name="Normal 64 2 2 2 2" xfId="1948" xr:uid="{00000000-0005-0000-0000-00009F070000}"/>
    <cellStyle name="Normal 64 2 2 2 2 2" xfId="2787" xr:uid="{00000000-0005-0000-0000-0000E60A0000}"/>
    <cellStyle name="Normal 64 2 2 2 2 2 2" xfId="4477" xr:uid="{00000000-0005-0000-0000-000080110000}"/>
    <cellStyle name="Normal 64 2 2 2 2 2 2 2" xfId="14550" xr:uid="{00000000-0005-0000-0000-0000D9380000}"/>
    <cellStyle name="Normal 64 2 2 2 2 2 2 2 3" xfId="29648" xr:uid="{00000000-0005-0000-0000-0000D3730000}"/>
    <cellStyle name="Normal 64 2 2 2 2 2 2 3" xfId="9530" xr:uid="{00000000-0005-0000-0000-00003D250000}"/>
    <cellStyle name="Normal 64 2 2 2 2 2 2 3 3" xfId="24631" xr:uid="{00000000-0005-0000-0000-00003A600000}"/>
    <cellStyle name="Normal 64 2 2 2 2 2 2 5" xfId="19618" xr:uid="{00000000-0005-0000-0000-0000A54C0000}"/>
    <cellStyle name="Normal 64 2 2 2 2 2 3" xfId="6169" xr:uid="{00000000-0005-0000-0000-00001C180000}"/>
    <cellStyle name="Normal 64 2 2 2 2 2 3 2" xfId="16221" xr:uid="{00000000-0005-0000-0000-0000603F0000}"/>
    <cellStyle name="Normal 64 2 2 2 2 2 3 3" xfId="11201" xr:uid="{00000000-0005-0000-0000-0000C42B0000}"/>
    <cellStyle name="Normal 64 2 2 2 2 2 3 3 3" xfId="26302" xr:uid="{00000000-0005-0000-0000-0000C1660000}"/>
    <cellStyle name="Normal 64 2 2 2 2 2 3 5" xfId="21289" xr:uid="{00000000-0005-0000-0000-00002C530000}"/>
    <cellStyle name="Normal 64 2 2 2 2 2 4" xfId="12879" xr:uid="{00000000-0005-0000-0000-000052320000}"/>
    <cellStyle name="Normal 64 2 2 2 2 2 4 3" xfId="27977" xr:uid="{00000000-0005-0000-0000-00004C6D0000}"/>
    <cellStyle name="Normal 64 2 2 2 2 2 5" xfId="7858" xr:uid="{00000000-0005-0000-0000-0000B51E0000}"/>
    <cellStyle name="Normal 64 2 2 2 2 2 5 3" xfId="22960" xr:uid="{00000000-0005-0000-0000-0000B3590000}"/>
    <cellStyle name="Normal 64 2 2 2 2 2 7" xfId="17947" xr:uid="{00000000-0005-0000-0000-00001E460000}"/>
    <cellStyle name="Normal 64 2 2 2 2 3" xfId="3640" xr:uid="{00000000-0005-0000-0000-00003B0E0000}"/>
    <cellStyle name="Normal 64 2 2 2 2 3 2" xfId="13714" xr:uid="{00000000-0005-0000-0000-000095350000}"/>
    <cellStyle name="Normal 64 2 2 2 2 3 2 3" xfId="28812" xr:uid="{00000000-0005-0000-0000-00008F700000}"/>
    <cellStyle name="Normal 64 2 2 2 2 3 3" xfId="8694" xr:uid="{00000000-0005-0000-0000-0000F9210000}"/>
    <cellStyle name="Normal 64 2 2 2 2 3 3 3" xfId="23795" xr:uid="{00000000-0005-0000-0000-0000F65C0000}"/>
    <cellStyle name="Normal 64 2 2 2 2 3 5" xfId="18782" xr:uid="{00000000-0005-0000-0000-000061490000}"/>
    <cellStyle name="Normal 64 2 2 2 2 4" xfId="5333" xr:uid="{00000000-0005-0000-0000-0000D8140000}"/>
    <cellStyle name="Normal 64 2 2 2 2 4 2" xfId="15385" xr:uid="{00000000-0005-0000-0000-00001C3C0000}"/>
    <cellStyle name="Normal 64 2 2 2 2 4 2 3" xfId="30483" xr:uid="{00000000-0005-0000-0000-000016770000}"/>
    <cellStyle name="Normal 64 2 2 2 2 4 3" xfId="10365" xr:uid="{00000000-0005-0000-0000-000080280000}"/>
    <cellStyle name="Normal 64 2 2 2 2 4 3 3" xfId="25466" xr:uid="{00000000-0005-0000-0000-00007D630000}"/>
    <cellStyle name="Normal 64 2 2 2 2 4 5" xfId="20453" xr:uid="{00000000-0005-0000-0000-0000E84F0000}"/>
    <cellStyle name="Normal 64 2 2 2 2 5" xfId="12043" xr:uid="{00000000-0005-0000-0000-00000E2F0000}"/>
    <cellStyle name="Normal 64 2 2 2 2 5 3" xfId="27141" xr:uid="{00000000-0005-0000-0000-0000086A0000}"/>
    <cellStyle name="Normal 64 2 2 2 2 6" xfId="7022" xr:uid="{00000000-0005-0000-0000-0000711B0000}"/>
    <cellStyle name="Normal 64 2 2 2 2 6 3" xfId="22124" xr:uid="{00000000-0005-0000-0000-00006F560000}"/>
    <cellStyle name="Normal 64 2 2 2 2 8" xfId="17111" xr:uid="{00000000-0005-0000-0000-0000DA420000}"/>
    <cellStyle name="Normal 64 2 2 2 3" xfId="2369" xr:uid="{00000000-0005-0000-0000-000044090000}"/>
    <cellStyle name="Normal 64 2 2 2 3 2" xfId="4059" xr:uid="{00000000-0005-0000-0000-0000DE0F0000}"/>
    <cellStyle name="Normal 64 2 2 2 3 2 2" xfId="14132" xr:uid="{00000000-0005-0000-0000-000037370000}"/>
    <cellStyle name="Normal 64 2 2 2 3 2 2 3" xfId="29230" xr:uid="{00000000-0005-0000-0000-000031720000}"/>
    <cellStyle name="Normal 64 2 2 2 3 2 3" xfId="9112" xr:uid="{00000000-0005-0000-0000-00009B230000}"/>
    <cellStyle name="Normal 64 2 2 2 3 2 3 3" xfId="24213" xr:uid="{00000000-0005-0000-0000-0000985E0000}"/>
    <cellStyle name="Normal 64 2 2 2 3 2 5" xfId="19200" xr:uid="{00000000-0005-0000-0000-0000034B0000}"/>
    <cellStyle name="Normal 64 2 2 2 3 3" xfId="5751" xr:uid="{00000000-0005-0000-0000-00007A160000}"/>
    <cellStyle name="Normal 64 2 2 2 3 3 2" xfId="15803" xr:uid="{00000000-0005-0000-0000-0000BE3D0000}"/>
    <cellStyle name="Normal 64 2 2 2 3 3 2 3" xfId="30901" xr:uid="{00000000-0005-0000-0000-0000B8780000}"/>
    <cellStyle name="Normal 64 2 2 2 3 3 3" xfId="10783" xr:uid="{00000000-0005-0000-0000-0000222A0000}"/>
    <cellStyle name="Normal 64 2 2 2 3 3 3 3" xfId="25884" xr:uid="{00000000-0005-0000-0000-00001F650000}"/>
    <cellStyle name="Normal 64 2 2 2 3 3 5" xfId="20871" xr:uid="{00000000-0005-0000-0000-00008A510000}"/>
    <cellStyle name="Normal 64 2 2 2 3 4" xfId="12461" xr:uid="{00000000-0005-0000-0000-0000B0300000}"/>
    <cellStyle name="Normal 64 2 2 2 3 4 3" xfId="27559" xr:uid="{00000000-0005-0000-0000-0000AA6B0000}"/>
    <cellStyle name="Normal 64 2 2 2 3 5" xfId="7440" xr:uid="{00000000-0005-0000-0000-0000131D0000}"/>
    <cellStyle name="Normal 64 2 2 2 3 5 3" xfId="22542" xr:uid="{00000000-0005-0000-0000-000011580000}"/>
    <cellStyle name="Normal 64 2 2 2 3 7" xfId="17529" xr:uid="{00000000-0005-0000-0000-00007C440000}"/>
    <cellStyle name="Normal 64 2 2 2 4" xfId="3222" xr:uid="{00000000-0005-0000-0000-0000990C0000}"/>
    <cellStyle name="Normal 64 2 2 2 4 2" xfId="13296" xr:uid="{00000000-0005-0000-0000-0000F3330000}"/>
    <cellStyle name="Normal 64 2 2 2 4 2 3" xfId="28394" xr:uid="{00000000-0005-0000-0000-0000ED6E0000}"/>
    <cellStyle name="Normal 64 2 2 2 4 3" xfId="8276" xr:uid="{00000000-0005-0000-0000-000057200000}"/>
    <cellStyle name="Normal 64 2 2 2 4 3 3" xfId="23377" xr:uid="{00000000-0005-0000-0000-0000545B0000}"/>
    <cellStyle name="Normal 64 2 2 2 4 5" xfId="18364" xr:uid="{00000000-0005-0000-0000-0000BF470000}"/>
    <cellStyle name="Normal 64 2 2 2 5" xfId="4915" xr:uid="{00000000-0005-0000-0000-000036130000}"/>
    <cellStyle name="Normal 64 2 2 2 5 2" xfId="14967" xr:uid="{00000000-0005-0000-0000-00007A3A0000}"/>
    <cellStyle name="Normal 64 2 2 2 5 2 3" xfId="30065" xr:uid="{00000000-0005-0000-0000-000074750000}"/>
    <cellStyle name="Normal 64 2 2 2 5 3" xfId="9947" xr:uid="{00000000-0005-0000-0000-0000DE260000}"/>
    <cellStyle name="Normal 64 2 2 2 5 3 3" xfId="25048" xr:uid="{00000000-0005-0000-0000-0000DB610000}"/>
    <cellStyle name="Normal 64 2 2 2 5 5" xfId="20035" xr:uid="{00000000-0005-0000-0000-0000464E0000}"/>
    <cellStyle name="Normal 64 2 2 2 6" xfId="11625" xr:uid="{00000000-0005-0000-0000-00006C2D0000}"/>
    <cellStyle name="Normal 64 2 2 2 6 3" xfId="26723" xr:uid="{00000000-0005-0000-0000-000066680000}"/>
    <cellStyle name="Normal 64 2 2 2 7" xfId="6604" xr:uid="{00000000-0005-0000-0000-0000CF190000}"/>
    <cellStyle name="Normal 64 2 2 2 7 3" xfId="21706" xr:uid="{00000000-0005-0000-0000-0000CD540000}"/>
    <cellStyle name="Normal 64 2 2 2 9" xfId="16693" xr:uid="{00000000-0005-0000-0000-000038410000}"/>
    <cellStyle name="Normal 64 2 2 3" xfId="1740" xr:uid="{00000000-0005-0000-0000-0000CF060000}"/>
    <cellStyle name="Normal 64 2 2 3 2" xfId="2579" xr:uid="{00000000-0005-0000-0000-0000160A0000}"/>
    <cellStyle name="Normal 64 2 2 3 2 2" xfId="4269" xr:uid="{00000000-0005-0000-0000-0000B0100000}"/>
    <cellStyle name="Normal 64 2 2 3 2 2 2" xfId="14342" xr:uid="{00000000-0005-0000-0000-000009380000}"/>
    <cellStyle name="Normal 64 2 2 3 2 2 2 3" xfId="29440" xr:uid="{00000000-0005-0000-0000-000003730000}"/>
    <cellStyle name="Normal 64 2 2 3 2 2 3" xfId="9322" xr:uid="{00000000-0005-0000-0000-00006D240000}"/>
    <cellStyle name="Normal 64 2 2 3 2 2 3 3" xfId="24423" xr:uid="{00000000-0005-0000-0000-00006A5F0000}"/>
    <cellStyle name="Normal 64 2 2 3 2 2 5" xfId="19410" xr:uid="{00000000-0005-0000-0000-0000D54B0000}"/>
    <cellStyle name="Normal 64 2 2 3 2 3" xfId="5961" xr:uid="{00000000-0005-0000-0000-00004C170000}"/>
    <cellStyle name="Normal 64 2 2 3 2 3 2" xfId="16013" xr:uid="{00000000-0005-0000-0000-0000903E0000}"/>
    <cellStyle name="Normal 64 2 2 3 2 3 2 3" xfId="31111" xr:uid="{00000000-0005-0000-0000-00008A790000}"/>
    <cellStyle name="Normal 64 2 2 3 2 3 3" xfId="10993" xr:uid="{00000000-0005-0000-0000-0000F42A0000}"/>
    <cellStyle name="Normal 64 2 2 3 2 3 3 3" xfId="26094" xr:uid="{00000000-0005-0000-0000-0000F1650000}"/>
    <cellStyle name="Normal 64 2 2 3 2 3 5" xfId="21081" xr:uid="{00000000-0005-0000-0000-00005C520000}"/>
    <cellStyle name="Normal 64 2 2 3 2 4" xfId="12671" xr:uid="{00000000-0005-0000-0000-000082310000}"/>
    <cellStyle name="Normal 64 2 2 3 2 4 3" xfId="27769" xr:uid="{00000000-0005-0000-0000-00007C6C0000}"/>
    <cellStyle name="Normal 64 2 2 3 2 5" xfId="7650" xr:uid="{00000000-0005-0000-0000-0000E51D0000}"/>
    <cellStyle name="Normal 64 2 2 3 2 5 3" xfId="22752" xr:uid="{00000000-0005-0000-0000-0000E3580000}"/>
    <cellStyle name="Normal 64 2 2 3 2 7" xfId="17739" xr:uid="{00000000-0005-0000-0000-00004E450000}"/>
    <cellStyle name="Normal 64 2 2 3 3" xfId="3432" xr:uid="{00000000-0005-0000-0000-00006B0D0000}"/>
    <cellStyle name="Normal 64 2 2 3 3 2" xfId="13506" xr:uid="{00000000-0005-0000-0000-0000C5340000}"/>
    <cellStyle name="Normal 64 2 2 3 3 2 3" xfId="28604" xr:uid="{00000000-0005-0000-0000-0000BF6F0000}"/>
    <cellStyle name="Normal 64 2 2 3 3 3" xfId="8486" xr:uid="{00000000-0005-0000-0000-000029210000}"/>
    <cellStyle name="Normal 64 2 2 3 3 3 3" xfId="23587" xr:uid="{00000000-0005-0000-0000-0000265C0000}"/>
    <cellStyle name="Normal 64 2 2 3 3 5" xfId="18574" xr:uid="{00000000-0005-0000-0000-000091480000}"/>
    <cellStyle name="Normal 64 2 2 3 4" xfId="5125" xr:uid="{00000000-0005-0000-0000-000008140000}"/>
    <cellStyle name="Normal 64 2 2 3 4 2" xfId="15177" xr:uid="{00000000-0005-0000-0000-00004C3B0000}"/>
    <cellStyle name="Normal 64 2 2 3 4 2 3" xfId="30275" xr:uid="{00000000-0005-0000-0000-000046760000}"/>
    <cellStyle name="Normal 64 2 2 3 4 3" xfId="10157" xr:uid="{00000000-0005-0000-0000-0000B0270000}"/>
    <cellStyle name="Normal 64 2 2 3 4 3 3" xfId="25258" xr:uid="{00000000-0005-0000-0000-0000AD620000}"/>
    <cellStyle name="Normal 64 2 2 3 4 5" xfId="20245" xr:uid="{00000000-0005-0000-0000-0000184F0000}"/>
    <cellStyle name="Normal 64 2 2 3 5" xfId="11835" xr:uid="{00000000-0005-0000-0000-00003E2E0000}"/>
    <cellStyle name="Normal 64 2 2 3 5 3" xfId="26933" xr:uid="{00000000-0005-0000-0000-000038690000}"/>
    <cellStyle name="Normal 64 2 2 3 6" xfId="6814" xr:uid="{00000000-0005-0000-0000-0000A11A0000}"/>
    <cellStyle name="Normal 64 2 2 3 6 3" xfId="21916" xr:uid="{00000000-0005-0000-0000-00009F550000}"/>
    <cellStyle name="Normal 64 2 2 3 8" xfId="16903" xr:uid="{00000000-0005-0000-0000-00000A420000}"/>
    <cellStyle name="Normal 64 2 2 4" xfId="2161" xr:uid="{00000000-0005-0000-0000-000074080000}"/>
    <cellStyle name="Normal 64 2 2 4 2" xfId="3851" xr:uid="{00000000-0005-0000-0000-00000E0F0000}"/>
    <cellStyle name="Normal 64 2 2 4 2 2" xfId="13924" xr:uid="{00000000-0005-0000-0000-000067360000}"/>
    <cellStyle name="Normal 64 2 2 4 2 2 3" xfId="29022" xr:uid="{00000000-0005-0000-0000-000061710000}"/>
    <cellStyle name="Normal 64 2 2 4 2 3" xfId="8904" xr:uid="{00000000-0005-0000-0000-0000CB220000}"/>
    <cellStyle name="Normal 64 2 2 4 2 3 3" xfId="24005" xr:uid="{00000000-0005-0000-0000-0000C85D0000}"/>
    <cellStyle name="Normal 64 2 2 4 2 5" xfId="18992" xr:uid="{00000000-0005-0000-0000-0000334A0000}"/>
    <cellStyle name="Normal 64 2 2 4 3" xfId="5543" xr:uid="{00000000-0005-0000-0000-0000AA150000}"/>
    <cellStyle name="Normal 64 2 2 4 3 2" xfId="15595" xr:uid="{00000000-0005-0000-0000-0000EE3C0000}"/>
    <cellStyle name="Normal 64 2 2 4 3 2 3" xfId="30693" xr:uid="{00000000-0005-0000-0000-0000E8770000}"/>
    <cellStyle name="Normal 64 2 2 4 3 3" xfId="10575" xr:uid="{00000000-0005-0000-0000-000052290000}"/>
    <cellStyle name="Normal 64 2 2 4 3 3 3" xfId="25676" xr:uid="{00000000-0005-0000-0000-00004F640000}"/>
    <cellStyle name="Normal 64 2 2 4 3 5" xfId="20663" xr:uid="{00000000-0005-0000-0000-0000BA500000}"/>
    <cellStyle name="Normal 64 2 2 4 4" xfId="12253" xr:uid="{00000000-0005-0000-0000-0000E02F0000}"/>
    <cellStyle name="Normal 64 2 2 4 4 3" xfId="27351" xr:uid="{00000000-0005-0000-0000-0000DA6A0000}"/>
    <cellStyle name="Normal 64 2 2 4 5" xfId="7232" xr:uid="{00000000-0005-0000-0000-0000431C0000}"/>
    <cellStyle name="Normal 64 2 2 4 5 3" xfId="22334" xr:uid="{00000000-0005-0000-0000-000041570000}"/>
    <cellStyle name="Normal 64 2 2 4 7" xfId="17321" xr:uid="{00000000-0005-0000-0000-0000AC430000}"/>
    <cellStyle name="Normal 64 2 2 5" xfId="3014" xr:uid="{00000000-0005-0000-0000-0000C90B0000}"/>
    <cellStyle name="Normal 64 2 2 5 2" xfId="13088" xr:uid="{00000000-0005-0000-0000-000023330000}"/>
    <cellStyle name="Normal 64 2 2 5 2 3" xfId="28186" xr:uid="{00000000-0005-0000-0000-00001D6E0000}"/>
    <cellStyle name="Normal 64 2 2 5 3" xfId="8068" xr:uid="{00000000-0005-0000-0000-0000871F0000}"/>
    <cellStyle name="Normal 64 2 2 5 3 3" xfId="23169" xr:uid="{00000000-0005-0000-0000-0000845A0000}"/>
    <cellStyle name="Normal 64 2 2 5 5" xfId="18156" xr:uid="{00000000-0005-0000-0000-0000EF460000}"/>
    <cellStyle name="Normal 64 2 2 6" xfId="4707" xr:uid="{00000000-0005-0000-0000-000066120000}"/>
    <cellStyle name="Normal 64 2 2 6 2" xfId="14759" xr:uid="{00000000-0005-0000-0000-0000AA390000}"/>
    <cellStyle name="Normal 64 2 2 6 2 3" xfId="29857" xr:uid="{00000000-0005-0000-0000-0000A4740000}"/>
    <cellStyle name="Normal 64 2 2 6 3" xfId="9739" xr:uid="{00000000-0005-0000-0000-00000E260000}"/>
    <cellStyle name="Normal 64 2 2 6 3 3" xfId="24840" xr:uid="{00000000-0005-0000-0000-00000B610000}"/>
    <cellStyle name="Normal 64 2 2 6 5" xfId="19827" xr:uid="{00000000-0005-0000-0000-0000764D0000}"/>
    <cellStyle name="Normal 64 2 2 7" xfId="11417" xr:uid="{00000000-0005-0000-0000-00009C2C0000}"/>
    <cellStyle name="Normal 64 2 2 7 3" xfId="26515" xr:uid="{00000000-0005-0000-0000-000096670000}"/>
    <cellStyle name="Normal 64 2 2 8" xfId="6396" xr:uid="{00000000-0005-0000-0000-0000FF180000}"/>
    <cellStyle name="Normal 64 2 2 8 3" xfId="21498" xr:uid="{00000000-0005-0000-0000-0000FD530000}"/>
    <cellStyle name="Normal 64 2 3" xfId="1423" xr:uid="{00000000-0005-0000-0000-000092050000}"/>
    <cellStyle name="Normal 64 2 3 2" xfId="1844" xr:uid="{00000000-0005-0000-0000-000037070000}"/>
    <cellStyle name="Normal 64 2 3 2 2" xfId="2683" xr:uid="{00000000-0005-0000-0000-00007E0A0000}"/>
    <cellStyle name="Normal 64 2 3 2 2 2" xfId="4373" xr:uid="{00000000-0005-0000-0000-000018110000}"/>
    <cellStyle name="Normal 64 2 3 2 2 2 2" xfId="14446" xr:uid="{00000000-0005-0000-0000-000071380000}"/>
    <cellStyle name="Normal 64 2 3 2 2 2 2 3" xfId="29544" xr:uid="{00000000-0005-0000-0000-00006B730000}"/>
    <cellStyle name="Normal 64 2 3 2 2 2 3" xfId="9426" xr:uid="{00000000-0005-0000-0000-0000D5240000}"/>
    <cellStyle name="Normal 64 2 3 2 2 2 3 3" xfId="24527" xr:uid="{00000000-0005-0000-0000-0000D25F0000}"/>
    <cellStyle name="Normal 64 2 3 2 2 2 5" xfId="19514" xr:uid="{00000000-0005-0000-0000-00003D4C0000}"/>
    <cellStyle name="Normal 64 2 3 2 2 3" xfId="6065" xr:uid="{00000000-0005-0000-0000-0000B4170000}"/>
    <cellStyle name="Normal 64 2 3 2 2 3 2" xfId="16117" xr:uid="{00000000-0005-0000-0000-0000F83E0000}"/>
    <cellStyle name="Normal 64 2 3 2 2 3 2 3" xfId="31215" xr:uid="{00000000-0005-0000-0000-0000F2790000}"/>
    <cellStyle name="Normal 64 2 3 2 2 3 3" xfId="11097" xr:uid="{00000000-0005-0000-0000-00005C2B0000}"/>
    <cellStyle name="Normal 64 2 3 2 2 3 3 3" xfId="26198" xr:uid="{00000000-0005-0000-0000-000059660000}"/>
    <cellStyle name="Normal 64 2 3 2 2 3 5" xfId="21185" xr:uid="{00000000-0005-0000-0000-0000C4520000}"/>
    <cellStyle name="Normal 64 2 3 2 2 4" xfId="12775" xr:uid="{00000000-0005-0000-0000-0000EA310000}"/>
    <cellStyle name="Normal 64 2 3 2 2 4 3" xfId="27873" xr:uid="{00000000-0005-0000-0000-0000E46C0000}"/>
    <cellStyle name="Normal 64 2 3 2 2 5" xfId="7754" xr:uid="{00000000-0005-0000-0000-00004D1E0000}"/>
    <cellStyle name="Normal 64 2 3 2 2 5 3" xfId="22856" xr:uid="{00000000-0005-0000-0000-00004B590000}"/>
    <cellStyle name="Normal 64 2 3 2 2 7" xfId="17843" xr:uid="{00000000-0005-0000-0000-0000B6450000}"/>
    <cellStyle name="Normal 64 2 3 2 3" xfId="3536" xr:uid="{00000000-0005-0000-0000-0000D30D0000}"/>
    <cellStyle name="Normal 64 2 3 2 3 2" xfId="13610" xr:uid="{00000000-0005-0000-0000-00002D350000}"/>
    <cellStyle name="Normal 64 2 3 2 3 2 3" xfId="28708" xr:uid="{00000000-0005-0000-0000-000027700000}"/>
    <cellStyle name="Normal 64 2 3 2 3 3" xfId="8590" xr:uid="{00000000-0005-0000-0000-000091210000}"/>
    <cellStyle name="Normal 64 2 3 2 3 3 3" xfId="23691" xr:uid="{00000000-0005-0000-0000-00008E5C0000}"/>
    <cellStyle name="Normal 64 2 3 2 3 5" xfId="18678" xr:uid="{00000000-0005-0000-0000-0000F9480000}"/>
    <cellStyle name="Normal 64 2 3 2 4" xfId="5229" xr:uid="{00000000-0005-0000-0000-000070140000}"/>
    <cellStyle name="Normal 64 2 3 2 4 2" xfId="15281" xr:uid="{00000000-0005-0000-0000-0000B43B0000}"/>
    <cellStyle name="Normal 64 2 3 2 4 2 3" xfId="30379" xr:uid="{00000000-0005-0000-0000-0000AE760000}"/>
    <cellStyle name="Normal 64 2 3 2 4 3" xfId="10261" xr:uid="{00000000-0005-0000-0000-000018280000}"/>
    <cellStyle name="Normal 64 2 3 2 4 3 3" xfId="25362" xr:uid="{00000000-0005-0000-0000-000015630000}"/>
    <cellStyle name="Normal 64 2 3 2 4 5" xfId="20349" xr:uid="{00000000-0005-0000-0000-0000804F0000}"/>
    <cellStyle name="Normal 64 2 3 2 5" xfId="11939" xr:uid="{00000000-0005-0000-0000-0000A62E0000}"/>
    <cellStyle name="Normal 64 2 3 2 5 3" xfId="27037" xr:uid="{00000000-0005-0000-0000-0000A0690000}"/>
    <cellStyle name="Normal 64 2 3 2 6" xfId="6918" xr:uid="{00000000-0005-0000-0000-0000091B0000}"/>
    <cellStyle name="Normal 64 2 3 2 6 3" xfId="22020" xr:uid="{00000000-0005-0000-0000-000007560000}"/>
    <cellStyle name="Normal 64 2 3 2 8" xfId="17007" xr:uid="{00000000-0005-0000-0000-000072420000}"/>
    <cellStyle name="Normal 64 2 3 3" xfId="2265" xr:uid="{00000000-0005-0000-0000-0000DC080000}"/>
    <cellStyle name="Normal 64 2 3 3 2" xfId="3955" xr:uid="{00000000-0005-0000-0000-0000760F0000}"/>
    <cellStyle name="Normal 64 2 3 3 2 2" xfId="14028" xr:uid="{00000000-0005-0000-0000-0000CF360000}"/>
    <cellStyle name="Normal 64 2 3 3 2 2 3" xfId="29126" xr:uid="{00000000-0005-0000-0000-0000C9710000}"/>
    <cellStyle name="Normal 64 2 3 3 2 3" xfId="9008" xr:uid="{00000000-0005-0000-0000-000033230000}"/>
    <cellStyle name="Normal 64 2 3 3 2 3 3" xfId="24109" xr:uid="{00000000-0005-0000-0000-0000305E0000}"/>
    <cellStyle name="Normal 64 2 3 3 2 5" xfId="19096" xr:uid="{00000000-0005-0000-0000-00009B4A0000}"/>
    <cellStyle name="Normal 64 2 3 3 3" xfId="5647" xr:uid="{00000000-0005-0000-0000-000012160000}"/>
    <cellStyle name="Normal 64 2 3 3 3 2" xfId="15699" xr:uid="{00000000-0005-0000-0000-0000563D0000}"/>
    <cellStyle name="Normal 64 2 3 3 3 2 3" xfId="30797" xr:uid="{00000000-0005-0000-0000-000050780000}"/>
    <cellStyle name="Normal 64 2 3 3 3 3" xfId="10679" xr:uid="{00000000-0005-0000-0000-0000BA290000}"/>
    <cellStyle name="Normal 64 2 3 3 3 3 3" xfId="25780" xr:uid="{00000000-0005-0000-0000-0000B7640000}"/>
    <cellStyle name="Normal 64 2 3 3 3 5" xfId="20767" xr:uid="{00000000-0005-0000-0000-000022510000}"/>
    <cellStyle name="Normal 64 2 3 3 4" xfId="12357" xr:uid="{00000000-0005-0000-0000-000048300000}"/>
    <cellStyle name="Normal 64 2 3 3 4 3" xfId="27455" xr:uid="{00000000-0005-0000-0000-0000426B0000}"/>
    <cellStyle name="Normal 64 2 3 3 5" xfId="7336" xr:uid="{00000000-0005-0000-0000-0000AB1C0000}"/>
    <cellStyle name="Normal 64 2 3 3 5 3" xfId="22438" xr:uid="{00000000-0005-0000-0000-0000A9570000}"/>
    <cellStyle name="Normal 64 2 3 3 7" xfId="17425" xr:uid="{00000000-0005-0000-0000-000014440000}"/>
    <cellStyle name="Normal 64 2 3 4" xfId="3118" xr:uid="{00000000-0005-0000-0000-0000310C0000}"/>
    <cellStyle name="Normal 64 2 3 4 2" xfId="13192" xr:uid="{00000000-0005-0000-0000-00008B330000}"/>
    <cellStyle name="Normal 64 2 3 4 2 3" xfId="28290" xr:uid="{00000000-0005-0000-0000-0000856E0000}"/>
    <cellStyle name="Normal 64 2 3 4 3" xfId="8172" xr:uid="{00000000-0005-0000-0000-0000EF1F0000}"/>
    <cellStyle name="Normal 64 2 3 4 3 3" xfId="23273" xr:uid="{00000000-0005-0000-0000-0000EC5A0000}"/>
    <cellStyle name="Normal 64 2 3 4 5" xfId="18260" xr:uid="{00000000-0005-0000-0000-000057470000}"/>
    <cellStyle name="Normal 64 2 3 5" xfId="4811" xr:uid="{00000000-0005-0000-0000-0000CE120000}"/>
    <cellStyle name="Normal 64 2 3 5 2" xfId="14863" xr:uid="{00000000-0005-0000-0000-0000123A0000}"/>
    <cellStyle name="Normal 64 2 3 5 2 3" xfId="29961" xr:uid="{00000000-0005-0000-0000-00000C750000}"/>
    <cellStyle name="Normal 64 2 3 5 3" xfId="9843" xr:uid="{00000000-0005-0000-0000-000076260000}"/>
    <cellStyle name="Normal 64 2 3 5 3 3" xfId="24944" xr:uid="{00000000-0005-0000-0000-000073610000}"/>
    <cellStyle name="Normal 64 2 3 5 5" xfId="19931" xr:uid="{00000000-0005-0000-0000-0000DE4D0000}"/>
    <cellStyle name="Normal 64 2 3 6" xfId="11521" xr:uid="{00000000-0005-0000-0000-0000042D0000}"/>
    <cellStyle name="Normal 64 2 3 6 3" xfId="26619" xr:uid="{00000000-0005-0000-0000-0000FE670000}"/>
    <cellStyle name="Normal 64 2 3 7" xfId="6500" xr:uid="{00000000-0005-0000-0000-000067190000}"/>
    <cellStyle name="Normal 64 2 3 7 3" xfId="21602" xr:uid="{00000000-0005-0000-0000-000065540000}"/>
    <cellStyle name="Normal 64 2 3 9" xfId="16589" xr:uid="{00000000-0005-0000-0000-0000D0400000}"/>
    <cellStyle name="Normal 64 2 4" xfId="1636" xr:uid="{00000000-0005-0000-0000-000067060000}"/>
    <cellStyle name="Normal 64 2 4 2" xfId="2475" xr:uid="{00000000-0005-0000-0000-0000AE090000}"/>
    <cellStyle name="Normal 64 2 4 2 2" xfId="4165" xr:uid="{00000000-0005-0000-0000-000048100000}"/>
    <cellStyle name="Normal 64 2 4 2 2 2" xfId="14238" xr:uid="{00000000-0005-0000-0000-0000A1370000}"/>
    <cellStyle name="Normal 64 2 4 2 2 2 3" xfId="29336" xr:uid="{00000000-0005-0000-0000-00009B720000}"/>
    <cellStyle name="Normal 64 2 4 2 2 3" xfId="9218" xr:uid="{00000000-0005-0000-0000-000005240000}"/>
    <cellStyle name="Normal 64 2 4 2 2 3 3" xfId="24319" xr:uid="{00000000-0005-0000-0000-0000025F0000}"/>
    <cellStyle name="Normal 64 2 4 2 2 5" xfId="19306" xr:uid="{00000000-0005-0000-0000-00006D4B0000}"/>
    <cellStyle name="Normal 64 2 4 2 3" xfId="5857" xr:uid="{00000000-0005-0000-0000-0000E4160000}"/>
    <cellStyle name="Normal 64 2 4 2 3 2" xfId="15909" xr:uid="{00000000-0005-0000-0000-0000283E0000}"/>
    <cellStyle name="Normal 64 2 4 2 3 2 3" xfId="31007" xr:uid="{00000000-0005-0000-0000-000022790000}"/>
    <cellStyle name="Normal 64 2 4 2 3 3" xfId="10889" xr:uid="{00000000-0005-0000-0000-00008C2A0000}"/>
    <cellStyle name="Normal 64 2 4 2 3 3 3" xfId="25990" xr:uid="{00000000-0005-0000-0000-000089650000}"/>
    <cellStyle name="Normal 64 2 4 2 3 5" xfId="20977" xr:uid="{00000000-0005-0000-0000-0000F4510000}"/>
    <cellStyle name="Normal 64 2 4 2 4" xfId="12567" xr:uid="{00000000-0005-0000-0000-00001A310000}"/>
    <cellStyle name="Normal 64 2 4 2 4 3" xfId="27665" xr:uid="{00000000-0005-0000-0000-0000146C0000}"/>
    <cellStyle name="Normal 64 2 4 2 5" xfId="7546" xr:uid="{00000000-0005-0000-0000-00007D1D0000}"/>
    <cellStyle name="Normal 64 2 4 2 5 3" xfId="22648" xr:uid="{00000000-0005-0000-0000-00007B580000}"/>
    <cellStyle name="Normal 64 2 4 2 7" xfId="17635" xr:uid="{00000000-0005-0000-0000-0000E6440000}"/>
    <cellStyle name="Normal 64 2 4 3" xfId="3328" xr:uid="{00000000-0005-0000-0000-0000030D0000}"/>
    <cellStyle name="Normal 64 2 4 3 2" xfId="13402" xr:uid="{00000000-0005-0000-0000-00005D340000}"/>
    <cellStyle name="Normal 64 2 4 3 2 3" xfId="28500" xr:uid="{00000000-0005-0000-0000-0000576F0000}"/>
    <cellStyle name="Normal 64 2 4 3 3" xfId="8382" xr:uid="{00000000-0005-0000-0000-0000C1200000}"/>
    <cellStyle name="Normal 64 2 4 3 3 3" xfId="23483" xr:uid="{00000000-0005-0000-0000-0000BE5B0000}"/>
    <cellStyle name="Normal 64 2 4 3 5" xfId="18470" xr:uid="{00000000-0005-0000-0000-000029480000}"/>
    <cellStyle name="Normal 64 2 4 4" xfId="5021" xr:uid="{00000000-0005-0000-0000-0000A0130000}"/>
    <cellStyle name="Normal 64 2 4 4 2" xfId="15073" xr:uid="{00000000-0005-0000-0000-0000E43A0000}"/>
    <cellStyle name="Normal 64 2 4 4 2 3" xfId="30171" xr:uid="{00000000-0005-0000-0000-0000DE750000}"/>
    <cellStyle name="Normal 64 2 4 4 3" xfId="10053" xr:uid="{00000000-0005-0000-0000-000048270000}"/>
    <cellStyle name="Normal 64 2 4 4 3 3" xfId="25154" xr:uid="{00000000-0005-0000-0000-000045620000}"/>
    <cellStyle name="Normal 64 2 4 4 5" xfId="20141" xr:uid="{00000000-0005-0000-0000-0000B04E0000}"/>
    <cellStyle name="Normal 64 2 4 5" xfId="11731" xr:uid="{00000000-0005-0000-0000-0000D62D0000}"/>
    <cellStyle name="Normal 64 2 4 5 3" xfId="26829" xr:uid="{00000000-0005-0000-0000-0000D0680000}"/>
    <cellStyle name="Normal 64 2 4 6" xfId="6710" xr:uid="{00000000-0005-0000-0000-0000391A0000}"/>
    <cellStyle name="Normal 64 2 4 6 3" xfId="21812" xr:uid="{00000000-0005-0000-0000-000037550000}"/>
    <cellStyle name="Normal 64 2 4 8" xfId="16799" xr:uid="{00000000-0005-0000-0000-0000A2410000}"/>
    <cellStyle name="Normal 64 2 5" xfId="2057" xr:uid="{00000000-0005-0000-0000-00000C080000}"/>
    <cellStyle name="Normal 64 2 5 2" xfId="3747" xr:uid="{00000000-0005-0000-0000-0000A60E0000}"/>
    <cellStyle name="Normal 64 2 5 2 2" xfId="13820" xr:uid="{00000000-0005-0000-0000-0000FF350000}"/>
    <cellStyle name="Normal 64 2 5 2 2 3" xfId="28918" xr:uid="{00000000-0005-0000-0000-0000F9700000}"/>
    <cellStyle name="Normal 64 2 5 2 3" xfId="8800" xr:uid="{00000000-0005-0000-0000-000063220000}"/>
    <cellStyle name="Normal 64 2 5 2 3 3" xfId="23901" xr:uid="{00000000-0005-0000-0000-0000605D0000}"/>
    <cellStyle name="Normal 64 2 5 2 5" xfId="18888" xr:uid="{00000000-0005-0000-0000-0000CB490000}"/>
    <cellStyle name="Normal 64 2 5 3" xfId="5439" xr:uid="{00000000-0005-0000-0000-000042150000}"/>
    <cellStyle name="Normal 64 2 5 3 2" xfId="15491" xr:uid="{00000000-0005-0000-0000-0000863C0000}"/>
    <cellStyle name="Normal 64 2 5 3 2 3" xfId="30589" xr:uid="{00000000-0005-0000-0000-000080770000}"/>
    <cellStyle name="Normal 64 2 5 3 3" xfId="10471" xr:uid="{00000000-0005-0000-0000-0000EA280000}"/>
    <cellStyle name="Normal 64 2 5 3 3 3" xfId="25572" xr:uid="{00000000-0005-0000-0000-0000E7630000}"/>
    <cellStyle name="Normal 64 2 5 3 5" xfId="20559" xr:uid="{00000000-0005-0000-0000-000052500000}"/>
    <cellStyle name="Normal 64 2 5 4" xfId="12149" xr:uid="{00000000-0005-0000-0000-0000782F0000}"/>
    <cellStyle name="Normal 64 2 5 4 3" xfId="27247" xr:uid="{00000000-0005-0000-0000-0000726A0000}"/>
    <cellStyle name="Normal 64 2 5 5" xfId="7128" xr:uid="{00000000-0005-0000-0000-0000DB1B0000}"/>
    <cellStyle name="Normal 64 2 5 5 3" xfId="22230" xr:uid="{00000000-0005-0000-0000-0000D9560000}"/>
    <cellStyle name="Normal 64 2 5 7" xfId="17217" xr:uid="{00000000-0005-0000-0000-000044430000}"/>
    <cellStyle name="Normal 64 2 6" xfId="2910" xr:uid="{00000000-0005-0000-0000-0000610B0000}"/>
    <cellStyle name="Normal 64 2 6 2" xfId="12984" xr:uid="{00000000-0005-0000-0000-0000BB320000}"/>
    <cellStyle name="Normal 64 2 6 2 3" xfId="28082" xr:uid="{00000000-0005-0000-0000-0000B56D0000}"/>
    <cellStyle name="Normal 64 2 6 3" xfId="7964" xr:uid="{00000000-0005-0000-0000-00001F1F0000}"/>
    <cellStyle name="Normal 64 2 6 3 3" xfId="23065" xr:uid="{00000000-0005-0000-0000-00001C5A0000}"/>
    <cellStyle name="Normal 64 2 6 5" xfId="18052" xr:uid="{00000000-0005-0000-0000-000087460000}"/>
    <cellStyle name="Normal 64 2 7" xfId="4603" xr:uid="{00000000-0005-0000-0000-0000FE110000}"/>
    <cellStyle name="Normal 64 2 7 2" xfId="14655" xr:uid="{00000000-0005-0000-0000-000042390000}"/>
    <cellStyle name="Normal 64 2 7 2 3" xfId="29753" xr:uid="{00000000-0005-0000-0000-00003C740000}"/>
    <cellStyle name="Normal 64 2 7 3" xfId="9635" xr:uid="{00000000-0005-0000-0000-0000A6250000}"/>
    <cellStyle name="Normal 64 2 7 3 3" xfId="24736" xr:uid="{00000000-0005-0000-0000-0000A3600000}"/>
    <cellStyle name="Normal 64 2 7 5" xfId="19723" xr:uid="{00000000-0005-0000-0000-00000E4D0000}"/>
    <cellStyle name="Normal 64 2 8" xfId="11313" xr:uid="{00000000-0005-0000-0000-0000342C0000}"/>
    <cellStyle name="Normal 64 2 8 3" xfId="26411" xr:uid="{00000000-0005-0000-0000-00002E670000}"/>
    <cellStyle name="Normal 64 2 9" xfId="6292" xr:uid="{00000000-0005-0000-0000-000097180000}"/>
    <cellStyle name="Normal 64 2 9 3" xfId="21394" xr:uid="{00000000-0005-0000-0000-000095530000}"/>
    <cellStyle name="Normal 64 3" xfId="1256" xr:uid="{00000000-0005-0000-0000-0000EB040000}"/>
    <cellStyle name="Normal 64 3 10" xfId="16433" xr:uid="{00000000-0005-0000-0000-000034400000}"/>
    <cellStyle name="Normal 64 3 2" xfId="1475" xr:uid="{00000000-0005-0000-0000-0000C6050000}"/>
    <cellStyle name="Normal 64 3 2 2" xfId="1896" xr:uid="{00000000-0005-0000-0000-00006B070000}"/>
    <cellStyle name="Normal 64 3 2 2 2" xfId="2735" xr:uid="{00000000-0005-0000-0000-0000B20A0000}"/>
    <cellStyle name="Normal 64 3 2 2 2 2" xfId="4425" xr:uid="{00000000-0005-0000-0000-00004C110000}"/>
    <cellStyle name="Normal 64 3 2 2 2 2 2" xfId="14498" xr:uid="{00000000-0005-0000-0000-0000A5380000}"/>
    <cellStyle name="Normal 64 3 2 2 2 2 2 3" xfId="29596" xr:uid="{00000000-0005-0000-0000-00009F730000}"/>
    <cellStyle name="Normal 64 3 2 2 2 2 3" xfId="9478" xr:uid="{00000000-0005-0000-0000-000009250000}"/>
    <cellStyle name="Normal 64 3 2 2 2 2 3 3" xfId="24579" xr:uid="{00000000-0005-0000-0000-000006600000}"/>
    <cellStyle name="Normal 64 3 2 2 2 2 5" xfId="19566" xr:uid="{00000000-0005-0000-0000-0000714C0000}"/>
    <cellStyle name="Normal 64 3 2 2 2 3" xfId="6117" xr:uid="{00000000-0005-0000-0000-0000E8170000}"/>
    <cellStyle name="Normal 64 3 2 2 2 3 2" xfId="16169" xr:uid="{00000000-0005-0000-0000-00002C3F0000}"/>
    <cellStyle name="Normal 64 3 2 2 2 3 2 3" xfId="31267" xr:uid="{00000000-0005-0000-0000-0000267A0000}"/>
    <cellStyle name="Normal 64 3 2 2 2 3 3" xfId="11149" xr:uid="{00000000-0005-0000-0000-0000902B0000}"/>
    <cellStyle name="Normal 64 3 2 2 2 3 3 3" xfId="26250" xr:uid="{00000000-0005-0000-0000-00008D660000}"/>
    <cellStyle name="Normal 64 3 2 2 2 3 5" xfId="21237" xr:uid="{00000000-0005-0000-0000-0000F8520000}"/>
    <cellStyle name="Normal 64 3 2 2 2 4" xfId="12827" xr:uid="{00000000-0005-0000-0000-00001E320000}"/>
    <cellStyle name="Normal 64 3 2 2 2 4 3" xfId="27925" xr:uid="{00000000-0005-0000-0000-0000186D0000}"/>
    <cellStyle name="Normal 64 3 2 2 2 5" xfId="7806" xr:uid="{00000000-0005-0000-0000-0000811E0000}"/>
    <cellStyle name="Normal 64 3 2 2 2 5 3" xfId="22908" xr:uid="{00000000-0005-0000-0000-00007F590000}"/>
    <cellStyle name="Normal 64 3 2 2 2 7" xfId="17895" xr:uid="{00000000-0005-0000-0000-0000EA450000}"/>
    <cellStyle name="Normal 64 3 2 2 3" xfId="3588" xr:uid="{00000000-0005-0000-0000-0000070E0000}"/>
    <cellStyle name="Normal 64 3 2 2 3 2" xfId="13662" xr:uid="{00000000-0005-0000-0000-000061350000}"/>
    <cellStyle name="Normal 64 3 2 2 3 2 3" xfId="28760" xr:uid="{00000000-0005-0000-0000-00005B700000}"/>
    <cellStyle name="Normal 64 3 2 2 3 3" xfId="8642" xr:uid="{00000000-0005-0000-0000-0000C5210000}"/>
    <cellStyle name="Normal 64 3 2 2 3 3 3" xfId="23743" xr:uid="{00000000-0005-0000-0000-0000C25C0000}"/>
    <cellStyle name="Normal 64 3 2 2 3 5" xfId="18730" xr:uid="{00000000-0005-0000-0000-00002D490000}"/>
    <cellStyle name="Normal 64 3 2 2 4" xfId="5281" xr:uid="{00000000-0005-0000-0000-0000A4140000}"/>
    <cellStyle name="Normal 64 3 2 2 4 2" xfId="15333" xr:uid="{00000000-0005-0000-0000-0000E83B0000}"/>
    <cellStyle name="Normal 64 3 2 2 4 2 3" xfId="30431" xr:uid="{00000000-0005-0000-0000-0000E2760000}"/>
    <cellStyle name="Normal 64 3 2 2 4 3" xfId="10313" xr:uid="{00000000-0005-0000-0000-00004C280000}"/>
    <cellStyle name="Normal 64 3 2 2 4 3 3" xfId="25414" xr:uid="{00000000-0005-0000-0000-000049630000}"/>
    <cellStyle name="Normal 64 3 2 2 4 5" xfId="20401" xr:uid="{00000000-0005-0000-0000-0000B44F0000}"/>
    <cellStyle name="Normal 64 3 2 2 5" xfId="11991" xr:uid="{00000000-0005-0000-0000-0000DA2E0000}"/>
    <cellStyle name="Normal 64 3 2 2 5 3" xfId="27089" xr:uid="{00000000-0005-0000-0000-0000D4690000}"/>
    <cellStyle name="Normal 64 3 2 2 6" xfId="6970" xr:uid="{00000000-0005-0000-0000-00003D1B0000}"/>
    <cellStyle name="Normal 64 3 2 2 6 3" xfId="22072" xr:uid="{00000000-0005-0000-0000-00003B560000}"/>
    <cellStyle name="Normal 64 3 2 2 8" xfId="17059" xr:uid="{00000000-0005-0000-0000-0000A6420000}"/>
    <cellStyle name="Normal 64 3 2 3" xfId="2317" xr:uid="{00000000-0005-0000-0000-000010090000}"/>
    <cellStyle name="Normal 64 3 2 3 2" xfId="4007" xr:uid="{00000000-0005-0000-0000-0000AA0F0000}"/>
    <cellStyle name="Normal 64 3 2 3 2 2" xfId="14080" xr:uid="{00000000-0005-0000-0000-000003370000}"/>
    <cellStyle name="Normal 64 3 2 3 2 2 3" xfId="29178" xr:uid="{00000000-0005-0000-0000-0000FD710000}"/>
    <cellStyle name="Normal 64 3 2 3 2 3" xfId="9060" xr:uid="{00000000-0005-0000-0000-000067230000}"/>
    <cellStyle name="Normal 64 3 2 3 2 3 3" xfId="24161" xr:uid="{00000000-0005-0000-0000-0000645E0000}"/>
    <cellStyle name="Normal 64 3 2 3 2 5" xfId="19148" xr:uid="{00000000-0005-0000-0000-0000CF4A0000}"/>
    <cellStyle name="Normal 64 3 2 3 3" xfId="5699" xr:uid="{00000000-0005-0000-0000-000046160000}"/>
    <cellStyle name="Normal 64 3 2 3 3 2" xfId="15751" xr:uid="{00000000-0005-0000-0000-00008A3D0000}"/>
    <cellStyle name="Normal 64 3 2 3 3 2 3" xfId="30849" xr:uid="{00000000-0005-0000-0000-000084780000}"/>
    <cellStyle name="Normal 64 3 2 3 3 3" xfId="10731" xr:uid="{00000000-0005-0000-0000-0000EE290000}"/>
    <cellStyle name="Normal 64 3 2 3 3 3 3" xfId="25832" xr:uid="{00000000-0005-0000-0000-0000EB640000}"/>
    <cellStyle name="Normal 64 3 2 3 3 5" xfId="20819" xr:uid="{00000000-0005-0000-0000-000056510000}"/>
    <cellStyle name="Normal 64 3 2 3 4" xfId="12409" xr:uid="{00000000-0005-0000-0000-00007C300000}"/>
    <cellStyle name="Normal 64 3 2 3 4 3" xfId="27507" xr:uid="{00000000-0005-0000-0000-0000766B0000}"/>
    <cellStyle name="Normal 64 3 2 3 5" xfId="7388" xr:uid="{00000000-0005-0000-0000-0000DF1C0000}"/>
    <cellStyle name="Normal 64 3 2 3 5 3" xfId="22490" xr:uid="{00000000-0005-0000-0000-0000DD570000}"/>
    <cellStyle name="Normal 64 3 2 3 7" xfId="17477" xr:uid="{00000000-0005-0000-0000-000048440000}"/>
    <cellStyle name="Normal 64 3 2 4" xfId="3170" xr:uid="{00000000-0005-0000-0000-0000650C0000}"/>
    <cellStyle name="Normal 64 3 2 4 2" xfId="13244" xr:uid="{00000000-0005-0000-0000-0000BF330000}"/>
    <cellStyle name="Normal 64 3 2 4 2 3" xfId="28342" xr:uid="{00000000-0005-0000-0000-0000B96E0000}"/>
    <cellStyle name="Normal 64 3 2 4 3" xfId="8224" xr:uid="{00000000-0005-0000-0000-000023200000}"/>
    <cellStyle name="Normal 64 3 2 4 3 3" xfId="23325" xr:uid="{00000000-0005-0000-0000-0000205B0000}"/>
    <cellStyle name="Normal 64 3 2 4 5" xfId="18312" xr:uid="{00000000-0005-0000-0000-00008B470000}"/>
    <cellStyle name="Normal 64 3 2 5" xfId="4863" xr:uid="{00000000-0005-0000-0000-000002130000}"/>
    <cellStyle name="Normal 64 3 2 5 2" xfId="14915" xr:uid="{00000000-0005-0000-0000-0000463A0000}"/>
    <cellStyle name="Normal 64 3 2 5 2 3" xfId="30013" xr:uid="{00000000-0005-0000-0000-000040750000}"/>
    <cellStyle name="Normal 64 3 2 5 3" xfId="9895" xr:uid="{00000000-0005-0000-0000-0000AA260000}"/>
    <cellStyle name="Normal 64 3 2 5 3 3" xfId="24996" xr:uid="{00000000-0005-0000-0000-0000A7610000}"/>
    <cellStyle name="Normal 64 3 2 5 5" xfId="19983" xr:uid="{00000000-0005-0000-0000-0000124E0000}"/>
    <cellStyle name="Normal 64 3 2 6" xfId="11573" xr:uid="{00000000-0005-0000-0000-0000382D0000}"/>
    <cellStyle name="Normal 64 3 2 6 3" xfId="26671" xr:uid="{00000000-0005-0000-0000-000032680000}"/>
    <cellStyle name="Normal 64 3 2 7" xfId="6552" xr:uid="{00000000-0005-0000-0000-00009B190000}"/>
    <cellStyle name="Normal 64 3 2 7 3" xfId="21654" xr:uid="{00000000-0005-0000-0000-000099540000}"/>
    <cellStyle name="Normal 64 3 2 9" xfId="16641" xr:uid="{00000000-0005-0000-0000-000004410000}"/>
    <cellStyle name="Normal 64 3 3" xfId="1688" xr:uid="{00000000-0005-0000-0000-00009B060000}"/>
    <cellStyle name="Normal 64 3 3 2" xfId="2527" xr:uid="{00000000-0005-0000-0000-0000E2090000}"/>
    <cellStyle name="Normal 64 3 3 2 2" xfId="4217" xr:uid="{00000000-0005-0000-0000-00007C100000}"/>
    <cellStyle name="Normal 64 3 3 2 2 2" xfId="14290" xr:uid="{00000000-0005-0000-0000-0000D5370000}"/>
    <cellStyle name="Normal 64 3 3 2 2 2 3" xfId="29388" xr:uid="{00000000-0005-0000-0000-0000CF720000}"/>
    <cellStyle name="Normal 64 3 3 2 2 3" xfId="9270" xr:uid="{00000000-0005-0000-0000-000039240000}"/>
    <cellStyle name="Normal 64 3 3 2 2 3 3" xfId="24371" xr:uid="{00000000-0005-0000-0000-0000365F0000}"/>
    <cellStyle name="Normal 64 3 3 2 2 5" xfId="19358" xr:uid="{00000000-0005-0000-0000-0000A14B0000}"/>
    <cellStyle name="Normal 64 3 3 2 3" xfId="5909" xr:uid="{00000000-0005-0000-0000-000018170000}"/>
    <cellStyle name="Normal 64 3 3 2 3 2" xfId="15961" xr:uid="{00000000-0005-0000-0000-00005C3E0000}"/>
    <cellStyle name="Normal 64 3 3 2 3 2 3" xfId="31059" xr:uid="{00000000-0005-0000-0000-000056790000}"/>
    <cellStyle name="Normal 64 3 3 2 3 3" xfId="10941" xr:uid="{00000000-0005-0000-0000-0000C02A0000}"/>
    <cellStyle name="Normal 64 3 3 2 3 3 3" xfId="26042" xr:uid="{00000000-0005-0000-0000-0000BD650000}"/>
    <cellStyle name="Normal 64 3 3 2 3 5" xfId="21029" xr:uid="{00000000-0005-0000-0000-000028520000}"/>
    <cellStyle name="Normal 64 3 3 2 4" xfId="12619" xr:uid="{00000000-0005-0000-0000-00004E310000}"/>
    <cellStyle name="Normal 64 3 3 2 4 3" xfId="27717" xr:uid="{00000000-0005-0000-0000-0000486C0000}"/>
    <cellStyle name="Normal 64 3 3 2 5" xfId="7598" xr:uid="{00000000-0005-0000-0000-0000B11D0000}"/>
    <cellStyle name="Normal 64 3 3 2 5 3" xfId="22700" xr:uid="{00000000-0005-0000-0000-0000AF580000}"/>
    <cellStyle name="Normal 64 3 3 2 7" xfId="17687" xr:uid="{00000000-0005-0000-0000-00001A450000}"/>
    <cellStyle name="Normal 64 3 3 3" xfId="3380" xr:uid="{00000000-0005-0000-0000-0000370D0000}"/>
    <cellStyle name="Normal 64 3 3 3 2" xfId="13454" xr:uid="{00000000-0005-0000-0000-000091340000}"/>
    <cellStyle name="Normal 64 3 3 3 2 3" xfId="28552" xr:uid="{00000000-0005-0000-0000-00008B6F0000}"/>
    <cellStyle name="Normal 64 3 3 3 3" xfId="8434" xr:uid="{00000000-0005-0000-0000-0000F5200000}"/>
    <cellStyle name="Normal 64 3 3 3 3 3" xfId="23535" xr:uid="{00000000-0005-0000-0000-0000F25B0000}"/>
    <cellStyle name="Normal 64 3 3 3 5" xfId="18522" xr:uid="{00000000-0005-0000-0000-00005D480000}"/>
    <cellStyle name="Normal 64 3 3 4" xfId="5073" xr:uid="{00000000-0005-0000-0000-0000D4130000}"/>
    <cellStyle name="Normal 64 3 3 4 2" xfId="15125" xr:uid="{00000000-0005-0000-0000-0000183B0000}"/>
    <cellStyle name="Normal 64 3 3 4 2 3" xfId="30223" xr:uid="{00000000-0005-0000-0000-000012760000}"/>
    <cellStyle name="Normal 64 3 3 4 3" xfId="10105" xr:uid="{00000000-0005-0000-0000-00007C270000}"/>
    <cellStyle name="Normal 64 3 3 4 3 3" xfId="25206" xr:uid="{00000000-0005-0000-0000-000079620000}"/>
    <cellStyle name="Normal 64 3 3 4 5" xfId="20193" xr:uid="{00000000-0005-0000-0000-0000E44E0000}"/>
    <cellStyle name="Normal 64 3 3 5" xfId="11783" xr:uid="{00000000-0005-0000-0000-00000A2E0000}"/>
    <cellStyle name="Normal 64 3 3 5 3" xfId="26881" xr:uid="{00000000-0005-0000-0000-000004690000}"/>
    <cellStyle name="Normal 64 3 3 6" xfId="6762" xr:uid="{00000000-0005-0000-0000-00006D1A0000}"/>
    <cellStyle name="Normal 64 3 3 6 3" xfId="21864" xr:uid="{00000000-0005-0000-0000-00006B550000}"/>
    <cellStyle name="Normal 64 3 3 8" xfId="16851" xr:uid="{00000000-0005-0000-0000-0000D6410000}"/>
    <cellStyle name="Normal 64 3 4" xfId="2109" xr:uid="{00000000-0005-0000-0000-000040080000}"/>
    <cellStyle name="Normal 64 3 4 2" xfId="3799" xr:uid="{00000000-0005-0000-0000-0000DA0E0000}"/>
    <cellStyle name="Normal 64 3 4 2 2" xfId="13872" xr:uid="{00000000-0005-0000-0000-000033360000}"/>
    <cellStyle name="Normal 64 3 4 2 2 3" xfId="28970" xr:uid="{00000000-0005-0000-0000-00002D710000}"/>
    <cellStyle name="Normal 64 3 4 2 3" xfId="8852" xr:uid="{00000000-0005-0000-0000-000097220000}"/>
    <cellStyle name="Normal 64 3 4 2 3 3" xfId="23953" xr:uid="{00000000-0005-0000-0000-0000945D0000}"/>
    <cellStyle name="Normal 64 3 4 2 5" xfId="18940" xr:uid="{00000000-0005-0000-0000-0000FF490000}"/>
    <cellStyle name="Normal 64 3 4 3" xfId="5491" xr:uid="{00000000-0005-0000-0000-000076150000}"/>
    <cellStyle name="Normal 64 3 4 3 2" xfId="15543" xr:uid="{00000000-0005-0000-0000-0000BA3C0000}"/>
    <cellStyle name="Normal 64 3 4 3 2 3" xfId="30641" xr:uid="{00000000-0005-0000-0000-0000B4770000}"/>
    <cellStyle name="Normal 64 3 4 3 3" xfId="10523" xr:uid="{00000000-0005-0000-0000-00001E290000}"/>
    <cellStyle name="Normal 64 3 4 3 3 3" xfId="25624" xr:uid="{00000000-0005-0000-0000-00001B640000}"/>
    <cellStyle name="Normal 64 3 4 3 5" xfId="20611" xr:uid="{00000000-0005-0000-0000-000086500000}"/>
    <cellStyle name="Normal 64 3 4 4" xfId="12201" xr:uid="{00000000-0005-0000-0000-0000AC2F0000}"/>
    <cellStyle name="Normal 64 3 4 4 3" xfId="27299" xr:uid="{00000000-0005-0000-0000-0000A66A0000}"/>
    <cellStyle name="Normal 64 3 4 5" xfId="7180" xr:uid="{00000000-0005-0000-0000-00000F1C0000}"/>
    <cellStyle name="Normal 64 3 4 5 3" xfId="22282" xr:uid="{00000000-0005-0000-0000-00000D570000}"/>
    <cellStyle name="Normal 64 3 4 7" xfId="17269" xr:uid="{00000000-0005-0000-0000-000078430000}"/>
    <cellStyle name="Normal 64 3 5" xfId="2962" xr:uid="{00000000-0005-0000-0000-0000950B0000}"/>
    <cellStyle name="Normal 64 3 5 2" xfId="13036" xr:uid="{00000000-0005-0000-0000-0000EF320000}"/>
    <cellStyle name="Normal 64 3 5 2 3" xfId="28134" xr:uid="{00000000-0005-0000-0000-0000E96D0000}"/>
    <cellStyle name="Normal 64 3 5 3" xfId="8016" xr:uid="{00000000-0005-0000-0000-0000531F0000}"/>
    <cellStyle name="Normal 64 3 5 3 3" xfId="23117" xr:uid="{00000000-0005-0000-0000-0000505A0000}"/>
    <cellStyle name="Normal 64 3 5 5" xfId="18104" xr:uid="{00000000-0005-0000-0000-0000BB460000}"/>
    <cellStyle name="Normal 64 3 6" xfId="4655" xr:uid="{00000000-0005-0000-0000-000032120000}"/>
    <cellStyle name="Normal 64 3 6 2" xfId="14707" xr:uid="{00000000-0005-0000-0000-000076390000}"/>
    <cellStyle name="Normal 64 3 6 2 3" xfId="29805" xr:uid="{00000000-0005-0000-0000-000070740000}"/>
    <cellStyle name="Normal 64 3 6 3" xfId="9687" xr:uid="{00000000-0005-0000-0000-0000DA250000}"/>
    <cellStyle name="Normal 64 3 6 3 3" xfId="24788" xr:uid="{00000000-0005-0000-0000-0000D7600000}"/>
    <cellStyle name="Normal 64 3 6 5" xfId="19775" xr:uid="{00000000-0005-0000-0000-0000424D0000}"/>
    <cellStyle name="Normal 64 3 7" xfId="11365" xr:uid="{00000000-0005-0000-0000-0000682C0000}"/>
    <cellStyle name="Normal 64 3 7 3" xfId="26463" xr:uid="{00000000-0005-0000-0000-000062670000}"/>
    <cellStyle name="Normal 64 3 8" xfId="6344" xr:uid="{00000000-0005-0000-0000-0000CB180000}"/>
    <cellStyle name="Normal 64 3 8 3" xfId="21446" xr:uid="{00000000-0005-0000-0000-0000C9530000}"/>
    <cellStyle name="Normal 64 4" xfId="1369" xr:uid="{00000000-0005-0000-0000-00005C050000}"/>
    <cellStyle name="Normal 64 4 2" xfId="1792" xr:uid="{00000000-0005-0000-0000-000003070000}"/>
    <cellStyle name="Normal 64 4 2 2" xfId="2631" xr:uid="{00000000-0005-0000-0000-00004A0A0000}"/>
    <cellStyle name="Normal 64 4 2 2 2" xfId="4321" xr:uid="{00000000-0005-0000-0000-0000E4100000}"/>
    <cellStyle name="Normal 64 4 2 2 2 2" xfId="14394" xr:uid="{00000000-0005-0000-0000-00003D380000}"/>
    <cellStyle name="Normal 64 4 2 2 2 2 3" xfId="29492" xr:uid="{00000000-0005-0000-0000-000037730000}"/>
    <cellStyle name="Normal 64 4 2 2 2 3" xfId="9374" xr:uid="{00000000-0005-0000-0000-0000A1240000}"/>
    <cellStyle name="Normal 64 4 2 2 2 3 3" xfId="24475" xr:uid="{00000000-0005-0000-0000-00009E5F0000}"/>
    <cellStyle name="Normal 64 4 2 2 2 5" xfId="19462" xr:uid="{00000000-0005-0000-0000-0000094C0000}"/>
    <cellStyle name="Normal 64 4 2 2 3" xfId="6013" xr:uid="{00000000-0005-0000-0000-000080170000}"/>
    <cellStyle name="Normal 64 4 2 2 3 2" xfId="16065" xr:uid="{00000000-0005-0000-0000-0000C43E0000}"/>
    <cellStyle name="Normal 64 4 2 2 3 2 3" xfId="31163" xr:uid="{00000000-0005-0000-0000-0000BE790000}"/>
    <cellStyle name="Normal 64 4 2 2 3 3" xfId="11045" xr:uid="{00000000-0005-0000-0000-0000282B0000}"/>
    <cellStyle name="Normal 64 4 2 2 3 3 3" xfId="26146" xr:uid="{00000000-0005-0000-0000-000025660000}"/>
    <cellStyle name="Normal 64 4 2 2 3 5" xfId="21133" xr:uid="{00000000-0005-0000-0000-000090520000}"/>
    <cellStyle name="Normal 64 4 2 2 4" xfId="12723" xr:uid="{00000000-0005-0000-0000-0000B6310000}"/>
    <cellStyle name="Normal 64 4 2 2 4 3" xfId="27821" xr:uid="{00000000-0005-0000-0000-0000B06C0000}"/>
    <cellStyle name="Normal 64 4 2 2 5" xfId="7702" xr:uid="{00000000-0005-0000-0000-0000191E0000}"/>
    <cellStyle name="Normal 64 4 2 2 5 3" xfId="22804" xr:uid="{00000000-0005-0000-0000-000017590000}"/>
    <cellStyle name="Normal 64 4 2 2 7" xfId="17791" xr:uid="{00000000-0005-0000-0000-000082450000}"/>
    <cellStyle name="Normal 64 4 2 3" xfId="3484" xr:uid="{00000000-0005-0000-0000-00009F0D0000}"/>
    <cellStyle name="Normal 64 4 2 3 2" xfId="13558" xr:uid="{00000000-0005-0000-0000-0000F9340000}"/>
    <cellStyle name="Normal 64 4 2 3 2 3" xfId="28656" xr:uid="{00000000-0005-0000-0000-0000F36F0000}"/>
    <cellStyle name="Normal 64 4 2 3 3" xfId="8538" xr:uid="{00000000-0005-0000-0000-00005D210000}"/>
    <cellStyle name="Normal 64 4 2 3 3 3" xfId="23639" xr:uid="{00000000-0005-0000-0000-00005A5C0000}"/>
    <cellStyle name="Normal 64 4 2 3 5" xfId="18626" xr:uid="{00000000-0005-0000-0000-0000C5480000}"/>
    <cellStyle name="Normal 64 4 2 4" xfId="5177" xr:uid="{00000000-0005-0000-0000-00003C140000}"/>
    <cellStyle name="Normal 64 4 2 4 2" xfId="15229" xr:uid="{00000000-0005-0000-0000-0000803B0000}"/>
    <cellStyle name="Normal 64 4 2 4 2 3" xfId="30327" xr:uid="{00000000-0005-0000-0000-00007A760000}"/>
    <cellStyle name="Normal 64 4 2 4 3" xfId="10209" xr:uid="{00000000-0005-0000-0000-0000E4270000}"/>
    <cellStyle name="Normal 64 4 2 4 3 3" xfId="25310" xr:uid="{00000000-0005-0000-0000-0000E1620000}"/>
    <cellStyle name="Normal 64 4 2 4 5" xfId="20297" xr:uid="{00000000-0005-0000-0000-00004C4F0000}"/>
    <cellStyle name="Normal 64 4 2 5" xfId="11887" xr:uid="{00000000-0005-0000-0000-0000722E0000}"/>
    <cellStyle name="Normal 64 4 2 5 3" xfId="26985" xr:uid="{00000000-0005-0000-0000-00006C690000}"/>
    <cellStyle name="Normal 64 4 2 6" xfId="6866" xr:uid="{00000000-0005-0000-0000-0000D51A0000}"/>
    <cellStyle name="Normal 64 4 2 6 3" xfId="21968" xr:uid="{00000000-0005-0000-0000-0000D3550000}"/>
    <cellStyle name="Normal 64 4 2 8" xfId="16955" xr:uid="{00000000-0005-0000-0000-00003E420000}"/>
    <cellStyle name="Normal 64 4 3" xfId="2213" xr:uid="{00000000-0005-0000-0000-0000A8080000}"/>
    <cellStyle name="Normal 64 4 3 2" xfId="3903" xr:uid="{00000000-0005-0000-0000-0000420F0000}"/>
    <cellStyle name="Normal 64 4 3 2 2" xfId="13976" xr:uid="{00000000-0005-0000-0000-00009B360000}"/>
    <cellStyle name="Normal 64 4 3 2 2 3" xfId="29074" xr:uid="{00000000-0005-0000-0000-000095710000}"/>
    <cellStyle name="Normal 64 4 3 2 3" xfId="8956" xr:uid="{00000000-0005-0000-0000-0000FF220000}"/>
    <cellStyle name="Normal 64 4 3 2 3 3" xfId="24057" xr:uid="{00000000-0005-0000-0000-0000FC5D0000}"/>
    <cellStyle name="Normal 64 4 3 2 5" xfId="19044" xr:uid="{00000000-0005-0000-0000-0000674A0000}"/>
    <cellStyle name="Normal 64 4 3 3" xfId="5595" xr:uid="{00000000-0005-0000-0000-0000DE150000}"/>
    <cellStyle name="Normal 64 4 3 3 2" xfId="15647" xr:uid="{00000000-0005-0000-0000-0000223D0000}"/>
    <cellStyle name="Normal 64 4 3 3 2 3" xfId="30745" xr:uid="{00000000-0005-0000-0000-00001C780000}"/>
    <cellStyle name="Normal 64 4 3 3 3" xfId="10627" xr:uid="{00000000-0005-0000-0000-000086290000}"/>
    <cellStyle name="Normal 64 4 3 3 3 3" xfId="25728" xr:uid="{00000000-0005-0000-0000-000083640000}"/>
    <cellStyle name="Normal 64 4 3 3 5" xfId="20715" xr:uid="{00000000-0005-0000-0000-0000EE500000}"/>
    <cellStyle name="Normal 64 4 3 4" xfId="12305" xr:uid="{00000000-0005-0000-0000-000014300000}"/>
    <cellStyle name="Normal 64 4 3 4 3" xfId="27403" xr:uid="{00000000-0005-0000-0000-00000E6B0000}"/>
    <cellStyle name="Normal 64 4 3 5" xfId="7284" xr:uid="{00000000-0005-0000-0000-0000771C0000}"/>
    <cellStyle name="Normal 64 4 3 5 3" xfId="22386" xr:uid="{00000000-0005-0000-0000-000075570000}"/>
    <cellStyle name="Normal 64 4 3 7" xfId="17373" xr:uid="{00000000-0005-0000-0000-0000E0430000}"/>
    <cellStyle name="Normal 64 4 4" xfId="3066" xr:uid="{00000000-0005-0000-0000-0000FD0B0000}"/>
    <cellStyle name="Normal 64 4 4 2" xfId="13140" xr:uid="{00000000-0005-0000-0000-000057330000}"/>
    <cellStyle name="Normal 64 4 4 2 3" xfId="28238" xr:uid="{00000000-0005-0000-0000-0000516E0000}"/>
    <cellStyle name="Normal 64 4 4 3" xfId="8120" xr:uid="{00000000-0005-0000-0000-0000BB1F0000}"/>
    <cellStyle name="Normal 64 4 4 3 3" xfId="23221" xr:uid="{00000000-0005-0000-0000-0000B85A0000}"/>
    <cellStyle name="Normal 64 4 4 5" xfId="18208" xr:uid="{00000000-0005-0000-0000-000023470000}"/>
    <cellStyle name="Normal 64 4 5" xfId="4759" xr:uid="{00000000-0005-0000-0000-00009A120000}"/>
    <cellStyle name="Normal 64 4 5 2" xfId="14811" xr:uid="{00000000-0005-0000-0000-0000DE390000}"/>
    <cellStyle name="Normal 64 4 5 2 3" xfId="29909" xr:uid="{00000000-0005-0000-0000-0000D8740000}"/>
    <cellStyle name="Normal 64 4 5 3" xfId="9791" xr:uid="{00000000-0005-0000-0000-000042260000}"/>
    <cellStyle name="Normal 64 4 5 3 3" xfId="24892" xr:uid="{00000000-0005-0000-0000-00003F610000}"/>
    <cellStyle name="Normal 64 4 5 5" xfId="19879" xr:uid="{00000000-0005-0000-0000-0000AA4D0000}"/>
    <cellStyle name="Normal 64 4 6" xfId="11469" xr:uid="{00000000-0005-0000-0000-0000D02C0000}"/>
    <cellStyle name="Normal 64 4 6 3" xfId="26567" xr:uid="{00000000-0005-0000-0000-0000CA670000}"/>
    <cellStyle name="Normal 64 4 7" xfId="6448" xr:uid="{00000000-0005-0000-0000-000033190000}"/>
    <cellStyle name="Normal 64 4 7 3" xfId="21550" xr:uid="{00000000-0005-0000-0000-000031540000}"/>
    <cellStyle name="Normal 64 4 9" xfId="16537" xr:uid="{00000000-0005-0000-0000-00009C400000}"/>
    <cellStyle name="Normal 64 5" xfId="1582" xr:uid="{00000000-0005-0000-0000-000031060000}"/>
    <cellStyle name="Normal 64 5 2" xfId="2423" xr:uid="{00000000-0005-0000-0000-00007A090000}"/>
    <cellStyle name="Normal 64 5 2 2" xfId="4113" xr:uid="{00000000-0005-0000-0000-000014100000}"/>
    <cellStyle name="Normal 64 5 2 2 2" xfId="14186" xr:uid="{00000000-0005-0000-0000-00006D370000}"/>
    <cellStyle name="Normal 64 5 2 2 2 3" xfId="29284" xr:uid="{00000000-0005-0000-0000-000067720000}"/>
    <cellStyle name="Normal 64 5 2 2 3" xfId="9166" xr:uid="{00000000-0005-0000-0000-0000D1230000}"/>
    <cellStyle name="Normal 64 5 2 2 3 3" xfId="24267" xr:uid="{00000000-0005-0000-0000-0000CE5E0000}"/>
    <cellStyle name="Normal 64 5 2 2 5" xfId="19254" xr:uid="{00000000-0005-0000-0000-0000394B0000}"/>
    <cellStyle name="Normal 64 5 2 3" xfId="5805" xr:uid="{00000000-0005-0000-0000-0000B0160000}"/>
    <cellStyle name="Normal 64 5 2 3 2" xfId="15857" xr:uid="{00000000-0005-0000-0000-0000F43D0000}"/>
    <cellStyle name="Normal 64 5 2 3 2 3" xfId="30955" xr:uid="{00000000-0005-0000-0000-0000EE780000}"/>
    <cellStyle name="Normal 64 5 2 3 3" xfId="10837" xr:uid="{00000000-0005-0000-0000-0000582A0000}"/>
    <cellStyle name="Normal 64 5 2 3 3 3" xfId="25938" xr:uid="{00000000-0005-0000-0000-000055650000}"/>
    <cellStyle name="Normal 64 5 2 3 5" xfId="20925" xr:uid="{00000000-0005-0000-0000-0000C0510000}"/>
    <cellStyle name="Normal 64 5 2 4" xfId="12515" xr:uid="{00000000-0005-0000-0000-0000E6300000}"/>
    <cellStyle name="Normal 64 5 2 4 3" xfId="27613" xr:uid="{00000000-0005-0000-0000-0000E06B0000}"/>
    <cellStyle name="Normal 64 5 2 5" xfId="7494" xr:uid="{00000000-0005-0000-0000-0000491D0000}"/>
    <cellStyle name="Normal 64 5 2 5 3" xfId="22596" xr:uid="{00000000-0005-0000-0000-000047580000}"/>
    <cellStyle name="Normal 64 5 2 7" xfId="17583" xr:uid="{00000000-0005-0000-0000-0000B2440000}"/>
    <cellStyle name="Normal 64 5 3" xfId="3276" xr:uid="{00000000-0005-0000-0000-0000CF0C0000}"/>
    <cellStyle name="Normal 64 5 3 2" xfId="13350" xr:uid="{00000000-0005-0000-0000-000029340000}"/>
    <cellStyle name="Normal 64 5 3 2 3" xfId="28448" xr:uid="{00000000-0005-0000-0000-0000236F0000}"/>
    <cellStyle name="Normal 64 5 3 3" xfId="8330" xr:uid="{00000000-0005-0000-0000-00008D200000}"/>
    <cellStyle name="Normal 64 5 3 3 3" xfId="23431" xr:uid="{00000000-0005-0000-0000-00008A5B0000}"/>
    <cellStyle name="Normal 64 5 3 5" xfId="18418" xr:uid="{00000000-0005-0000-0000-0000F5470000}"/>
    <cellStyle name="Normal 64 5 4" xfId="4969" xr:uid="{00000000-0005-0000-0000-00006C130000}"/>
    <cellStyle name="Normal 64 5 4 2" xfId="15021" xr:uid="{00000000-0005-0000-0000-0000B03A0000}"/>
    <cellStyle name="Normal 64 5 4 2 3" xfId="30119" xr:uid="{00000000-0005-0000-0000-0000AA750000}"/>
    <cellStyle name="Normal 64 5 4 3" xfId="10001" xr:uid="{00000000-0005-0000-0000-000014270000}"/>
    <cellStyle name="Normal 64 5 4 3 3" xfId="25102" xr:uid="{00000000-0005-0000-0000-000011620000}"/>
    <cellStyle name="Normal 64 5 4 5" xfId="20089" xr:uid="{00000000-0005-0000-0000-00007C4E0000}"/>
    <cellStyle name="Normal 64 5 5" xfId="11679" xr:uid="{00000000-0005-0000-0000-0000A22D0000}"/>
    <cellStyle name="Normal 64 5 5 3" xfId="26777" xr:uid="{00000000-0005-0000-0000-00009C680000}"/>
    <cellStyle name="Normal 64 5 6" xfId="6658" xr:uid="{00000000-0005-0000-0000-0000051A0000}"/>
    <cellStyle name="Normal 64 5 6 3" xfId="21760" xr:uid="{00000000-0005-0000-0000-000003550000}"/>
    <cellStyle name="Normal 64 5 8" xfId="16747" xr:uid="{00000000-0005-0000-0000-00006E410000}"/>
    <cellStyle name="Normal 64 6" xfId="2003" xr:uid="{00000000-0005-0000-0000-0000D6070000}"/>
    <cellStyle name="Normal 64 6 2" xfId="3695" xr:uid="{00000000-0005-0000-0000-0000720E0000}"/>
    <cellStyle name="Normal 64 6 2 2" xfId="13768" xr:uid="{00000000-0005-0000-0000-0000CB350000}"/>
    <cellStyle name="Normal 64 6 2 2 3" xfId="28866" xr:uid="{00000000-0005-0000-0000-0000C5700000}"/>
    <cellStyle name="Normal 64 6 2 3" xfId="8748" xr:uid="{00000000-0005-0000-0000-00002F220000}"/>
    <cellStyle name="Normal 64 6 2 3 3" xfId="23849" xr:uid="{00000000-0005-0000-0000-00002C5D0000}"/>
    <cellStyle name="Normal 64 6 2 5" xfId="18836" xr:uid="{00000000-0005-0000-0000-000097490000}"/>
    <cellStyle name="Normal 64 6 3" xfId="5387" xr:uid="{00000000-0005-0000-0000-00000E150000}"/>
    <cellStyle name="Normal 64 6 3 2" xfId="15439" xr:uid="{00000000-0005-0000-0000-0000523C0000}"/>
    <cellStyle name="Normal 64 6 3 2 3" xfId="30537" xr:uid="{00000000-0005-0000-0000-00004C770000}"/>
    <cellStyle name="Normal 64 6 3 3" xfId="10419" xr:uid="{00000000-0005-0000-0000-0000B6280000}"/>
    <cellStyle name="Normal 64 6 3 3 3" xfId="25520" xr:uid="{00000000-0005-0000-0000-0000B3630000}"/>
    <cellStyle name="Normal 64 6 3 5" xfId="20507" xr:uid="{00000000-0005-0000-0000-00001E500000}"/>
    <cellStyle name="Normal 64 6 4" xfId="12097" xr:uid="{00000000-0005-0000-0000-0000442F0000}"/>
    <cellStyle name="Normal 64 6 4 3" xfId="27195" xr:uid="{00000000-0005-0000-0000-00003E6A0000}"/>
    <cellStyle name="Normal 64 6 5" xfId="7076" xr:uid="{00000000-0005-0000-0000-0000A71B0000}"/>
    <cellStyle name="Normal 64 6 5 3" xfId="22178" xr:uid="{00000000-0005-0000-0000-0000A5560000}"/>
    <cellStyle name="Normal 64 6 7" xfId="17165" xr:uid="{00000000-0005-0000-0000-000010430000}"/>
    <cellStyle name="Normal 64 7" xfId="2855" xr:uid="{00000000-0005-0000-0000-00002A0B0000}"/>
    <cellStyle name="Normal 64 7 2" xfId="12932" xr:uid="{00000000-0005-0000-0000-000087320000}"/>
    <cellStyle name="Normal 64 7 2 3" xfId="28030" xr:uid="{00000000-0005-0000-0000-0000816D0000}"/>
    <cellStyle name="Normal 64 7 3" xfId="7912" xr:uid="{00000000-0005-0000-0000-0000EB1E0000}"/>
    <cellStyle name="Normal 64 7 3 3" xfId="23013" xr:uid="{00000000-0005-0000-0000-0000E8590000}"/>
    <cellStyle name="Normal 64 7 5" xfId="18000" xr:uid="{00000000-0005-0000-0000-000053460000}"/>
    <cellStyle name="Normal 64 8" xfId="4549" xr:uid="{00000000-0005-0000-0000-0000C8110000}"/>
    <cellStyle name="Normal 64 8 2" xfId="14603" xr:uid="{00000000-0005-0000-0000-00000E390000}"/>
    <cellStyle name="Normal 64 8 2 3" xfId="29701" xr:uid="{00000000-0005-0000-0000-000008740000}"/>
    <cellStyle name="Normal 64 8 3" xfId="9583" xr:uid="{00000000-0005-0000-0000-000072250000}"/>
    <cellStyle name="Normal 64 8 3 3" xfId="24684" xr:uid="{00000000-0005-0000-0000-00006F600000}"/>
    <cellStyle name="Normal 64 8 5" xfId="19671" xr:uid="{00000000-0005-0000-0000-0000DA4C0000}"/>
    <cellStyle name="Normal 64 9" xfId="11259" xr:uid="{00000000-0005-0000-0000-0000FE2B0000}"/>
    <cellStyle name="Normal 64 9 3" xfId="26359" xr:uid="{00000000-0005-0000-0000-0000FA660000}"/>
    <cellStyle name="Normal 65" xfId="897" xr:uid="{00000000-0005-0000-0000-000083030000}"/>
    <cellStyle name="Normal 65 10" xfId="6239" xr:uid="{00000000-0005-0000-0000-000062180000}"/>
    <cellStyle name="Normal 65 10 3" xfId="21343" xr:uid="{00000000-0005-0000-0000-000062530000}"/>
    <cellStyle name="Normal 65 12" xfId="16328" xr:uid="{00000000-0005-0000-0000-0000CB3F0000}"/>
    <cellStyle name="Normal 65 2" xfId="1203" xr:uid="{00000000-0005-0000-0000-0000B6040000}"/>
    <cellStyle name="Normal 65 2 11" xfId="16382" xr:uid="{00000000-0005-0000-0000-000001400000}"/>
    <cellStyle name="Normal 65 2 2" xfId="1311" xr:uid="{00000000-0005-0000-0000-000022050000}"/>
    <cellStyle name="Normal 65 2 2 10" xfId="16486" xr:uid="{00000000-0005-0000-0000-000069400000}"/>
    <cellStyle name="Normal 65 2 2 2" xfId="1528" xr:uid="{00000000-0005-0000-0000-0000FB050000}"/>
    <cellStyle name="Normal 65 2 2 2 2" xfId="1949" xr:uid="{00000000-0005-0000-0000-0000A0070000}"/>
    <cellStyle name="Normal 65 2 2 2 2 2" xfId="2788" xr:uid="{00000000-0005-0000-0000-0000E70A0000}"/>
    <cellStyle name="Normal 65 2 2 2 2 2 2" xfId="4478" xr:uid="{00000000-0005-0000-0000-000081110000}"/>
    <cellStyle name="Normal 65 2 2 2 2 2 2 2" xfId="14551" xr:uid="{00000000-0005-0000-0000-0000DA380000}"/>
    <cellStyle name="Normal 65 2 2 2 2 2 2 2 3" xfId="29649" xr:uid="{00000000-0005-0000-0000-0000D4730000}"/>
    <cellStyle name="Normal 65 2 2 2 2 2 2 3" xfId="9531" xr:uid="{00000000-0005-0000-0000-00003E250000}"/>
    <cellStyle name="Normal 65 2 2 2 2 2 2 3 3" xfId="24632" xr:uid="{00000000-0005-0000-0000-00003B600000}"/>
    <cellStyle name="Normal 65 2 2 2 2 2 2 5" xfId="19619" xr:uid="{00000000-0005-0000-0000-0000A64C0000}"/>
    <cellStyle name="Normal 65 2 2 2 2 2 3" xfId="6170" xr:uid="{00000000-0005-0000-0000-00001D180000}"/>
    <cellStyle name="Normal 65 2 2 2 2 2 3 2" xfId="16222" xr:uid="{00000000-0005-0000-0000-0000613F0000}"/>
    <cellStyle name="Normal 65 2 2 2 2 2 3 3" xfId="11202" xr:uid="{00000000-0005-0000-0000-0000C52B0000}"/>
    <cellStyle name="Normal 65 2 2 2 2 2 3 3 3" xfId="26303" xr:uid="{00000000-0005-0000-0000-0000C2660000}"/>
    <cellStyle name="Normal 65 2 2 2 2 2 3 5" xfId="21290" xr:uid="{00000000-0005-0000-0000-00002D530000}"/>
    <cellStyle name="Normal 65 2 2 2 2 2 4" xfId="12880" xr:uid="{00000000-0005-0000-0000-000053320000}"/>
    <cellStyle name="Normal 65 2 2 2 2 2 4 3" xfId="27978" xr:uid="{00000000-0005-0000-0000-00004D6D0000}"/>
    <cellStyle name="Normal 65 2 2 2 2 2 5" xfId="7859" xr:uid="{00000000-0005-0000-0000-0000B61E0000}"/>
    <cellStyle name="Normal 65 2 2 2 2 2 5 3" xfId="22961" xr:uid="{00000000-0005-0000-0000-0000B4590000}"/>
    <cellStyle name="Normal 65 2 2 2 2 2 7" xfId="17948" xr:uid="{00000000-0005-0000-0000-00001F460000}"/>
    <cellStyle name="Normal 65 2 2 2 2 3" xfId="3641" xr:uid="{00000000-0005-0000-0000-00003C0E0000}"/>
    <cellStyle name="Normal 65 2 2 2 2 3 2" xfId="13715" xr:uid="{00000000-0005-0000-0000-000096350000}"/>
    <cellStyle name="Normal 65 2 2 2 2 3 2 3" xfId="28813" xr:uid="{00000000-0005-0000-0000-000090700000}"/>
    <cellStyle name="Normal 65 2 2 2 2 3 3" xfId="8695" xr:uid="{00000000-0005-0000-0000-0000FA210000}"/>
    <cellStyle name="Normal 65 2 2 2 2 3 3 3" xfId="23796" xr:uid="{00000000-0005-0000-0000-0000F75C0000}"/>
    <cellStyle name="Normal 65 2 2 2 2 3 5" xfId="18783" xr:uid="{00000000-0005-0000-0000-000062490000}"/>
    <cellStyle name="Normal 65 2 2 2 2 4" xfId="5334" xr:uid="{00000000-0005-0000-0000-0000D9140000}"/>
    <cellStyle name="Normal 65 2 2 2 2 4 2" xfId="15386" xr:uid="{00000000-0005-0000-0000-00001D3C0000}"/>
    <cellStyle name="Normal 65 2 2 2 2 4 2 3" xfId="30484" xr:uid="{00000000-0005-0000-0000-000017770000}"/>
    <cellStyle name="Normal 65 2 2 2 2 4 3" xfId="10366" xr:uid="{00000000-0005-0000-0000-000081280000}"/>
    <cellStyle name="Normal 65 2 2 2 2 4 3 3" xfId="25467" xr:uid="{00000000-0005-0000-0000-00007E630000}"/>
    <cellStyle name="Normal 65 2 2 2 2 4 5" xfId="20454" xr:uid="{00000000-0005-0000-0000-0000E94F0000}"/>
    <cellStyle name="Normal 65 2 2 2 2 5" xfId="12044" xr:uid="{00000000-0005-0000-0000-00000F2F0000}"/>
    <cellStyle name="Normal 65 2 2 2 2 5 3" xfId="27142" xr:uid="{00000000-0005-0000-0000-0000096A0000}"/>
    <cellStyle name="Normal 65 2 2 2 2 6" xfId="7023" xr:uid="{00000000-0005-0000-0000-0000721B0000}"/>
    <cellStyle name="Normal 65 2 2 2 2 6 3" xfId="22125" xr:uid="{00000000-0005-0000-0000-000070560000}"/>
    <cellStyle name="Normal 65 2 2 2 2 8" xfId="17112" xr:uid="{00000000-0005-0000-0000-0000DB420000}"/>
    <cellStyle name="Normal 65 2 2 2 3" xfId="2370" xr:uid="{00000000-0005-0000-0000-000045090000}"/>
    <cellStyle name="Normal 65 2 2 2 3 2" xfId="4060" xr:uid="{00000000-0005-0000-0000-0000DF0F0000}"/>
    <cellStyle name="Normal 65 2 2 2 3 2 2" xfId="14133" xr:uid="{00000000-0005-0000-0000-000038370000}"/>
    <cellStyle name="Normal 65 2 2 2 3 2 2 3" xfId="29231" xr:uid="{00000000-0005-0000-0000-000032720000}"/>
    <cellStyle name="Normal 65 2 2 2 3 2 3" xfId="9113" xr:uid="{00000000-0005-0000-0000-00009C230000}"/>
    <cellStyle name="Normal 65 2 2 2 3 2 3 3" xfId="24214" xr:uid="{00000000-0005-0000-0000-0000995E0000}"/>
    <cellStyle name="Normal 65 2 2 2 3 2 5" xfId="19201" xr:uid="{00000000-0005-0000-0000-0000044B0000}"/>
    <cellStyle name="Normal 65 2 2 2 3 3" xfId="5752" xr:uid="{00000000-0005-0000-0000-00007B160000}"/>
    <cellStyle name="Normal 65 2 2 2 3 3 2" xfId="15804" xr:uid="{00000000-0005-0000-0000-0000BF3D0000}"/>
    <cellStyle name="Normal 65 2 2 2 3 3 2 3" xfId="30902" xr:uid="{00000000-0005-0000-0000-0000B9780000}"/>
    <cellStyle name="Normal 65 2 2 2 3 3 3" xfId="10784" xr:uid="{00000000-0005-0000-0000-0000232A0000}"/>
    <cellStyle name="Normal 65 2 2 2 3 3 3 3" xfId="25885" xr:uid="{00000000-0005-0000-0000-000020650000}"/>
    <cellStyle name="Normal 65 2 2 2 3 3 5" xfId="20872" xr:uid="{00000000-0005-0000-0000-00008B510000}"/>
    <cellStyle name="Normal 65 2 2 2 3 4" xfId="12462" xr:uid="{00000000-0005-0000-0000-0000B1300000}"/>
    <cellStyle name="Normal 65 2 2 2 3 4 3" xfId="27560" xr:uid="{00000000-0005-0000-0000-0000AB6B0000}"/>
    <cellStyle name="Normal 65 2 2 2 3 5" xfId="7441" xr:uid="{00000000-0005-0000-0000-0000141D0000}"/>
    <cellStyle name="Normal 65 2 2 2 3 5 3" xfId="22543" xr:uid="{00000000-0005-0000-0000-000012580000}"/>
    <cellStyle name="Normal 65 2 2 2 3 7" xfId="17530" xr:uid="{00000000-0005-0000-0000-00007D440000}"/>
    <cellStyle name="Normal 65 2 2 2 4" xfId="3223" xr:uid="{00000000-0005-0000-0000-00009A0C0000}"/>
    <cellStyle name="Normal 65 2 2 2 4 2" xfId="13297" xr:uid="{00000000-0005-0000-0000-0000F4330000}"/>
    <cellStyle name="Normal 65 2 2 2 4 2 3" xfId="28395" xr:uid="{00000000-0005-0000-0000-0000EE6E0000}"/>
    <cellStyle name="Normal 65 2 2 2 4 3" xfId="8277" xr:uid="{00000000-0005-0000-0000-000058200000}"/>
    <cellStyle name="Normal 65 2 2 2 4 3 3" xfId="23378" xr:uid="{00000000-0005-0000-0000-0000555B0000}"/>
    <cellStyle name="Normal 65 2 2 2 4 5" xfId="18365" xr:uid="{00000000-0005-0000-0000-0000C0470000}"/>
    <cellStyle name="Normal 65 2 2 2 5" xfId="4916" xr:uid="{00000000-0005-0000-0000-000037130000}"/>
    <cellStyle name="Normal 65 2 2 2 5 2" xfId="14968" xr:uid="{00000000-0005-0000-0000-00007B3A0000}"/>
    <cellStyle name="Normal 65 2 2 2 5 2 3" xfId="30066" xr:uid="{00000000-0005-0000-0000-000075750000}"/>
    <cellStyle name="Normal 65 2 2 2 5 3" xfId="9948" xr:uid="{00000000-0005-0000-0000-0000DF260000}"/>
    <cellStyle name="Normal 65 2 2 2 5 3 3" xfId="25049" xr:uid="{00000000-0005-0000-0000-0000DC610000}"/>
    <cellStyle name="Normal 65 2 2 2 5 5" xfId="20036" xr:uid="{00000000-0005-0000-0000-0000474E0000}"/>
    <cellStyle name="Normal 65 2 2 2 6" xfId="11626" xr:uid="{00000000-0005-0000-0000-00006D2D0000}"/>
    <cellStyle name="Normal 65 2 2 2 6 3" xfId="26724" xr:uid="{00000000-0005-0000-0000-000067680000}"/>
    <cellStyle name="Normal 65 2 2 2 7" xfId="6605" xr:uid="{00000000-0005-0000-0000-0000D0190000}"/>
    <cellStyle name="Normal 65 2 2 2 7 3" xfId="21707" xr:uid="{00000000-0005-0000-0000-0000CE540000}"/>
    <cellStyle name="Normal 65 2 2 2 9" xfId="16694" xr:uid="{00000000-0005-0000-0000-000039410000}"/>
    <cellStyle name="Normal 65 2 2 3" xfId="1741" xr:uid="{00000000-0005-0000-0000-0000D0060000}"/>
    <cellStyle name="Normal 65 2 2 3 2" xfId="2580" xr:uid="{00000000-0005-0000-0000-0000170A0000}"/>
    <cellStyle name="Normal 65 2 2 3 2 2" xfId="4270" xr:uid="{00000000-0005-0000-0000-0000B1100000}"/>
    <cellStyle name="Normal 65 2 2 3 2 2 2" xfId="14343" xr:uid="{00000000-0005-0000-0000-00000A380000}"/>
    <cellStyle name="Normal 65 2 2 3 2 2 2 3" xfId="29441" xr:uid="{00000000-0005-0000-0000-000004730000}"/>
    <cellStyle name="Normal 65 2 2 3 2 2 3" xfId="9323" xr:uid="{00000000-0005-0000-0000-00006E240000}"/>
    <cellStyle name="Normal 65 2 2 3 2 2 3 3" xfId="24424" xr:uid="{00000000-0005-0000-0000-00006B5F0000}"/>
    <cellStyle name="Normal 65 2 2 3 2 2 5" xfId="19411" xr:uid="{00000000-0005-0000-0000-0000D64B0000}"/>
    <cellStyle name="Normal 65 2 2 3 2 3" xfId="5962" xr:uid="{00000000-0005-0000-0000-00004D170000}"/>
    <cellStyle name="Normal 65 2 2 3 2 3 2" xfId="16014" xr:uid="{00000000-0005-0000-0000-0000913E0000}"/>
    <cellStyle name="Normal 65 2 2 3 2 3 2 3" xfId="31112" xr:uid="{00000000-0005-0000-0000-00008B790000}"/>
    <cellStyle name="Normal 65 2 2 3 2 3 3" xfId="10994" xr:uid="{00000000-0005-0000-0000-0000F52A0000}"/>
    <cellStyle name="Normal 65 2 2 3 2 3 3 3" xfId="26095" xr:uid="{00000000-0005-0000-0000-0000F2650000}"/>
    <cellStyle name="Normal 65 2 2 3 2 3 5" xfId="21082" xr:uid="{00000000-0005-0000-0000-00005D520000}"/>
    <cellStyle name="Normal 65 2 2 3 2 4" xfId="12672" xr:uid="{00000000-0005-0000-0000-000083310000}"/>
    <cellStyle name="Normal 65 2 2 3 2 4 3" xfId="27770" xr:uid="{00000000-0005-0000-0000-00007D6C0000}"/>
    <cellStyle name="Normal 65 2 2 3 2 5" xfId="7651" xr:uid="{00000000-0005-0000-0000-0000E61D0000}"/>
    <cellStyle name="Normal 65 2 2 3 2 5 3" xfId="22753" xr:uid="{00000000-0005-0000-0000-0000E4580000}"/>
    <cellStyle name="Normal 65 2 2 3 2 7" xfId="17740" xr:uid="{00000000-0005-0000-0000-00004F450000}"/>
    <cellStyle name="Normal 65 2 2 3 3" xfId="3433" xr:uid="{00000000-0005-0000-0000-00006C0D0000}"/>
    <cellStyle name="Normal 65 2 2 3 3 2" xfId="13507" xr:uid="{00000000-0005-0000-0000-0000C6340000}"/>
    <cellStyle name="Normal 65 2 2 3 3 2 3" xfId="28605" xr:uid="{00000000-0005-0000-0000-0000C06F0000}"/>
    <cellStyle name="Normal 65 2 2 3 3 3" xfId="8487" xr:uid="{00000000-0005-0000-0000-00002A210000}"/>
    <cellStyle name="Normal 65 2 2 3 3 3 3" xfId="23588" xr:uid="{00000000-0005-0000-0000-0000275C0000}"/>
    <cellStyle name="Normal 65 2 2 3 3 5" xfId="18575" xr:uid="{00000000-0005-0000-0000-000092480000}"/>
    <cellStyle name="Normal 65 2 2 3 4" xfId="5126" xr:uid="{00000000-0005-0000-0000-000009140000}"/>
    <cellStyle name="Normal 65 2 2 3 4 2" xfId="15178" xr:uid="{00000000-0005-0000-0000-00004D3B0000}"/>
    <cellStyle name="Normal 65 2 2 3 4 2 3" xfId="30276" xr:uid="{00000000-0005-0000-0000-000047760000}"/>
    <cellStyle name="Normal 65 2 2 3 4 3" xfId="10158" xr:uid="{00000000-0005-0000-0000-0000B1270000}"/>
    <cellStyle name="Normal 65 2 2 3 4 3 3" xfId="25259" xr:uid="{00000000-0005-0000-0000-0000AE620000}"/>
    <cellStyle name="Normal 65 2 2 3 4 5" xfId="20246" xr:uid="{00000000-0005-0000-0000-0000194F0000}"/>
    <cellStyle name="Normal 65 2 2 3 5" xfId="11836" xr:uid="{00000000-0005-0000-0000-00003F2E0000}"/>
    <cellStyle name="Normal 65 2 2 3 5 3" xfId="26934" xr:uid="{00000000-0005-0000-0000-000039690000}"/>
    <cellStyle name="Normal 65 2 2 3 6" xfId="6815" xr:uid="{00000000-0005-0000-0000-0000A21A0000}"/>
    <cellStyle name="Normal 65 2 2 3 6 3" xfId="21917" xr:uid="{00000000-0005-0000-0000-0000A0550000}"/>
    <cellStyle name="Normal 65 2 2 3 8" xfId="16904" xr:uid="{00000000-0005-0000-0000-00000B420000}"/>
    <cellStyle name="Normal 65 2 2 4" xfId="2162" xr:uid="{00000000-0005-0000-0000-000075080000}"/>
    <cellStyle name="Normal 65 2 2 4 2" xfId="3852" xr:uid="{00000000-0005-0000-0000-00000F0F0000}"/>
    <cellStyle name="Normal 65 2 2 4 2 2" xfId="13925" xr:uid="{00000000-0005-0000-0000-000068360000}"/>
    <cellStyle name="Normal 65 2 2 4 2 2 3" xfId="29023" xr:uid="{00000000-0005-0000-0000-000062710000}"/>
    <cellStyle name="Normal 65 2 2 4 2 3" xfId="8905" xr:uid="{00000000-0005-0000-0000-0000CC220000}"/>
    <cellStyle name="Normal 65 2 2 4 2 3 3" xfId="24006" xr:uid="{00000000-0005-0000-0000-0000C95D0000}"/>
    <cellStyle name="Normal 65 2 2 4 2 5" xfId="18993" xr:uid="{00000000-0005-0000-0000-0000344A0000}"/>
    <cellStyle name="Normal 65 2 2 4 3" xfId="5544" xr:uid="{00000000-0005-0000-0000-0000AB150000}"/>
    <cellStyle name="Normal 65 2 2 4 3 2" xfId="15596" xr:uid="{00000000-0005-0000-0000-0000EF3C0000}"/>
    <cellStyle name="Normal 65 2 2 4 3 2 3" xfId="30694" xr:uid="{00000000-0005-0000-0000-0000E9770000}"/>
    <cellStyle name="Normal 65 2 2 4 3 3" xfId="10576" xr:uid="{00000000-0005-0000-0000-000053290000}"/>
    <cellStyle name="Normal 65 2 2 4 3 3 3" xfId="25677" xr:uid="{00000000-0005-0000-0000-000050640000}"/>
    <cellStyle name="Normal 65 2 2 4 3 5" xfId="20664" xr:uid="{00000000-0005-0000-0000-0000BB500000}"/>
    <cellStyle name="Normal 65 2 2 4 4" xfId="12254" xr:uid="{00000000-0005-0000-0000-0000E12F0000}"/>
    <cellStyle name="Normal 65 2 2 4 4 3" xfId="27352" xr:uid="{00000000-0005-0000-0000-0000DB6A0000}"/>
    <cellStyle name="Normal 65 2 2 4 5" xfId="7233" xr:uid="{00000000-0005-0000-0000-0000441C0000}"/>
    <cellStyle name="Normal 65 2 2 4 5 3" xfId="22335" xr:uid="{00000000-0005-0000-0000-000042570000}"/>
    <cellStyle name="Normal 65 2 2 4 7" xfId="17322" xr:uid="{00000000-0005-0000-0000-0000AD430000}"/>
    <cellStyle name="Normal 65 2 2 5" xfId="3015" xr:uid="{00000000-0005-0000-0000-0000CA0B0000}"/>
    <cellStyle name="Normal 65 2 2 5 2" xfId="13089" xr:uid="{00000000-0005-0000-0000-000024330000}"/>
    <cellStyle name="Normal 65 2 2 5 2 3" xfId="28187" xr:uid="{00000000-0005-0000-0000-00001E6E0000}"/>
    <cellStyle name="Normal 65 2 2 5 3" xfId="8069" xr:uid="{00000000-0005-0000-0000-0000881F0000}"/>
    <cellStyle name="Normal 65 2 2 5 3 3" xfId="23170" xr:uid="{00000000-0005-0000-0000-0000855A0000}"/>
    <cellStyle name="Normal 65 2 2 5 5" xfId="18157" xr:uid="{00000000-0005-0000-0000-0000F0460000}"/>
    <cellStyle name="Normal 65 2 2 6" xfId="4708" xr:uid="{00000000-0005-0000-0000-000067120000}"/>
    <cellStyle name="Normal 65 2 2 6 2" xfId="14760" xr:uid="{00000000-0005-0000-0000-0000AB390000}"/>
    <cellStyle name="Normal 65 2 2 6 2 3" xfId="29858" xr:uid="{00000000-0005-0000-0000-0000A5740000}"/>
    <cellStyle name="Normal 65 2 2 6 3" xfId="9740" xr:uid="{00000000-0005-0000-0000-00000F260000}"/>
    <cellStyle name="Normal 65 2 2 6 3 3" xfId="24841" xr:uid="{00000000-0005-0000-0000-00000C610000}"/>
    <cellStyle name="Normal 65 2 2 6 5" xfId="19828" xr:uid="{00000000-0005-0000-0000-0000774D0000}"/>
    <cellStyle name="Normal 65 2 2 7" xfId="11418" xr:uid="{00000000-0005-0000-0000-00009D2C0000}"/>
    <cellStyle name="Normal 65 2 2 7 3" xfId="26516" xr:uid="{00000000-0005-0000-0000-000097670000}"/>
    <cellStyle name="Normal 65 2 2 8" xfId="6397" xr:uid="{00000000-0005-0000-0000-000000190000}"/>
    <cellStyle name="Normal 65 2 2 8 3" xfId="21499" xr:uid="{00000000-0005-0000-0000-0000FE530000}"/>
    <cellStyle name="Normal 65 2 3" xfId="1424" xr:uid="{00000000-0005-0000-0000-000093050000}"/>
    <cellStyle name="Normal 65 2 3 2" xfId="1845" xr:uid="{00000000-0005-0000-0000-000038070000}"/>
    <cellStyle name="Normal 65 2 3 2 2" xfId="2684" xr:uid="{00000000-0005-0000-0000-00007F0A0000}"/>
    <cellStyle name="Normal 65 2 3 2 2 2" xfId="4374" xr:uid="{00000000-0005-0000-0000-000019110000}"/>
    <cellStyle name="Normal 65 2 3 2 2 2 2" xfId="14447" xr:uid="{00000000-0005-0000-0000-000072380000}"/>
    <cellStyle name="Normal 65 2 3 2 2 2 2 3" xfId="29545" xr:uid="{00000000-0005-0000-0000-00006C730000}"/>
    <cellStyle name="Normal 65 2 3 2 2 2 3" xfId="9427" xr:uid="{00000000-0005-0000-0000-0000D6240000}"/>
    <cellStyle name="Normal 65 2 3 2 2 2 3 3" xfId="24528" xr:uid="{00000000-0005-0000-0000-0000D35F0000}"/>
    <cellStyle name="Normal 65 2 3 2 2 2 5" xfId="19515" xr:uid="{00000000-0005-0000-0000-00003E4C0000}"/>
    <cellStyle name="Normal 65 2 3 2 2 3" xfId="6066" xr:uid="{00000000-0005-0000-0000-0000B5170000}"/>
    <cellStyle name="Normal 65 2 3 2 2 3 2" xfId="16118" xr:uid="{00000000-0005-0000-0000-0000F93E0000}"/>
    <cellStyle name="Normal 65 2 3 2 2 3 2 3" xfId="31216" xr:uid="{00000000-0005-0000-0000-0000F3790000}"/>
    <cellStyle name="Normal 65 2 3 2 2 3 3" xfId="11098" xr:uid="{00000000-0005-0000-0000-00005D2B0000}"/>
    <cellStyle name="Normal 65 2 3 2 2 3 3 3" xfId="26199" xr:uid="{00000000-0005-0000-0000-00005A660000}"/>
    <cellStyle name="Normal 65 2 3 2 2 3 5" xfId="21186" xr:uid="{00000000-0005-0000-0000-0000C5520000}"/>
    <cellStyle name="Normal 65 2 3 2 2 4" xfId="12776" xr:uid="{00000000-0005-0000-0000-0000EB310000}"/>
    <cellStyle name="Normal 65 2 3 2 2 4 3" xfId="27874" xr:uid="{00000000-0005-0000-0000-0000E56C0000}"/>
    <cellStyle name="Normal 65 2 3 2 2 5" xfId="7755" xr:uid="{00000000-0005-0000-0000-00004E1E0000}"/>
    <cellStyle name="Normal 65 2 3 2 2 5 3" xfId="22857" xr:uid="{00000000-0005-0000-0000-00004C590000}"/>
    <cellStyle name="Normal 65 2 3 2 2 7" xfId="17844" xr:uid="{00000000-0005-0000-0000-0000B7450000}"/>
    <cellStyle name="Normal 65 2 3 2 3" xfId="3537" xr:uid="{00000000-0005-0000-0000-0000D40D0000}"/>
    <cellStyle name="Normal 65 2 3 2 3 2" xfId="13611" xr:uid="{00000000-0005-0000-0000-00002E350000}"/>
    <cellStyle name="Normal 65 2 3 2 3 2 3" xfId="28709" xr:uid="{00000000-0005-0000-0000-000028700000}"/>
    <cellStyle name="Normal 65 2 3 2 3 3" xfId="8591" xr:uid="{00000000-0005-0000-0000-000092210000}"/>
    <cellStyle name="Normal 65 2 3 2 3 3 3" xfId="23692" xr:uid="{00000000-0005-0000-0000-00008F5C0000}"/>
    <cellStyle name="Normal 65 2 3 2 3 5" xfId="18679" xr:uid="{00000000-0005-0000-0000-0000FA480000}"/>
    <cellStyle name="Normal 65 2 3 2 4" xfId="5230" xr:uid="{00000000-0005-0000-0000-000071140000}"/>
    <cellStyle name="Normal 65 2 3 2 4 2" xfId="15282" xr:uid="{00000000-0005-0000-0000-0000B53B0000}"/>
    <cellStyle name="Normal 65 2 3 2 4 2 3" xfId="30380" xr:uid="{00000000-0005-0000-0000-0000AF760000}"/>
    <cellStyle name="Normal 65 2 3 2 4 3" xfId="10262" xr:uid="{00000000-0005-0000-0000-000019280000}"/>
    <cellStyle name="Normal 65 2 3 2 4 3 3" xfId="25363" xr:uid="{00000000-0005-0000-0000-000016630000}"/>
    <cellStyle name="Normal 65 2 3 2 4 5" xfId="20350" xr:uid="{00000000-0005-0000-0000-0000814F0000}"/>
    <cellStyle name="Normal 65 2 3 2 5" xfId="11940" xr:uid="{00000000-0005-0000-0000-0000A72E0000}"/>
    <cellStyle name="Normal 65 2 3 2 5 3" xfId="27038" xr:uid="{00000000-0005-0000-0000-0000A1690000}"/>
    <cellStyle name="Normal 65 2 3 2 6" xfId="6919" xr:uid="{00000000-0005-0000-0000-00000A1B0000}"/>
    <cellStyle name="Normal 65 2 3 2 6 3" xfId="22021" xr:uid="{00000000-0005-0000-0000-000008560000}"/>
    <cellStyle name="Normal 65 2 3 2 8" xfId="17008" xr:uid="{00000000-0005-0000-0000-000073420000}"/>
    <cellStyle name="Normal 65 2 3 3" xfId="2266" xr:uid="{00000000-0005-0000-0000-0000DD080000}"/>
    <cellStyle name="Normal 65 2 3 3 2" xfId="3956" xr:uid="{00000000-0005-0000-0000-0000770F0000}"/>
    <cellStyle name="Normal 65 2 3 3 2 2" xfId="14029" xr:uid="{00000000-0005-0000-0000-0000D0360000}"/>
    <cellStyle name="Normal 65 2 3 3 2 2 3" xfId="29127" xr:uid="{00000000-0005-0000-0000-0000CA710000}"/>
    <cellStyle name="Normal 65 2 3 3 2 3" xfId="9009" xr:uid="{00000000-0005-0000-0000-000034230000}"/>
    <cellStyle name="Normal 65 2 3 3 2 3 3" xfId="24110" xr:uid="{00000000-0005-0000-0000-0000315E0000}"/>
    <cellStyle name="Normal 65 2 3 3 2 5" xfId="19097" xr:uid="{00000000-0005-0000-0000-00009C4A0000}"/>
    <cellStyle name="Normal 65 2 3 3 3" xfId="5648" xr:uid="{00000000-0005-0000-0000-000013160000}"/>
    <cellStyle name="Normal 65 2 3 3 3 2" xfId="15700" xr:uid="{00000000-0005-0000-0000-0000573D0000}"/>
    <cellStyle name="Normal 65 2 3 3 3 2 3" xfId="30798" xr:uid="{00000000-0005-0000-0000-000051780000}"/>
    <cellStyle name="Normal 65 2 3 3 3 3" xfId="10680" xr:uid="{00000000-0005-0000-0000-0000BB290000}"/>
    <cellStyle name="Normal 65 2 3 3 3 3 3" xfId="25781" xr:uid="{00000000-0005-0000-0000-0000B8640000}"/>
    <cellStyle name="Normal 65 2 3 3 3 5" xfId="20768" xr:uid="{00000000-0005-0000-0000-000023510000}"/>
    <cellStyle name="Normal 65 2 3 3 4" xfId="12358" xr:uid="{00000000-0005-0000-0000-000049300000}"/>
    <cellStyle name="Normal 65 2 3 3 4 3" xfId="27456" xr:uid="{00000000-0005-0000-0000-0000436B0000}"/>
    <cellStyle name="Normal 65 2 3 3 5" xfId="7337" xr:uid="{00000000-0005-0000-0000-0000AC1C0000}"/>
    <cellStyle name="Normal 65 2 3 3 5 3" xfId="22439" xr:uid="{00000000-0005-0000-0000-0000AA570000}"/>
    <cellStyle name="Normal 65 2 3 3 7" xfId="17426" xr:uid="{00000000-0005-0000-0000-000015440000}"/>
    <cellStyle name="Normal 65 2 3 4" xfId="3119" xr:uid="{00000000-0005-0000-0000-0000320C0000}"/>
    <cellStyle name="Normal 65 2 3 4 2" xfId="13193" xr:uid="{00000000-0005-0000-0000-00008C330000}"/>
    <cellStyle name="Normal 65 2 3 4 2 3" xfId="28291" xr:uid="{00000000-0005-0000-0000-0000866E0000}"/>
    <cellStyle name="Normal 65 2 3 4 3" xfId="8173" xr:uid="{00000000-0005-0000-0000-0000F01F0000}"/>
    <cellStyle name="Normal 65 2 3 4 3 3" xfId="23274" xr:uid="{00000000-0005-0000-0000-0000ED5A0000}"/>
    <cellStyle name="Normal 65 2 3 4 5" xfId="18261" xr:uid="{00000000-0005-0000-0000-000058470000}"/>
    <cellStyle name="Normal 65 2 3 5" xfId="4812" xr:uid="{00000000-0005-0000-0000-0000CF120000}"/>
    <cellStyle name="Normal 65 2 3 5 2" xfId="14864" xr:uid="{00000000-0005-0000-0000-0000133A0000}"/>
    <cellStyle name="Normal 65 2 3 5 2 3" xfId="29962" xr:uid="{00000000-0005-0000-0000-00000D750000}"/>
    <cellStyle name="Normal 65 2 3 5 3" xfId="9844" xr:uid="{00000000-0005-0000-0000-000077260000}"/>
    <cellStyle name="Normal 65 2 3 5 3 3" xfId="24945" xr:uid="{00000000-0005-0000-0000-000074610000}"/>
    <cellStyle name="Normal 65 2 3 5 5" xfId="19932" xr:uid="{00000000-0005-0000-0000-0000DF4D0000}"/>
    <cellStyle name="Normal 65 2 3 6" xfId="11522" xr:uid="{00000000-0005-0000-0000-0000052D0000}"/>
    <cellStyle name="Normal 65 2 3 6 3" xfId="26620" xr:uid="{00000000-0005-0000-0000-0000FF670000}"/>
    <cellStyle name="Normal 65 2 3 7" xfId="6501" xr:uid="{00000000-0005-0000-0000-000068190000}"/>
    <cellStyle name="Normal 65 2 3 7 3" xfId="21603" xr:uid="{00000000-0005-0000-0000-000066540000}"/>
    <cellStyle name="Normal 65 2 3 9" xfId="16590" xr:uid="{00000000-0005-0000-0000-0000D1400000}"/>
    <cellStyle name="Normal 65 2 4" xfId="1637" xr:uid="{00000000-0005-0000-0000-000068060000}"/>
    <cellStyle name="Normal 65 2 4 2" xfId="2476" xr:uid="{00000000-0005-0000-0000-0000AF090000}"/>
    <cellStyle name="Normal 65 2 4 2 2" xfId="4166" xr:uid="{00000000-0005-0000-0000-000049100000}"/>
    <cellStyle name="Normal 65 2 4 2 2 2" xfId="14239" xr:uid="{00000000-0005-0000-0000-0000A2370000}"/>
    <cellStyle name="Normal 65 2 4 2 2 2 3" xfId="29337" xr:uid="{00000000-0005-0000-0000-00009C720000}"/>
    <cellStyle name="Normal 65 2 4 2 2 3" xfId="9219" xr:uid="{00000000-0005-0000-0000-000006240000}"/>
    <cellStyle name="Normal 65 2 4 2 2 3 3" xfId="24320" xr:uid="{00000000-0005-0000-0000-0000035F0000}"/>
    <cellStyle name="Normal 65 2 4 2 2 5" xfId="19307" xr:uid="{00000000-0005-0000-0000-00006E4B0000}"/>
    <cellStyle name="Normal 65 2 4 2 3" xfId="5858" xr:uid="{00000000-0005-0000-0000-0000E5160000}"/>
    <cellStyle name="Normal 65 2 4 2 3 2" xfId="15910" xr:uid="{00000000-0005-0000-0000-0000293E0000}"/>
    <cellStyle name="Normal 65 2 4 2 3 2 3" xfId="31008" xr:uid="{00000000-0005-0000-0000-000023790000}"/>
    <cellStyle name="Normal 65 2 4 2 3 3" xfId="10890" xr:uid="{00000000-0005-0000-0000-00008D2A0000}"/>
    <cellStyle name="Normal 65 2 4 2 3 3 3" xfId="25991" xr:uid="{00000000-0005-0000-0000-00008A650000}"/>
    <cellStyle name="Normal 65 2 4 2 3 5" xfId="20978" xr:uid="{00000000-0005-0000-0000-0000F5510000}"/>
    <cellStyle name="Normal 65 2 4 2 4" xfId="12568" xr:uid="{00000000-0005-0000-0000-00001B310000}"/>
    <cellStyle name="Normal 65 2 4 2 4 3" xfId="27666" xr:uid="{00000000-0005-0000-0000-0000156C0000}"/>
    <cellStyle name="Normal 65 2 4 2 5" xfId="7547" xr:uid="{00000000-0005-0000-0000-00007E1D0000}"/>
    <cellStyle name="Normal 65 2 4 2 5 3" xfId="22649" xr:uid="{00000000-0005-0000-0000-00007C580000}"/>
    <cellStyle name="Normal 65 2 4 2 7" xfId="17636" xr:uid="{00000000-0005-0000-0000-0000E7440000}"/>
    <cellStyle name="Normal 65 2 4 3" xfId="3329" xr:uid="{00000000-0005-0000-0000-0000040D0000}"/>
    <cellStyle name="Normal 65 2 4 3 2" xfId="13403" xr:uid="{00000000-0005-0000-0000-00005E340000}"/>
    <cellStyle name="Normal 65 2 4 3 2 3" xfId="28501" xr:uid="{00000000-0005-0000-0000-0000586F0000}"/>
    <cellStyle name="Normal 65 2 4 3 3" xfId="8383" xr:uid="{00000000-0005-0000-0000-0000C2200000}"/>
    <cellStyle name="Normal 65 2 4 3 3 3" xfId="23484" xr:uid="{00000000-0005-0000-0000-0000BF5B0000}"/>
    <cellStyle name="Normal 65 2 4 3 5" xfId="18471" xr:uid="{00000000-0005-0000-0000-00002A480000}"/>
    <cellStyle name="Normal 65 2 4 4" xfId="5022" xr:uid="{00000000-0005-0000-0000-0000A1130000}"/>
    <cellStyle name="Normal 65 2 4 4 2" xfId="15074" xr:uid="{00000000-0005-0000-0000-0000E53A0000}"/>
    <cellStyle name="Normal 65 2 4 4 2 3" xfId="30172" xr:uid="{00000000-0005-0000-0000-0000DF750000}"/>
    <cellStyle name="Normal 65 2 4 4 3" xfId="10054" xr:uid="{00000000-0005-0000-0000-000049270000}"/>
    <cellStyle name="Normal 65 2 4 4 3 3" xfId="25155" xr:uid="{00000000-0005-0000-0000-000046620000}"/>
    <cellStyle name="Normal 65 2 4 4 5" xfId="20142" xr:uid="{00000000-0005-0000-0000-0000B14E0000}"/>
    <cellStyle name="Normal 65 2 4 5" xfId="11732" xr:uid="{00000000-0005-0000-0000-0000D72D0000}"/>
    <cellStyle name="Normal 65 2 4 5 3" xfId="26830" xr:uid="{00000000-0005-0000-0000-0000D1680000}"/>
    <cellStyle name="Normal 65 2 4 6" xfId="6711" xr:uid="{00000000-0005-0000-0000-00003A1A0000}"/>
    <cellStyle name="Normal 65 2 4 6 3" xfId="21813" xr:uid="{00000000-0005-0000-0000-000038550000}"/>
    <cellStyle name="Normal 65 2 4 8" xfId="16800" xr:uid="{00000000-0005-0000-0000-0000A3410000}"/>
    <cellStyle name="Normal 65 2 5" xfId="2058" xr:uid="{00000000-0005-0000-0000-00000D080000}"/>
    <cellStyle name="Normal 65 2 5 2" xfId="3748" xr:uid="{00000000-0005-0000-0000-0000A70E0000}"/>
    <cellStyle name="Normal 65 2 5 2 2" xfId="13821" xr:uid="{00000000-0005-0000-0000-000000360000}"/>
    <cellStyle name="Normal 65 2 5 2 2 3" xfId="28919" xr:uid="{00000000-0005-0000-0000-0000FA700000}"/>
    <cellStyle name="Normal 65 2 5 2 3" xfId="8801" xr:uid="{00000000-0005-0000-0000-000064220000}"/>
    <cellStyle name="Normal 65 2 5 2 3 3" xfId="23902" xr:uid="{00000000-0005-0000-0000-0000615D0000}"/>
    <cellStyle name="Normal 65 2 5 2 5" xfId="18889" xr:uid="{00000000-0005-0000-0000-0000CC490000}"/>
    <cellStyle name="Normal 65 2 5 3" xfId="5440" xr:uid="{00000000-0005-0000-0000-000043150000}"/>
    <cellStyle name="Normal 65 2 5 3 2" xfId="15492" xr:uid="{00000000-0005-0000-0000-0000873C0000}"/>
    <cellStyle name="Normal 65 2 5 3 2 3" xfId="30590" xr:uid="{00000000-0005-0000-0000-000081770000}"/>
    <cellStyle name="Normal 65 2 5 3 3" xfId="10472" xr:uid="{00000000-0005-0000-0000-0000EB280000}"/>
    <cellStyle name="Normal 65 2 5 3 3 3" xfId="25573" xr:uid="{00000000-0005-0000-0000-0000E8630000}"/>
    <cellStyle name="Normal 65 2 5 3 5" xfId="20560" xr:uid="{00000000-0005-0000-0000-000053500000}"/>
    <cellStyle name="Normal 65 2 5 4" xfId="12150" xr:uid="{00000000-0005-0000-0000-0000792F0000}"/>
    <cellStyle name="Normal 65 2 5 4 3" xfId="27248" xr:uid="{00000000-0005-0000-0000-0000736A0000}"/>
    <cellStyle name="Normal 65 2 5 5" xfId="7129" xr:uid="{00000000-0005-0000-0000-0000DC1B0000}"/>
    <cellStyle name="Normal 65 2 5 5 3" xfId="22231" xr:uid="{00000000-0005-0000-0000-0000DA560000}"/>
    <cellStyle name="Normal 65 2 5 7" xfId="17218" xr:uid="{00000000-0005-0000-0000-000045430000}"/>
    <cellStyle name="Normal 65 2 6" xfId="2911" xr:uid="{00000000-0005-0000-0000-0000620B0000}"/>
    <cellStyle name="Normal 65 2 6 2" xfId="12985" xr:uid="{00000000-0005-0000-0000-0000BC320000}"/>
    <cellStyle name="Normal 65 2 6 2 3" xfId="28083" xr:uid="{00000000-0005-0000-0000-0000B66D0000}"/>
    <cellStyle name="Normal 65 2 6 3" xfId="7965" xr:uid="{00000000-0005-0000-0000-0000201F0000}"/>
    <cellStyle name="Normal 65 2 6 3 3" xfId="23066" xr:uid="{00000000-0005-0000-0000-00001D5A0000}"/>
    <cellStyle name="Normal 65 2 6 5" xfId="18053" xr:uid="{00000000-0005-0000-0000-000088460000}"/>
    <cellStyle name="Normal 65 2 7" xfId="4604" xr:uid="{00000000-0005-0000-0000-0000FF110000}"/>
    <cellStyle name="Normal 65 2 7 2" xfId="14656" xr:uid="{00000000-0005-0000-0000-000043390000}"/>
    <cellStyle name="Normal 65 2 7 2 3" xfId="29754" xr:uid="{00000000-0005-0000-0000-00003D740000}"/>
    <cellStyle name="Normal 65 2 7 3" xfId="9636" xr:uid="{00000000-0005-0000-0000-0000A7250000}"/>
    <cellStyle name="Normal 65 2 7 3 3" xfId="24737" xr:uid="{00000000-0005-0000-0000-0000A4600000}"/>
    <cellStyle name="Normal 65 2 7 5" xfId="19724" xr:uid="{00000000-0005-0000-0000-00000F4D0000}"/>
    <cellStyle name="Normal 65 2 8" xfId="11314" xr:uid="{00000000-0005-0000-0000-0000352C0000}"/>
    <cellStyle name="Normal 65 2 8 3" xfId="26412" xr:uid="{00000000-0005-0000-0000-00002F670000}"/>
    <cellStyle name="Normal 65 2 9" xfId="6293" xr:uid="{00000000-0005-0000-0000-000098180000}"/>
    <cellStyle name="Normal 65 2 9 3" xfId="21395" xr:uid="{00000000-0005-0000-0000-000096530000}"/>
    <cellStyle name="Normal 65 3" xfId="1257" xr:uid="{00000000-0005-0000-0000-0000EC040000}"/>
    <cellStyle name="Normal 65 3 10" xfId="16434" xr:uid="{00000000-0005-0000-0000-000035400000}"/>
    <cellStyle name="Normal 65 3 2" xfId="1476" xr:uid="{00000000-0005-0000-0000-0000C7050000}"/>
    <cellStyle name="Normal 65 3 2 2" xfId="1897" xr:uid="{00000000-0005-0000-0000-00006C070000}"/>
    <cellStyle name="Normal 65 3 2 2 2" xfId="2736" xr:uid="{00000000-0005-0000-0000-0000B30A0000}"/>
    <cellStyle name="Normal 65 3 2 2 2 2" xfId="4426" xr:uid="{00000000-0005-0000-0000-00004D110000}"/>
    <cellStyle name="Normal 65 3 2 2 2 2 2" xfId="14499" xr:uid="{00000000-0005-0000-0000-0000A6380000}"/>
    <cellStyle name="Normal 65 3 2 2 2 2 2 3" xfId="29597" xr:uid="{00000000-0005-0000-0000-0000A0730000}"/>
    <cellStyle name="Normal 65 3 2 2 2 2 3" xfId="9479" xr:uid="{00000000-0005-0000-0000-00000A250000}"/>
    <cellStyle name="Normal 65 3 2 2 2 2 3 3" xfId="24580" xr:uid="{00000000-0005-0000-0000-000007600000}"/>
    <cellStyle name="Normal 65 3 2 2 2 2 5" xfId="19567" xr:uid="{00000000-0005-0000-0000-0000724C0000}"/>
    <cellStyle name="Normal 65 3 2 2 2 3" xfId="6118" xr:uid="{00000000-0005-0000-0000-0000E9170000}"/>
    <cellStyle name="Normal 65 3 2 2 2 3 2" xfId="16170" xr:uid="{00000000-0005-0000-0000-00002D3F0000}"/>
    <cellStyle name="Normal 65 3 2 2 2 3 2 3" xfId="31268" xr:uid="{00000000-0005-0000-0000-0000277A0000}"/>
    <cellStyle name="Normal 65 3 2 2 2 3 3" xfId="11150" xr:uid="{00000000-0005-0000-0000-0000912B0000}"/>
    <cellStyle name="Normal 65 3 2 2 2 3 3 3" xfId="26251" xr:uid="{00000000-0005-0000-0000-00008E660000}"/>
    <cellStyle name="Normal 65 3 2 2 2 3 5" xfId="21238" xr:uid="{00000000-0005-0000-0000-0000F9520000}"/>
    <cellStyle name="Normal 65 3 2 2 2 4" xfId="12828" xr:uid="{00000000-0005-0000-0000-00001F320000}"/>
    <cellStyle name="Normal 65 3 2 2 2 4 3" xfId="27926" xr:uid="{00000000-0005-0000-0000-0000196D0000}"/>
    <cellStyle name="Normal 65 3 2 2 2 5" xfId="7807" xr:uid="{00000000-0005-0000-0000-0000821E0000}"/>
    <cellStyle name="Normal 65 3 2 2 2 5 3" xfId="22909" xr:uid="{00000000-0005-0000-0000-000080590000}"/>
    <cellStyle name="Normal 65 3 2 2 2 7" xfId="17896" xr:uid="{00000000-0005-0000-0000-0000EB450000}"/>
    <cellStyle name="Normal 65 3 2 2 3" xfId="3589" xr:uid="{00000000-0005-0000-0000-0000080E0000}"/>
    <cellStyle name="Normal 65 3 2 2 3 2" xfId="13663" xr:uid="{00000000-0005-0000-0000-000062350000}"/>
    <cellStyle name="Normal 65 3 2 2 3 2 3" xfId="28761" xr:uid="{00000000-0005-0000-0000-00005C700000}"/>
    <cellStyle name="Normal 65 3 2 2 3 3" xfId="8643" xr:uid="{00000000-0005-0000-0000-0000C6210000}"/>
    <cellStyle name="Normal 65 3 2 2 3 3 3" xfId="23744" xr:uid="{00000000-0005-0000-0000-0000C35C0000}"/>
    <cellStyle name="Normal 65 3 2 2 3 5" xfId="18731" xr:uid="{00000000-0005-0000-0000-00002E490000}"/>
    <cellStyle name="Normal 65 3 2 2 4" xfId="5282" xr:uid="{00000000-0005-0000-0000-0000A5140000}"/>
    <cellStyle name="Normal 65 3 2 2 4 2" xfId="15334" xr:uid="{00000000-0005-0000-0000-0000E93B0000}"/>
    <cellStyle name="Normal 65 3 2 2 4 2 3" xfId="30432" xr:uid="{00000000-0005-0000-0000-0000E3760000}"/>
    <cellStyle name="Normal 65 3 2 2 4 3" xfId="10314" xr:uid="{00000000-0005-0000-0000-00004D280000}"/>
    <cellStyle name="Normal 65 3 2 2 4 3 3" xfId="25415" xr:uid="{00000000-0005-0000-0000-00004A630000}"/>
    <cellStyle name="Normal 65 3 2 2 4 5" xfId="20402" xr:uid="{00000000-0005-0000-0000-0000B54F0000}"/>
    <cellStyle name="Normal 65 3 2 2 5" xfId="11992" xr:uid="{00000000-0005-0000-0000-0000DB2E0000}"/>
    <cellStyle name="Normal 65 3 2 2 5 3" xfId="27090" xr:uid="{00000000-0005-0000-0000-0000D5690000}"/>
    <cellStyle name="Normal 65 3 2 2 6" xfId="6971" xr:uid="{00000000-0005-0000-0000-00003E1B0000}"/>
    <cellStyle name="Normal 65 3 2 2 6 3" xfId="22073" xr:uid="{00000000-0005-0000-0000-00003C560000}"/>
    <cellStyle name="Normal 65 3 2 2 8" xfId="17060" xr:uid="{00000000-0005-0000-0000-0000A7420000}"/>
    <cellStyle name="Normal 65 3 2 3" xfId="2318" xr:uid="{00000000-0005-0000-0000-000011090000}"/>
    <cellStyle name="Normal 65 3 2 3 2" xfId="4008" xr:uid="{00000000-0005-0000-0000-0000AB0F0000}"/>
    <cellStyle name="Normal 65 3 2 3 2 2" xfId="14081" xr:uid="{00000000-0005-0000-0000-000004370000}"/>
    <cellStyle name="Normal 65 3 2 3 2 2 3" xfId="29179" xr:uid="{00000000-0005-0000-0000-0000FE710000}"/>
    <cellStyle name="Normal 65 3 2 3 2 3" xfId="9061" xr:uid="{00000000-0005-0000-0000-000068230000}"/>
    <cellStyle name="Normal 65 3 2 3 2 3 3" xfId="24162" xr:uid="{00000000-0005-0000-0000-0000655E0000}"/>
    <cellStyle name="Normal 65 3 2 3 2 5" xfId="19149" xr:uid="{00000000-0005-0000-0000-0000D04A0000}"/>
    <cellStyle name="Normal 65 3 2 3 3" xfId="5700" xr:uid="{00000000-0005-0000-0000-000047160000}"/>
    <cellStyle name="Normal 65 3 2 3 3 2" xfId="15752" xr:uid="{00000000-0005-0000-0000-00008B3D0000}"/>
    <cellStyle name="Normal 65 3 2 3 3 2 3" xfId="30850" xr:uid="{00000000-0005-0000-0000-000085780000}"/>
    <cellStyle name="Normal 65 3 2 3 3 3" xfId="10732" xr:uid="{00000000-0005-0000-0000-0000EF290000}"/>
    <cellStyle name="Normal 65 3 2 3 3 3 3" xfId="25833" xr:uid="{00000000-0005-0000-0000-0000EC640000}"/>
    <cellStyle name="Normal 65 3 2 3 3 5" xfId="20820" xr:uid="{00000000-0005-0000-0000-000057510000}"/>
    <cellStyle name="Normal 65 3 2 3 4" xfId="12410" xr:uid="{00000000-0005-0000-0000-00007D300000}"/>
    <cellStyle name="Normal 65 3 2 3 4 3" xfId="27508" xr:uid="{00000000-0005-0000-0000-0000776B0000}"/>
    <cellStyle name="Normal 65 3 2 3 5" xfId="7389" xr:uid="{00000000-0005-0000-0000-0000E01C0000}"/>
    <cellStyle name="Normal 65 3 2 3 5 3" xfId="22491" xr:uid="{00000000-0005-0000-0000-0000DE570000}"/>
    <cellStyle name="Normal 65 3 2 3 7" xfId="17478" xr:uid="{00000000-0005-0000-0000-000049440000}"/>
    <cellStyle name="Normal 65 3 2 4" xfId="3171" xr:uid="{00000000-0005-0000-0000-0000660C0000}"/>
    <cellStyle name="Normal 65 3 2 4 2" xfId="13245" xr:uid="{00000000-0005-0000-0000-0000C0330000}"/>
    <cellStyle name="Normal 65 3 2 4 2 3" xfId="28343" xr:uid="{00000000-0005-0000-0000-0000BA6E0000}"/>
    <cellStyle name="Normal 65 3 2 4 3" xfId="8225" xr:uid="{00000000-0005-0000-0000-000024200000}"/>
    <cellStyle name="Normal 65 3 2 4 3 3" xfId="23326" xr:uid="{00000000-0005-0000-0000-0000215B0000}"/>
    <cellStyle name="Normal 65 3 2 4 5" xfId="18313" xr:uid="{00000000-0005-0000-0000-00008C470000}"/>
    <cellStyle name="Normal 65 3 2 5" xfId="4864" xr:uid="{00000000-0005-0000-0000-000003130000}"/>
    <cellStyle name="Normal 65 3 2 5 2" xfId="14916" xr:uid="{00000000-0005-0000-0000-0000473A0000}"/>
    <cellStyle name="Normal 65 3 2 5 2 3" xfId="30014" xr:uid="{00000000-0005-0000-0000-000041750000}"/>
    <cellStyle name="Normal 65 3 2 5 3" xfId="9896" xr:uid="{00000000-0005-0000-0000-0000AB260000}"/>
    <cellStyle name="Normal 65 3 2 5 3 3" xfId="24997" xr:uid="{00000000-0005-0000-0000-0000A8610000}"/>
    <cellStyle name="Normal 65 3 2 5 5" xfId="19984" xr:uid="{00000000-0005-0000-0000-0000134E0000}"/>
    <cellStyle name="Normal 65 3 2 6" xfId="11574" xr:uid="{00000000-0005-0000-0000-0000392D0000}"/>
    <cellStyle name="Normal 65 3 2 6 3" xfId="26672" xr:uid="{00000000-0005-0000-0000-000033680000}"/>
    <cellStyle name="Normal 65 3 2 7" xfId="6553" xr:uid="{00000000-0005-0000-0000-00009C190000}"/>
    <cellStyle name="Normal 65 3 2 7 3" xfId="21655" xr:uid="{00000000-0005-0000-0000-00009A540000}"/>
    <cellStyle name="Normal 65 3 2 9" xfId="16642" xr:uid="{00000000-0005-0000-0000-000005410000}"/>
    <cellStyle name="Normal 65 3 3" xfId="1689" xr:uid="{00000000-0005-0000-0000-00009C060000}"/>
    <cellStyle name="Normal 65 3 3 2" xfId="2528" xr:uid="{00000000-0005-0000-0000-0000E3090000}"/>
    <cellStyle name="Normal 65 3 3 2 2" xfId="4218" xr:uid="{00000000-0005-0000-0000-00007D100000}"/>
    <cellStyle name="Normal 65 3 3 2 2 2" xfId="14291" xr:uid="{00000000-0005-0000-0000-0000D6370000}"/>
    <cellStyle name="Normal 65 3 3 2 2 2 3" xfId="29389" xr:uid="{00000000-0005-0000-0000-0000D0720000}"/>
    <cellStyle name="Normal 65 3 3 2 2 3" xfId="9271" xr:uid="{00000000-0005-0000-0000-00003A240000}"/>
    <cellStyle name="Normal 65 3 3 2 2 3 3" xfId="24372" xr:uid="{00000000-0005-0000-0000-0000375F0000}"/>
    <cellStyle name="Normal 65 3 3 2 2 5" xfId="19359" xr:uid="{00000000-0005-0000-0000-0000A24B0000}"/>
    <cellStyle name="Normal 65 3 3 2 3" xfId="5910" xr:uid="{00000000-0005-0000-0000-000019170000}"/>
    <cellStyle name="Normal 65 3 3 2 3 2" xfId="15962" xr:uid="{00000000-0005-0000-0000-00005D3E0000}"/>
    <cellStyle name="Normal 65 3 3 2 3 2 3" xfId="31060" xr:uid="{00000000-0005-0000-0000-000057790000}"/>
    <cellStyle name="Normal 65 3 3 2 3 3" xfId="10942" xr:uid="{00000000-0005-0000-0000-0000C12A0000}"/>
    <cellStyle name="Normal 65 3 3 2 3 3 3" xfId="26043" xr:uid="{00000000-0005-0000-0000-0000BE650000}"/>
    <cellStyle name="Normal 65 3 3 2 3 5" xfId="21030" xr:uid="{00000000-0005-0000-0000-000029520000}"/>
    <cellStyle name="Normal 65 3 3 2 4" xfId="12620" xr:uid="{00000000-0005-0000-0000-00004F310000}"/>
    <cellStyle name="Normal 65 3 3 2 4 3" xfId="27718" xr:uid="{00000000-0005-0000-0000-0000496C0000}"/>
    <cellStyle name="Normal 65 3 3 2 5" xfId="7599" xr:uid="{00000000-0005-0000-0000-0000B21D0000}"/>
    <cellStyle name="Normal 65 3 3 2 5 3" xfId="22701" xr:uid="{00000000-0005-0000-0000-0000B0580000}"/>
    <cellStyle name="Normal 65 3 3 2 7" xfId="17688" xr:uid="{00000000-0005-0000-0000-00001B450000}"/>
    <cellStyle name="Normal 65 3 3 3" xfId="3381" xr:uid="{00000000-0005-0000-0000-0000380D0000}"/>
    <cellStyle name="Normal 65 3 3 3 2" xfId="13455" xr:uid="{00000000-0005-0000-0000-000092340000}"/>
    <cellStyle name="Normal 65 3 3 3 2 3" xfId="28553" xr:uid="{00000000-0005-0000-0000-00008C6F0000}"/>
    <cellStyle name="Normal 65 3 3 3 3" xfId="8435" xr:uid="{00000000-0005-0000-0000-0000F6200000}"/>
    <cellStyle name="Normal 65 3 3 3 3 3" xfId="23536" xr:uid="{00000000-0005-0000-0000-0000F35B0000}"/>
    <cellStyle name="Normal 65 3 3 3 5" xfId="18523" xr:uid="{00000000-0005-0000-0000-00005E480000}"/>
    <cellStyle name="Normal 65 3 3 4" xfId="5074" xr:uid="{00000000-0005-0000-0000-0000D5130000}"/>
    <cellStyle name="Normal 65 3 3 4 2" xfId="15126" xr:uid="{00000000-0005-0000-0000-0000193B0000}"/>
    <cellStyle name="Normal 65 3 3 4 2 3" xfId="30224" xr:uid="{00000000-0005-0000-0000-000013760000}"/>
    <cellStyle name="Normal 65 3 3 4 3" xfId="10106" xr:uid="{00000000-0005-0000-0000-00007D270000}"/>
    <cellStyle name="Normal 65 3 3 4 3 3" xfId="25207" xr:uid="{00000000-0005-0000-0000-00007A620000}"/>
    <cellStyle name="Normal 65 3 3 4 5" xfId="20194" xr:uid="{00000000-0005-0000-0000-0000E54E0000}"/>
    <cellStyle name="Normal 65 3 3 5" xfId="11784" xr:uid="{00000000-0005-0000-0000-00000B2E0000}"/>
    <cellStyle name="Normal 65 3 3 5 3" xfId="26882" xr:uid="{00000000-0005-0000-0000-000005690000}"/>
    <cellStyle name="Normal 65 3 3 6" xfId="6763" xr:uid="{00000000-0005-0000-0000-00006E1A0000}"/>
    <cellStyle name="Normal 65 3 3 6 3" xfId="21865" xr:uid="{00000000-0005-0000-0000-00006C550000}"/>
    <cellStyle name="Normal 65 3 3 8" xfId="16852" xr:uid="{00000000-0005-0000-0000-0000D7410000}"/>
    <cellStyle name="Normal 65 3 4" xfId="2110" xr:uid="{00000000-0005-0000-0000-000041080000}"/>
    <cellStyle name="Normal 65 3 4 2" xfId="3800" xr:uid="{00000000-0005-0000-0000-0000DB0E0000}"/>
    <cellStyle name="Normal 65 3 4 2 2" xfId="13873" xr:uid="{00000000-0005-0000-0000-000034360000}"/>
    <cellStyle name="Normal 65 3 4 2 2 3" xfId="28971" xr:uid="{00000000-0005-0000-0000-00002E710000}"/>
    <cellStyle name="Normal 65 3 4 2 3" xfId="8853" xr:uid="{00000000-0005-0000-0000-000098220000}"/>
    <cellStyle name="Normal 65 3 4 2 3 3" xfId="23954" xr:uid="{00000000-0005-0000-0000-0000955D0000}"/>
    <cellStyle name="Normal 65 3 4 2 5" xfId="18941" xr:uid="{00000000-0005-0000-0000-0000004A0000}"/>
    <cellStyle name="Normal 65 3 4 3" xfId="5492" xr:uid="{00000000-0005-0000-0000-000077150000}"/>
    <cellStyle name="Normal 65 3 4 3 2" xfId="15544" xr:uid="{00000000-0005-0000-0000-0000BB3C0000}"/>
    <cellStyle name="Normal 65 3 4 3 2 3" xfId="30642" xr:uid="{00000000-0005-0000-0000-0000B5770000}"/>
    <cellStyle name="Normal 65 3 4 3 3" xfId="10524" xr:uid="{00000000-0005-0000-0000-00001F290000}"/>
    <cellStyle name="Normal 65 3 4 3 3 3" xfId="25625" xr:uid="{00000000-0005-0000-0000-00001C640000}"/>
    <cellStyle name="Normal 65 3 4 3 5" xfId="20612" xr:uid="{00000000-0005-0000-0000-000087500000}"/>
    <cellStyle name="Normal 65 3 4 4" xfId="12202" xr:uid="{00000000-0005-0000-0000-0000AD2F0000}"/>
    <cellStyle name="Normal 65 3 4 4 3" xfId="27300" xr:uid="{00000000-0005-0000-0000-0000A76A0000}"/>
    <cellStyle name="Normal 65 3 4 5" xfId="7181" xr:uid="{00000000-0005-0000-0000-0000101C0000}"/>
    <cellStyle name="Normal 65 3 4 5 3" xfId="22283" xr:uid="{00000000-0005-0000-0000-00000E570000}"/>
    <cellStyle name="Normal 65 3 4 7" xfId="17270" xr:uid="{00000000-0005-0000-0000-000079430000}"/>
    <cellStyle name="Normal 65 3 5" xfId="2963" xr:uid="{00000000-0005-0000-0000-0000960B0000}"/>
    <cellStyle name="Normal 65 3 5 2" xfId="13037" xr:uid="{00000000-0005-0000-0000-0000F0320000}"/>
    <cellStyle name="Normal 65 3 5 2 3" xfId="28135" xr:uid="{00000000-0005-0000-0000-0000EA6D0000}"/>
    <cellStyle name="Normal 65 3 5 3" xfId="8017" xr:uid="{00000000-0005-0000-0000-0000541F0000}"/>
    <cellStyle name="Normal 65 3 5 3 3" xfId="23118" xr:uid="{00000000-0005-0000-0000-0000515A0000}"/>
    <cellStyle name="Normal 65 3 5 5" xfId="18105" xr:uid="{00000000-0005-0000-0000-0000BC460000}"/>
    <cellStyle name="Normal 65 3 6" xfId="4656" xr:uid="{00000000-0005-0000-0000-000033120000}"/>
    <cellStyle name="Normal 65 3 6 2" xfId="14708" xr:uid="{00000000-0005-0000-0000-000077390000}"/>
    <cellStyle name="Normal 65 3 6 2 3" xfId="29806" xr:uid="{00000000-0005-0000-0000-000071740000}"/>
    <cellStyle name="Normal 65 3 6 3" xfId="9688" xr:uid="{00000000-0005-0000-0000-0000DB250000}"/>
    <cellStyle name="Normal 65 3 6 3 3" xfId="24789" xr:uid="{00000000-0005-0000-0000-0000D8600000}"/>
    <cellStyle name="Normal 65 3 6 5" xfId="19776" xr:uid="{00000000-0005-0000-0000-0000434D0000}"/>
    <cellStyle name="Normal 65 3 7" xfId="11366" xr:uid="{00000000-0005-0000-0000-0000692C0000}"/>
    <cellStyle name="Normal 65 3 7 3" xfId="26464" xr:uid="{00000000-0005-0000-0000-000063670000}"/>
    <cellStyle name="Normal 65 3 8" xfId="6345" xr:uid="{00000000-0005-0000-0000-0000CC180000}"/>
    <cellStyle name="Normal 65 3 8 3" xfId="21447" xr:uid="{00000000-0005-0000-0000-0000CA530000}"/>
    <cellStyle name="Normal 65 4" xfId="1370" xr:uid="{00000000-0005-0000-0000-00005D050000}"/>
    <cellStyle name="Normal 65 4 2" xfId="1793" xr:uid="{00000000-0005-0000-0000-000004070000}"/>
    <cellStyle name="Normal 65 4 2 2" xfId="2632" xr:uid="{00000000-0005-0000-0000-00004B0A0000}"/>
    <cellStyle name="Normal 65 4 2 2 2" xfId="4322" xr:uid="{00000000-0005-0000-0000-0000E5100000}"/>
    <cellStyle name="Normal 65 4 2 2 2 2" xfId="14395" xr:uid="{00000000-0005-0000-0000-00003E380000}"/>
    <cellStyle name="Normal 65 4 2 2 2 2 3" xfId="29493" xr:uid="{00000000-0005-0000-0000-000038730000}"/>
    <cellStyle name="Normal 65 4 2 2 2 3" xfId="9375" xr:uid="{00000000-0005-0000-0000-0000A2240000}"/>
    <cellStyle name="Normal 65 4 2 2 2 3 3" xfId="24476" xr:uid="{00000000-0005-0000-0000-00009F5F0000}"/>
    <cellStyle name="Normal 65 4 2 2 2 5" xfId="19463" xr:uid="{00000000-0005-0000-0000-00000A4C0000}"/>
    <cellStyle name="Normal 65 4 2 2 3" xfId="6014" xr:uid="{00000000-0005-0000-0000-000081170000}"/>
    <cellStyle name="Normal 65 4 2 2 3 2" xfId="16066" xr:uid="{00000000-0005-0000-0000-0000C53E0000}"/>
    <cellStyle name="Normal 65 4 2 2 3 2 3" xfId="31164" xr:uid="{00000000-0005-0000-0000-0000BF790000}"/>
    <cellStyle name="Normal 65 4 2 2 3 3" xfId="11046" xr:uid="{00000000-0005-0000-0000-0000292B0000}"/>
    <cellStyle name="Normal 65 4 2 2 3 3 3" xfId="26147" xr:uid="{00000000-0005-0000-0000-000026660000}"/>
    <cellStyle name="Normal 65 4 2 2 3 5" xfId="21134" xr:uid="{00000000-0005-0000-0000-000091520000}"/>
    <cellStyle name="Normal 65 4 2 2 4" xfId="12724" xr:uid="{00000000-0005-0000-0000-0000B7310000}"/>
    <cellStyle name="Normal 65 4 2 2 4 3" xfId="27822" xr:uid="{00000000-0005-0000-0000-0000B16C0000}"/>
    <cellStyle name="Normal 65 4 2 2 5" xfId="7703" xr:uid="{00000000-0005-0000-0000-00001A1E0000}"/>
    <cellStyle name="Normal 65 4 2 2 5 3" xfId="22805" xr:uid="{00000000-0005-0000-0000-000018590000}"/>
    <cellStyle name="Normal 65 4 2 2 7" xfId="17792" xr:uid="{00000000-0005-0000-0000-000083450000}"/>
    <cellStyle name="Normal 65 4 2 3" xfId="3485" xr:uid="{00000000-0005-0000-0000-0000A00D0000}"/>
    <cellStyle name="Normal 65 4 2 3 2" xfId="13559" xr:uid="{00000000-0005-0000-0000-0000FA340000}"/>
    <cellStyle name="Normal 65 4 2 3 2 3" xfId="28657" xr:uid="{00000000-0005-0000-0000-0000F46F0000}"/>
    <cellStyle name="Normal 65 4 2 3 3" xfId="8539" xr:uid="{00000000-0005-0000-0000-00005E210000}"/>
    <cellStyle name="Normal 65 4 2 3 3 3" xfId="23640" xr:uid="{00000000-0005-0000-0000-00005B5C0000}"/>
    <cellStyle name="Normal 65 4 2 3 5" xfId="18627" xr:uid="{00000000-0005-0000-0000-0000C6480000}"/>
    <cellStyle name="Normal 65 4 2 4" xfId="5178" xr:uid="{00000000-0005-0000-0000-00003D140000}"/>
    <cellStyle name="Normal 65 4 2 4 2" xfId="15230" xr:uid="{00000000-0005-0000-0000-0000813B0000}"/>
    <cellStyle name="Normal 65 4 2 4 2 3" xfId="30328" xr:uid="{00000000-0005-0000-0000-00007B760000}"/>
    <cellStyle name="Normal 65 4 2 4 3" xfId="10210" xr:uid="{00000000-0005-0000-0000-0000E5270000}"/>
    <cellStyle name="Normal 65 4 2 4 3 3" xfId="25311" xr:uid="{00000000-0005-0000-0000-0000E2620000}"/>
    <cellStyle name="Normal 65 4 2 4 5" xfId="20298" xr:uid="{00000000-0005-0000-0000-00004D4F0000}"/>
    <cellStyle name="Normal 65 4 2 5" xfId="11888" xr:uid="{00000000-0005-0000-0000-0000732E0000}"/>
    <cellStyle name="Normal 65 4 2 5 3" xfId="26986" xr:uid="{00000000-0005-0000-0000-00006D690000}"/>
    <cellStyle name="Normal 65 4 2 6" xfId="6867" xr:uid="{00000000-0005-0000-0000-0000D61A0000}"/>
    <cellStyle name="Normal 65 4 2 6 3" xfId="21969" xr:uid="{00000000-0005-0000-0000-0000D4550000}"/>
    <cellStyle name="Normal 65 4 2 8" xfId="16956" xr:uid="{00000000-0005-0000-0000-00003F420000}"/>
    <cellStyle name="Normal 65 4 3" xfId="2214" xr:uid="{00000000-0005-0000-0000-0000A9080000}"/>
    <cellStyle name="Normal 65 4 3 2" xfId="3904" xr:uid="{00000000-0005-0000-0000-0000430F0000}"/>
    <cellStyle name="Normal 65 4 3 2 2" xfId="13977" xr:uid="{00000000-0005-0000-0000-00009C360000}"/>
    <cellStyle name="Normal 65 4 3 2 2 3" xfId="29075" xr:uid="{00000000-0005-0000-0000-000096710000}"/>
    <cellStyle name="Normal 65 4 3 2 3" xfId="8957" xr:uid="{00000000-0005-0000-0000-000000230000}"/>
    <cellStyle name="Normal 65 4 3 2 3 3" xfId="24058" xr:uid="{00000000-0005-0000-0000-0000FD5D0000}"/>
    <cellStyle name="Normal 65 4 3 2 5" xfId="19045" xr:uid="{00000000-0005-0000-0000-0000684A0000}"/>
    <cellStyle name="Normal 65 4 3 3" xfId="5596" xr:uid="{00000000-0005-0000-0000-0000DF150000}"/>
    <cellStyle name="Normal 65 4 3 3 2" xfId="15648" xr:uid="{00000000-0005-0000-0000-0000233D0000}"/>
    <cellStyle name="Normal 65 4 3 3 2 3" xfId="30746" xr:uid="{00000000-0005-0000-0000-00001D780000}"/>
    <cellStyle name="Normal 65 4 3 3 3" xfId="10628" xr:uid="{00000000-0005-0000-0000-000087290000}"/>
    <cellStyle name="Normal 65 4 3 3 3 3" xfId="25729" xr:uid="{00000000-0005-0000-0000-000084640000}"/>
    <cellStyle name="Normal 65 4 3 3 5" xfId="20716" xr:uid="{00000000-0005-0000-0000-0000EF500000}"/>
    <cellStyle name="Normal 65 4 3 4" xfId="12306" xr:uid="{00000000-0005-0000-0000-000015300000}"/>
    <cellStyle name="Normal 65 4 3 4 3" xfId="27404" xr:uid="{00000000-0005-0000-0000-00000F6B0000}"/>
    <cellStyle name="Normal 65 4 3 5" xfId="7285" xr:uid="{00000000-0005-0000-0000-0000781C0000}"/>
    <cellStyle name="Normal 65 4 3 5 3" xfId="22387" xr:uid="{00000000-0005-0000-0000-000076570000}"/>
    <cellStyle name="Normal 65 4 3 7" xfId="17374" xr:uid="{00000000-0005-0000-0000-0000E1430000}"/>
    <cellStyle name="Normal 65 4 4" xfId="3067" xr:uid="{00000000-0005-0000-0000-0000FE0B0000}"/>
    <cellStyle name="Normal 65 4 4 2" xfId="13141" xr:uid="{00000000-0005-0000-0000-000058330000}"/>
    <cellStyle name="Normal 65 4 4 2 3" xfId="28239" xr:uid="{00000000-0005-0000-0000-0000526E0000}"/>
    <cellStyle name="Normal 65 4 4 3" xfId="8121" xr:uid="{00000000-0005-0000-0000-0000BC1F0000}"/>
    <cellStyle name="Normal 65 4 4 3 3" xfId="23222" xr:uid="{00000000-0005-0000-0000-0000B95A0000}"/>
    <cellStyle name="Normal 65 4 4 5" xfId="18209" xr:uid="{00000000-0005-0000-0000-000024470000}"/>
    <cellStyle name="Normal 65 4 5" xfId="4760" xr:uid="{00000000-0005-0000-0000-00009B120000}"/>
    <cellStyle name="Normal 65 4 5 2" xfId="14812" xr:uid="{00000000-0005-0000-0000-0000DF390000}"/>
    <cellStyle name="Normal 65 4 5 2 3" xfId="29910" xr:uid="{00000000-0005-0000-0000-0000D9740000}"/>
    <cellStyle name="Normal 65 4 5 3" xfId="9792" xr:uid="{00000000-0005-0000-0000-000043260000}"/>
    <cellStyle name="Normal 65 4 5 3 3" xfId="24893" xr:uid="{00000000-0005-0000-0000-000040610000}"/>
    <cellStyle name="Normal 65 4 5 5" xfId="19880" xr:uid="{00000000-0005-0000-0000-0000AB4D0000}"/>
    <cellStyle name="Normal 65 4 6" xfId="11470" xr:uid="{00000000-0005-0000-0000-0000D12C0000}"/>
    <cellStyle name="Normal 65 4 6 3" xfId="26568" xr:uid="{00000000-0005-0000-0000-0000CB670000}"/>
    <cellStyle name="Normal 65 4 7" xfId="6449" xr:uid="{00000000-0005-0000-0000-000034190000}"/>
    <cellStyle name="Normal 65 4 7 3" xfId="21551" xr:uid="{00000000-0005-0000-0000-000032540000}"/>
    <cellStyle name="Normal 65 4 9" xfId="16538" xr:uid="{00000000-0005-0000-0000-00009D400000}"/>
    <cellStyle name="Normal 65 5" xfId="1583" xr:uid="{00000000-0005-0000-0000-000032060000}"/>
    <cellStyle name="Normal 65 5 2" xfId="2424" xr:uid="{00000000-0005-0000-0000-00007B090000}"/>
    <cellStyle name="Normal 65 5 2 2" xfId="4114" xr:uid="{00000000-0005-0000-0000-000015100000}"/>
    <cellStyle name="Normal 65 5 2 2 2" xfId="14187" xr:uid="{00000000-0005-0000-0000-00006E370000}"/>
    <cellStyle name="Normal 65 5 2 2 2 3" xfId="29285" xr:uid="{00000000-0005-0000-0000-000068720000}"/>
    <cellStyle name="Normal 65 5 2 2 3" xfId="9167" xr:uid="{00000000-0005-0000-0000-0000D2230000}"/>
    <cellStyle name="Normal 65 5 2 2 3 3" xfId="24268" xr:uid="{00000000-0005-0000-0000-0000CF5E0000}"/>
    <cellStyle name="Normal 65 5 2 2 5" xfId="19255" xr:uid="{00000000-0005-0000-0000-00003A4B0000}"/>
    <cellStyle name="Normal 65 5 2 3" xfId="5806" xr:uid="{00000000-0005-0000-0000-0000B1160000}"/>
    <cellStyle name="Normal 65 5 2 3 2" xfId="15858" xr:uid="{00000000-0005-0000-0000-0000F53D0000}"/>
    <cellStyle name="Normal 65 5 2 3 2 3" xfId="30956" xr:uid="{00000000-0005-0000-0000-0000EF780000}"/>
    <cellStyle name="Normal 65 5 2 3 3" xfId="10838" xr:uid="{00000000-0005-0000-0000-0000592A0000}"/>
    <cellStyle name="Normal 65 5 2 3 3 3" xfId="25939" xr:uid="{00000000-0005-0000-0000-000056650000}"/>
    <cellStyle name="Normal 65 5 2 3 5" xfId="20926" xr:uid="{00000000-0005-0000-0000-0000C1510000}"/>
    <cellStyle name="Normal 65 5 2 4" xfId="12516" xr:uid="{00000000-0005-0000-0000-0000E7300000}"/>
    <cellStyle name="Normal 65 5 2 4 3" xfId="27614" xr:uid="{00000000-0005-0000-0000-0000E16B0000}"/>
    <cellStyle name="Normal 65 5 2 5" xfId="7495" xr:uid="{00000000-0005-0000-0000-00004A1D0000}"/>
    <cellStyle name="Normal 65 5 2 5 3" xfId="22597" xr:uid="{00000000-0005-0000-0000-000048580000}"/>
    <cellStyle name="Normal 65 5 2 7" xfId="17584" xr:uid="{00000000-0005-0000-0000-0000B3440000}"/>
    <cellStyle name="Normal 65 5 3" xfId="3277" xr:uid="{00000000-0005-0000-0000-0000D00C0000}"/>
    <cellStyle name="Normal 65 5 3 2" xfId="13351" xr:uid="{00000000-0005-0000-0000-00002A340000}"/>
    <cellStyle name="Normal 65 5 3 2 3" xfId="28449" xr:uid="{00000000-0005-0000-0000-0000246F0000}"/>
    <cellStyle name="Normal 65 5 3 3" xfId="8331" xr:uid="{00000000-0005-0000-0000-00008E200000}"/>
    <cellStyle name="Normal 65 5 3 3 3" xfId="23432" xr:uid="{00000000-0005-0000-0000-00008B5B0000}"/>
    <cellStyle name="Normal 65 5 3 5" xfId="18419" xr:uid="{00000000-0005-0000-0000-0000F6470000}"/>
    <cellStyle name="Normal 65 5 4" xfId="4970" xr:uid="{00000000-0005-0000-0000-00006D130000}"/>
    <cellStyle name="Normal 65 5 4 2" xfId="15022" xr:uid="{00000000-0005-0000-0000-0000B13A0000}"/>
    <cellStyle name="Normal 65 5 4 2 3" xfId="30120" xr:uid="{00000000-0005-0000-0000-0000AB750000}"/>
    <cellStyle name="Normal 65 5 4 3" xfId="10002" xr:uid="{00000000-0005-0000-0000-000015270000}"/>
    <cellStyle name="Normal 65 5 4 3 3" xfId="25103" xr:uid="{00000000-0005-0000-0000-000012620000}"/>
    <cellStyle name="Normal 65 5 4 5" xfId="20090" xr:uid="{00000000-0005-0000-0000-00007D4E0000}"/>
    <cellStyle name="Normal 65 5 5" xfId="11680" xr:uid="{00000000-0005-0000-0000-0000A32D0000}"/>
    <cellStyle name="Normal 65 5 5 3" xfId="26778" xr:uid="{00000000-0005-0000-0000-00009D680000}"/>
    <cellStyle name="Normal 65 5 6" xfId="6659" xr:uid="{00000000-0005-0000-0000-0000061A0000}"/>
    <cellStyle name="Normal 65 5 6 3" xfId="21761" xr:uid="{00000000-0005-0000-0000-000004550000}"/>
    <cellStyle name="Normal 65 5 8" xfId="16748" xr:uid="{00000000-0005-0000-0000-00006F410000}"/>
    <cellStyle name="Normal 65 6" xfId="2004" xr:uid="{00000000-0005-0000-0000-0000D7070000}"/>
    <cellStyle name="Normal 65 6 2" xfId="3696" xr:uid="{00000000-0005-0000-0000-0000730E0000}"/>
    <cellStyle name="Normal 65 6 2 2" xfId="13769" xr:uid="{00000000-0005-0000-0000-0000CC350000}"/>
    <cellStyle name="Normal 65 6 2 2 3" xfId="28867" xr:uid="{00000000-0005-0000-0000-0000C6700000}"/>
    <cellStyle name="Normal 65 6 2 3" xfId="8749" xr:uid="{00000000-0005-0000-0000-000030220000}"/>
    <cellStyle name="Normal 65 6 2 3 3" xfId="23850" xr:uid="{00000000-0005-0000-0000-00002D5D0000}"/>
    <cellStyle name="Normal 65 6 2 5" xfId="18837" xr:uid="{00000000-0005-0000-0000-000098490000}"/>
    <cellStyle name="Normal 65 6 3" xfId="5388" xr:uid="{00000000-0005-0000-0000-00000F150000}"/>
    <cellStyle name="Normal 65 6 3 2" xfId="15440" xr:uid="{00000000-0005-0000-0000-0000533C0000}"/>
    <cellStyle name="Normal 65 6 3 2 3" xfId="30538" xr:uid="{00000000-0005-0000-0000-00004D770000}"/>
    <cellStyle name="Normal 65 6 3 3" xfId="10420" xr:uid="{00000000-0005-0000-0000-0000B7280000}"/>
    <cellStyle name="Normal 65 6 3 3 3" xfId="25521" xr:uid="{00000000-0005-0000-0000-0000B4630000}"/>
    <cellStyle name="Normal 65 6 3 5" xfId="20508" xr:uid="{00000000-0005-0000-0000-00001F500000}"/>
    <cellStyle name="Normal 65 6 4" xfId="12098" xr:uid="{00000000-0005-0000-0000-0000452F0000}"/>
    <cellStyle name="Normal 65 6 4 3" xfId="27196" xr:uid="{00000000-0005-0000-0000-00003F6A0000}"/>
    <cellStyle name="Normal 65 6 5" xfId="7077" xr:uid="{00000000-0005-0000-0000-0000A81B0000}"/>
    <cellStyle name="Normal 65 6 5 3" xfId="22179" xr:uid="{00000000-0005-0000-0000-0000A6560000}"/>
    <cellStyle name="Normal 65 6 7" xfId="17166" xr:uid="{00000000-0005-0000-0000-000011430000}"/>
    <cellStyle name="Normal 65 7" xfId="2856" xr:uid="{00000000-0005-0000-0000-00002B0B0000}"/>
    <cellStyle name="Normal 65 7 2" xfId="12933" xr:uid="{00000000-0005-0000-0000-000088320000}"/>
    <cellStyle name="Normal 65 7 2 3" xfId="28031" xr:uid="{00000000-0005-0000-0000-0000826D0000}"/>
    <cellStyle name="Normal 65 7 3" xfId="7913" xr:uid="{00000000-0005-0000-0000-0000EC1E0000}"/>
    <cellStyle name="Normal 65 7 3 3" xfId="23014" xr:uid="{00000000-0005-0000-0000-0000E9590000}"/>
    <cellStyle name="Normal 65 7 5" xfId="18001" xr:uid="{00000000-0005-0000-0000-000054460000}"/>
    <cellStyle name="Normal 65 8" xfId="4550" xr:uid="{00000000-0005-0000-0000-0000C9110000}"/>
    <cellStyle name="Normal 65 8 2" xfId="14604" xr:uid="{00000000-0005-0000-0000-00000F390000}"/>
    <cellStyle name="Normal 65 8 2 3" xfId="29702" xr:uid="{00000000-0005-0000-0000-000009740000}"/>
    <cellStyle name="Normal 65 8 3" xfId="9584" xr:uid="{00000000-0005-0000-0000-000073250000}"/>
    <cellStyle name="Normal 65 8 3 3" xfId="24685" xr:uid="{00000000-0005-0000-0000-000070600000}"/>
    <cellStyle name="Normal 65 8 5" xfId="19672" xr:uid="{00000000-0005-0000-0000-0000DB4C0000}"/>
    <cellStyle name="Normal 65 9" xfId="11260" xr:uid="{00000000-0005-0000-0000-0000FF2B0000}"/>
    <cellStyle name="Normal 65 9 3" xfId="26360" xr:uid="{00000000-0005-0000-0000-0000FB660000}"/>
    <cellStyle name="Normal 66" xfId="898" xr:uid="{00000000-0005-0000-0000-000084030000}"/>
    <cellStyle name="Normal 66 10" xfId="6240" xr:uid="{00000000-0005-0000-0000-000063180000}"/>
    <cellStyle name="Normal 66 10 3" xfId="21344" xr:uid="{00000000-0005-0000-0000-000063530000}"/>
    <cellStyle name="Normal 66 12" xfId="16329" xr:uid="{00000000-0005-0000-0000-0000CC3F0000}"/>
    <cellStyle name="Normal 66 2" xfId="1204" xr:uid="{00000000-0005-0000-0000-0000B7040000}"/>
    <cellStyle name="Normal 66 2 11" xfId="16383" xr:uid="{00000000-0005-0000-0000-000002400000}"/>
    <cellStyle name="Normal 66 2 2" xfId="1312" xr:uid="{00000000-0005-0000-0000-000023050000}"/>
    <cellStyle name="Normal 66 2 2 10" xfId="16487" xr:uid="{00000000-0005-0000-0000-00006A400000}"/>
    <cellStyle name="Normal 66 2 2 2" xfId="1529" xr:uid="{00000000-0005-0000-0000-0000FC050000}"/>
    <cellStyle name="Normal 66 2 2 2 2" xfId="1950" xr:uid="{00000000-0005-0000-0000-0000A1070000}"/>
    <cellStyle name="Normal 66 2 2 2 2 2" xfId="2789" xr:uid="{00000000-0005-0000-0000-0000E80A0000}"/>
    <cellStyle name="Normal 66 2 2 2 2 2 2" xfId="4479" xr:uid="{00000000-0005-0000-0000-000082110000}"/>
    <cellStyle name="Normal 66 2 2 2 2 2 2 2" xfId="14552" xr:uid="{00000000-0005-0000-0000-0000DB380000}"/>
    <cellStyle name="Normal 66 2 2 2 2 2 2 2 3" xfId="29650" xr:uid="{00000000-0005-0000-0000-0000D5730000}"/>
    <cellStyle name="Normal 66 2 2 2 2 2 2 3" xfId="9532" xr:uid="{00000000-0005-0000-0000-00003F250000}"/>
    <cellStyle name="Normal 66 2 2 2 2 2 2 3 3" xfId="24633" xr:uid="{00000000-0005-0000-0000-00003C600000}"/>
    <cellStyle name="Normal 66 2 2 2 2 2 2 5" xfId="19620" xr:uid="{00000000-0005-0000-0000-0000A74C0000}"/>
    <cellStyle name="Normal 66 2 2 2 2 2 3" xfId="6171" xr:uid="{00000000-0005-0000-0000-00001E180000}"/>
    <cellStyle name="Normal 66 2 2 2 2 2 3 2" xfId="16223" xr:uid="{00000000-0005-0000-0000-0000623F0000}"/>
    <cellStyle name="Normal 66 2 2 2 2 2 3 3" xfId="11203" xr:uid="{00000000-0005-0000-0000-0000C62B0000}"/>
    <cellStyle name="Normal 66 2 2 2 2 2 3 3 3" xfId="26304" xr:uid="{00000000-0005-0000-0000-0000C3660000}"/>
    <cellStyle name="Normal 66 2 2 2 2 2 3 5" xfId="21291" xr:uid="{00000000-0005-0000-0000-00002E530000}"/>
    <cellStyle name="Normal 66 2 2 2 2 2 4" xfId="12881" xr:uid="{00000000-0005-0000-0000-000054320000}"/>
    <cellStyle name="Normal 66 2 2 2 2 2 4 3" xfId="27979" xr:uid="{00000000-0005-0000-0000-00004E6D0000}"/>
    <cellStyle name="Normal 66 2 2 2 2 2 5" xfId="7860" xr:uid="{00000000-0005-0000-0000-0000B71E0000}"/>
    <cellStyle name="Normal 66 2 2 2 2 2 5 3" xfId="22962" xr:uid="{00000000-0005-0000-0000-0000B5590000}"/>
    <cellStyle name="Normal 66 2 2 2 2 2 7" xfId="17949" xr:uid="{00000000-0005-0000-0000-000020460000}"/>
    <cellStyle name="Normal 66 2 2 2 2 3" xfId="3642" xr:uid="{00000000-0005-0000-0000-00003D0E0000}"/>
    <cellStyle name="Normal 66 2 2 2 2 3 2" xfId="13716" xr:uid="{00000000-0005-0000-0000-000097350000}"/>
    <cellStyle name="Normal 66 2 2 2 2 3 2 3" xfId="28814" xr:uid="{00000000-0005-0000-0000-000091700000}"/>
    <cellStyle name="Normal 66 2 2 2 2 3 3" xfId="8696" xr:uid="{00000000-0005-0000-0000-0000FB210000}"/>
    <cellStyle name="Normal 66 2 2 2 2 3 3 3" xfId="23797" xr:uid="{00000000-0005-0000-0000-0000F85C0000}"/>
    <cellStyle name="Normal 66 2 2 2 2 3 5" xfId="18784" xr:uid="{00000000-0005-0000-0000-000063490000}"/>
    <cellStyle name="Normal 66 2 2 2 2 4" xfId="5335" xr:uid="{00000000-0005-0000-0000-0000DA140000}"/>
    <cellStyle name="Normal 66 2 2 2 2 4 2" xfId="15387" xr:uid="{00000000-0005-0000-0000-00001E3C0000}"/>
    <cellStyle name="Normal 66 2 2 2 2 4 2 3" xfId="30485" xr:uid="{00000000-0005-0000-0000-000018770000}"/>
    <cellStyle name="Normal 66 2 2 2 2 4 3" xfId="10367" xr:uid="{00000000-0005-0000-0000-000082280000}"/>
    <cellStyle name="Normal 66 2 2 2 2 4 3 3" xfId="25468" xr:uid="{00000000-0005-0000-0000-00007F630000}"/>
    <cellStyle name="Normal 66 2 2 2 2 4 5" xfId="20455" xr:uid="{00000000-0005-0000-0000-0000EA4F0000}"/>
    <cellStyle name="Normal 66 2 2 2 2 5" xfId="12045" xr:uid="{00000000-0005-0000-0000-0000102F0000}"/>
    <cellStyle name="Normal 66 2 2 2 2 5 3" xfId="27143" xr:uid="{00000000-0005-0000-0000-00000A6A0000}"/>
    <cellStyle name="Normal 66 2 2 2 2 6" xfId="7024" xr:uid="{00000000-0005-0000-0000-0000731B0000}"/>
    <cellStyle name="Normal 66 2 2 2 2 6 3" xfId="22126" xr:uid="{00000000-0005-0000-0000-000071560000}"/>
    <cellStyle name="Normal 66 2 2 2 2 8" xfId="17113" xr:uid="{00000000-0005-0000-0000-0000DC420000}"/>
    <cellStyle name="Normal 66 2 2 2 3" xfId="2371" xr:uid="{00000000-0005-0000-0000-000046090000}"/>
    <cellStyle name="Normal 66 2 2 2 3 2" xfId="4061" xr:uid="{00000000-0005-0000-0000-0000E00F0000}"/>
    <cellStyle name="Normal 66 2 2 2 3 2 2" xfId="14134" xr:uid="{00000000-0005-0000-0000-000039370000}"/>
    <cellStyle name="Normal 66 2 2 2 3 2 2 3" xfId="29232" xr:uid="{00000000-0005-0000-0000-000033720000}"/>
    <cellStyle name="Normal 66 2 2 2 3 2 3" xfId="9114" xr:uid="{00000000-0005-0000-0000-00009D230000}"/>
    <cellStyle name="Normal 66 2 2 2 3 2 3 3" xfId="24215" xr:uid="{00000000-0005-0000-0000-00009A5E0000}"/>
    <cellStyle name="Normal 66 2 2 2 3 2 5" xfId="19202" xr:uid="{00000000-0005-0000-0000-0000054B0000}"/>
    <cellStyle name="Normal 66 2 2 2 3 3" xfId="5753" xr:uid="{00000000-0005-0000-0000-00007C160000}"/>
    <cellStyle name="Normal 66 2 2 2 3 3 2" xfId="15805" xr:uid="{00000000-0005-0000-0000-0000C03D0000}"/>
    <cellStyle name="Normal 66 2 2 2 3 3 2 3" xfId="30903" xr:uid="{00000000-0005-0000-0000-0000BA780000}"/>
    <cellStyle name="Normal 66 2 2 2 3 3 3" xfId="10785" xr:uid="{00000000-0005-0000-0000-0000242A0000}"/>
    <cellStyle name="Normal 66 2 2 2 3 3 3 3" xfId="25886" xr:uid="{00000000-0005-0000-0000-000021650000}"/>
    <cellStyle name="Normal 66 2 2 2 3 3 5" xfId="20873" xr:uid="{00000000-0005-0000-0000-00008C510000}"/>
    <cellStyle name="Normal 66 2 2 2 3 4" xfId="12463" xr:uid="{00000000-0005-0000-0000-0000B2300000}"/>
    <cellStyle name="Normal 66 2 2 2 3 4 3" xfId="27561" xr:uid="{00000000-0005-0000-0000-0000AC6B0000}"/>
    <cellStyle name="Normal 66 2 2 2 3 5" xfId="7442" xr:uid="{00000000-0005-0000-0000-0000151D0000}"/>
    <cellStyle name="Normal 66 2 2 2 3 5 3" xfId="22544" xr:uid="{00000000-0005-0000-0000-000013580000}"/>
    <cellStyle name="Normal 66 2 2 2 3 7" xfId="17531" xr:uid="{00000000-0005-0000-0000-00007E440000}"/>
    <cellStyle name="Normal 66 2 2 2 4" xfId="3224" xr:uid="{00000000-0005-0000-0000-00009B0C0000}"/>
    <cellStyle name="Normal 66 2 2 2 4 2" xfId="13298" xr:uid="{00000000-0005-0000-0000-0000F5330000}"/>
    <cellStyle name="Normal 66 2 2 2 4 2 3" xfId="28396" xr:uid="{00000000-0005-0000-0000-0000EF6E0000}"/>
    <cellStyle name="Normal 66 2 2 2 4 3" xfId="8278" xr:uid="{00000000-0005-0000-0000-000059200000}"/>
    <cellStyle name="Normal 66 2 2 2 4 3 3" xfId="23379" xr:uid="{00000000-0005-0000-0000-0000565B0000}"/>
    <cellStyle name="Normal 66 2 2 2 4 5" xfId="18366" xr:uid="{00000000-0005-0000-0000-0000C1470000}"/>
    <cellStyle name="Normal 66 2 2 2 5" xfId="4917" xr:uid="{00000000-0005-0000-0000-000038130000}"/>
    <cellStyle name="Normal 66 2 2 2 5 2" xfId="14969" xr:uid="{00000000-0005-0000-0000-00007C3A0000}"/>
    <cellStyle name="Normal 66 2 2 2 5 2 3" xfId="30067" xr:uid="{00000000-0005-0000-0000-000076750000}"/>
    <cellStyle name="Normal 66 2 2 2 5 3" xfId="9949" xr:uid="{00000000-0005-0000-0000-0000E0260000}"/>
    <cellStyle name="Normal 66 2 2 2 5 3 3" xfId="25050" xr:uid="{00000000-0005-0000-0000-0000DD610000}"/>
    <cellStyle name="Normal 66 2 2 2 5 5" xfId="20037" xr:uid="{00000000-0005-0000-0000-0000484E0000}"/>
    <cellStyle name="Normal 66 2 2 2 6" xfId="11627" xr:uid="{00000000-0005-0000-0000-00006E2D0000}"/>
    <cellStyle name="Normal 66 2 2 2 6 3" xfId="26725" xr:uid="{00000000-0005-0000-0000-000068680000}"/>
    <cellStyle name="Normal 66 2 2 2 7" xfId="6606" xr:uid="{00000000-0005-0000-0000-0000D1190000}"/>
    <cellStyle name="Normal 66 2 2 2 7 3" xfId="21708" xr:uid="{00000000-0005-0000-0000-0000CF540000}"/>
    <cellStyle name="Normal 66 2 2 2 9" xfId="16695" xr:uid="{00000000-0005-0000-0000-00003A410000}"/>
    <cellStyle name="Normal 66 2 2 3" xfId="1742" xr:uid="{00000000-0005-0000-0000-0000D1060000}"/>
    <cellStyle name="Normal 66 2 2 3 2" xfId="2581" xr:uid="{00000000-0005-0000-0000-0000180A0000}"/>
    <cellStyle name="Normal 66 2 2 3 2 2" xfId="4271" xr:uid="{00000000-0005-0000-0000-0000B2100000}"/>
    <cellStyle name="Normal 66 2 2 3 2 2 2" xfId="14344" xr:uid="{00000000-0005-0000-0000-00000B380000}"/>
    <cellStyle name="Normal 66 2 2 3 2 2 2 3" xfId="29442" xr:uid="{00000000-0005-0000-0000-000005730000}"/>
    <cellStyle name="Normal 66 2 2 3 2 2 3" xfId="9324" xr:uid="{00000000-0005-0000-0000-00006F240000}"/>
    <cellStyle name="Normal 66 2 2 3 2 2 3 3" xfId="24425" xr:uid="{00000000-0005-0000-0000-00006C5F0000}"/>
    <cellStyle name="Normal 66 2 2 3 2 2 5" xfId="19412" xr:uid="{00000000-0005-0000-0000-0000D74B0000}"/>
    <cellStyle name="Normal 66 2 2 3 2 3" xfId="5963" xr:uid="{00000000-0005-0000-0000-00004E170000}"/>
    <cellStyle name="Normal 66 2 2 3 2 3 2" xfId="16015" xr:uid="{00000000-0005-0000-0000-0000923E0000}"/>
    <cellStyle name="Normal 66 2 2 3 2 3 2 3" xfId="31113" xr:uid="{00000000-0005-0000-0000-00008C790000}"/>
    <cellStyle name="Normal 66 2 2 3 2 3 3" xfId="10995" xr:uid="{00000000-0005-0000-0000-0000F62A0000}"/>
    <cellStyle name="Normal 66 2 2 3 2 3 3 3" xfId="26096" xr:uid="{00000000-0005-0000-0000-0000F3650000}"/>
    <cellStyle name="Normal 66 2 2 3 2 3 5" xfId="21083" xr:uid="{00000000-0005-0000-0000-00005E520000}"/>
    <cellStyle name="Normal 66 2 2 3 2 4" xfId="12673" xr:uid="{00000000-0005-0000-0000-000084310000}"/>
    <cellStyle name="Normal 66 2 2 3 2 4 3" xfId="27771" xr:uid="{00000000-0005-0000-0000-00007E6C0000}"/>
    <cellStyle name="Normal 66 2 2 3 2 5" xfId="7652" xr:uid="{00000000-0005-0000-0000-0000E71D0000}"/>
    <cellStyle name="Normal 66 2 2 3 2 5 3" xfId="22754" xr:uid="{00000000-0005-0000-0000-0000E5580000}"/>
    <cellStyle name="Normal 66 2 2 3 2 7" xfId="17741" xr:uid="{00000000-0005-0000-0000-000050450000}"/>
    <cellStyle name="Normal 66 2 2 3 3" xfId="3434" xr:uid="{00000000-0005-0000-0000-00006D0D0000}"/>
    <cellStyle name="Normal 66 2 2 3 3 2" xfId="13508" xr:uid="{00000000-0005-0000-0000-0000C7340000}"/>
    <cellStyle name="Normal 66 2 2 3 3 2 3" xfId="28606" xr:uid="{00000000-0005-0000-0000-0000C16F0000}"/>
    <cellStyle name="Normal 66 2 2 3 3 3" xfId="8488" xr:uid="{00000000-0005-0000-0000-00002B210000}"/>
    <cellStyle name="Normal 66 2 2 3 3 3 3" xfId="23589" xr:uid="{00000000-0005-0000-0000-0000285C0000}"/>
    <cellStyle name="Normal 66 2 2 3 3 5" xfId="18576" xr:uid="{00000000-0005-0000-0000-000093480000}"/>
    <cellStyle name="Normal 66 2 2 3 4" xfId="5127" xr:uid="{00000000-0005-0000-0000-00000A140000}"/>
    <cellStyle name="Normal 66 2 2 3 4 2" xfId="15179" xr:uid="{00000000-0005-0000-0000-00004E3B0000}"/>
    <cellStyle name="Normal 66 2 2 3 4 2 3" xfId="30277" xr:uid="{00000000-0005-0000-0000-000048760000}"/>
    <cellStyle name="Normal 66 2 2 3 4 3" xfId="10159" xr:uid="{00000000-0005-0000-0000-0000B2270000}"/>
    <cellStyle name="Normal 66 2 2 3 4 3 3" xfId="25260" xr:uid="{00000000-0005-0000-0000-0000AF620000}"/>
    <cellStyle name="Normal 66 2 2 3 4 5" xfId="20247" xr:uid="{00000000-0005-0000-0000-00001A4F0000}"/>
    <cellStyle name="Normal 66 2 2 3 5" xfId="11837" xr:uid="{00000000-0005-0000-0000-0000402E0000}"/>
    <cellStyle name="Normal 66 2 2 3 5 3" xfId="26935" xr:uid="{00000000-0005-0000-0000-00003A690000}"/>
    <cellStyle name="Normal 66 2 2 3 6" xfId="6816" xr:uid="{00000000-0005-0000-0000-0000A31A0000}"/>
    <cellStyle name="Normal 66 2 2 3 6 3" xfId="21918" xr:uid="{00000000-0005-0000-0000-0000A1550000}"/>
    <cellStyle name="Normal 66 2 2 3 8" xfId="16905" xr:uid="{00000000-0005-0000-0000-00000C420000}"/>
    <cellStyle name="Normal 66 2 2 4" xfId="2163" xr:uid="{00000000-0005-0000-0000-000076080000}"/>
    <cellStyle name="Normal 66 2 2 4 2" xfId="3853" xr:uid="{00000000-0005-0000-0000-0000100F0000}"/>
    <cellStyle name="Normal 66 2 2 4 2 2" xfId="13926" xr:uid="{00000000-0005-0000-0000-000069360000}"/>
    <cellStyle name="Normal 66 2 2 4 2 2 3" xfId="29024" xr:uid="{00000000-0005-0000-0000-000063710000}"/>
    <cellStyle name="Normal 66 2 2 4 2 3" xfId="8906" xr:uid="{00000000-0005-0000-0000-0000CD220000}"/>
    <cellStyle name="Normal 66 2 2 4 2 3 3" xfId="24007" xr:uid="{00000000-0005-0000-0000-0000CA5D0000}"/>
    <cellStyle name="Normal 66 2 2 4 2 5" xfId="18994" xr:uid="{00000000-0005-0000-0000-0000354A0000}"/>
    <cellStyle name="Normal 66 2 2 4 3" xfId="5545" xr:uid="{00000000-0005-0000-0000-0000AC150000}"/>
    <cellStyle name="Normal 66 2 2 4 3 2" xfId="15597" xr:uid="{00000000-0005-0000-0000-0000F03C0000}"/>
    <cellStyle name="Normal 66 2 2 4 3 2 3" xfId="30695" xr:uid="{00000000-0005-0000-0000-0000EA770000}"/>
    <cellStyle name="Normal 66 2 2 4 3 3" xfId="10577" xr:uid="{00000000-0005-0000-0000-000054290000}"/>
    <cellStyle name="Normal 66 2 2 4 3 3 3" xfId="25678" xr:uid="{00000000-0005-0000-0000-000051640000}"/>
    <cellStyle name="Normal 66 2 2 4 3 5" xfId="20665" xr:uid="{00000000-0005-0000-0000-0000BC500000}"/>
    <cellStyle name="Normal 66 2 2 4 4" xfId="12255" xr:uid="{00000000-0005-0000-0000-0000E22F0000}"/>
    <cellStyle name="Normal 66 2 2 4 4 3" xfId="27353" xr:uid="{00000000-0005-0000-0000-0000DC6A0000}"/>
    <cellStyle name="Normal 66 2 2 4 5" xfId="7234" xr:uid="{00000000-0005-0000-0000-0000451C0000}"/>
    <cellStyle name="Normal 66 2 2 4 5 3" xfId="22336" xr:uid="{00000000-0005-0000-0000-000043570000}"/>
    <cellStyle name="Normal 66 2 2 4 7" xfId="17323" xr:uid="{00000000-0005-0000-0000-0000AE430000}"/>
    <cellStyle name="Normal 66 2 2 5" xfId="3016" xr:uid="{00000000-0005-0000-0000-0000CB0B0000}"/>
    <cellStyle name="Normal 66 2 2 5 2" xfId="13090" xr:uid="{00000000-0005-0000-0000-000025330000}"/>
    <cellStyle name="Normal 66 2 2 5 2 3" xfId="28188" xr:uid="{00000000-0005-0000-0000-00001F6E0000}"/>
    <cellStyle name="Normal 66 2 2 5 3" xfId="8070" xr:uid="{00000000-0005-0000-0000-0000891F0000}"/>
    <cellStyle name="Normal 66 2 2 5 3 3" xfId="23171" xr:uid="{00000000-0005-0000-0000-0000865A0000}"/>
    <cellStyle name="Normal 66 2 2 5 5" xfId="18158" xr:uid="{00000000-0005-0000-0000-0000F1460000}"/>
    <cellStyle name="Normal 66 2 2 6" xfId="4709" xr:uid="{00000000-0005-0000-0000-000068120000}"/>
    <cellStyle name="Normal 66 2 2 6 2" xfId="14761" xr:uid="{00000000-0005-0000-0000-0000AC390000}"/>
    <cellStyle name="Normal 66 2 2 6 2 3" xfId="29859" xr:uid="{00000000-0005-0000-0000-0000A6740000}"/>
    <cellStyle name="Normal 66 2 2 6 3" xfId="9741" xr:uid="{00000000-0005-0000-0000-000010260000}"/>
    <cellStyle name="Normal 66 2 2 6 3 3" xfId="24842" xr:uid="{00000000-0005-0000-0000-00000D610000}"/>
    <cellStyle name="Normal 66 2 2 6 5" xfId="19829" xr:uid="{00000000-0005-0000-0000-0000784D0000}"/>
    <cellStyle name="Normal 66 2 2 7" xfId="11419" xr:uid="{00000000-0005-0000-0000-00009E2C0000}"/>
    <cellStyle name="Normal 66 2 2 7 3" xfId="26517" xr:uid="{00000000-0005-0000-0000-000098670000}"/>
    <cellStyle name="Normal 66 2 2 8" xfId="6398" xr:uid="{00000000-0005-0000-0000-000001190000}"/>
    <cellStyle name="Normal 66 2 2 8 3" xfId="21500" xr:uid="{00000000-0005-0000-0000-0000FF530000}"/>
    <cellStyle name="Normal 66 2 3" xfId="1425" xr:uid="{00000000-0005-0000-0000-000094050000}"/>
    <cellStyle name="Normal 66 2 3 2" xfId="1846" xr:uid="{00000000-0005-0000-0000-000039070000}"/>
    <cellStyle name="Normal 66 2 3 2 2" xfId="2685" xr:uid="{00000000-0005-0000-0000-0000800A0000}"/>
    <cellStyle name="Normal 66 2 3 2 2 2" xfId="4375" xr:uid="{00000000-0005-0000-0000-00001A110000}"/>
    <cellStyle name="Normal 66 2 3 2 2 2 2" xfId="14448" xr:uid="{00000000-0005-0000-0000-000073380000}"/>
    <cellStyle name="Normal 66 2 3 2 2 2 2 3" xfId="29546" xr:uid="{00000000-0005-0000-0000-00006D730000}"/>
    <cellStyle name="Normal 66 2 3 2 2 2 3" xfId="9428" xr:uid="{00000000-0005-0000-0000-0000D7240000}"/>
    <cellStyle name="Normal 66 2 3 2 2 2 3 3" xfId="24529" xr:uid="{00000000-0005-0000-0000-0000D45F0000}"/>
    <cellStyle name="Normal 66 2 3 2 2 2 5" xfId="19516" xr:uid="{00000000-0005-0000-0000-00003F4C0000}"/>
    <cellStyle name="Normal 66 2 3 2 2 3" xfId="6067" xr:uid="{00000000-0005-0000-0000-0000B6170000}"/>
    <cellStyle name="Normal 66 2 3 2 2 3 2" xfId="16119" xr:uid="{00000000-0005-0000-0000-0000FA3E0000}"/>
    <cellStyle name="Normal 66 2 3 2 2 3 2 3" xfId="31217" xr:uid="{00000000-0005-0000-0000-0000F4790000}"/>
    <cellStyle name="Normal 66 2 3 2 2 3 3" xfId="11099" xr:uid="{00000000-0005-0000-0000-00005E2B0000}"/>
    <cellStyle name="Normal 66 2 3 2 2 3 3 3" xfId="26200" xr:uid="{00000000-0005-0000-0000-00005B660000}"/>
    <cellStyle name="Normal 66 2 3 2 2 3 5" xfId="21187" xr:uid="{00000000-0005-0000-0000-0000C6520000}"/>
    <cellStyle name="Normal 66 2 3 2 2 4" xfId="12777" xr:uid="{00000000-0005-0000-0000-0000EC310000}"/>
    <cellStyle name="Normal 66 2 3 2 2 4 3" xfId="27875" xr:uid="{00000000-0005-0000-0000-0000E66C0000}"/>
    <cellStyle name="Normal 66 2 3 2 2 5" xfId="7756" xr:uid="{00000000-0005-0000-0000-00004F1E0000}"/>
    <cellStyle name="Normal 66 2 3 2 2 5 3" xfId="22858" xr:uid="{00000000-0005-0000-0000-00004D590000}"/>
    <cellStyle name="Normal 66 2 3 2 2 7" xfId="17845" xr:uid="{00000000-0005-0000-0000-0000B8450000}"/>
    <cellStyle name="Normal 66 2 3 2 3" xfId="3538" xr:uid="{00000000-0005-0000-0000-0000D50D0000}"/>
    <cellStyle name="Normal 66 2 3 2 3 2" xfId="13612" xr:uid="{00000000-0005-0000-0000-00002F350000}"/>
    <cellStyle name="Normal 66 2 3 2 3 2 3" xfId="28710" xr:uid="{00000000-0005-0000-0000-000029700000}"/>
    <cellStyle name="Normal 66 2 3 2 3 3" xfId="8592" xr:uid="{00000000-0005-0000-0000-000093210000}"/>
    <cellStyle name="Normal 66 2 3 2 3 3 3" xfId="23693" xr:uid="{00000000-0005-0000-0000-0000905C0000}"/>
    <cellStyle name="Normal 66 2 3 2 3 5" xfId="18680" xr:uid="{00000000-0005-0000-0000-0000FB480000}"/>
    <cellStyle name="Normal 66 2 3 2 4" xfId="5231" xr:uid="{00000000-0005-0000-0000-000072140000}"/>
    <cellStyle name="Normal 66 2 3 2 4 2" xfId="15283" xr:uid="{00000000-0005-0000-0000-0000B63B0000}"/>
    <cellStyle name="Normal 66 2 3 2 4 2 3" xfId="30381" xr:uid="{00000000-0005-0000-0000-0000B0760000}"/>
    <cellStyle name="Normal 66 2 3 2 4 3" xfId="10263" xr:uid="{00000000-0005-0000-0000-00001A280000}"/>
    <cellStyle name="Normal 66 2 3 2 4 3 3" xfId="25364" xr:uid="{00000000-0005-0000-0000-000017630000}"/>
    <cellStyle name="Normal 66 2 3 2 4 5" xfId="20351" xr:uid="{00000000-0005-0000-0000-0000824F0000}"/>
    <cellStyle name="Normal 66 2 3 2 5" xfId="11941" xr:uid="{00000000-0005-0000-0000-0000A82E0000}"/>
    <cellStyle name="Normal 66 2 3 2 5 3" xfId="27039" xr:uid="{00000000-0005-0000-0000-0000A2690000}"/>
    <cellStyle name="Normal 66 2 3 2 6" xfId="6920" xr:uid="{00000000-0005-0000-0000-00000B1B0000}"/>
    <cellStyle name="Normal 66 2 3 2 6 3" xfId="22022" xr:uid="{00000000-0005-0000-0000-000009560000}"/>
    <cellStyle name="Normal 66 2 3 2 8" xfId="17009" xr:uid="{00000000-0005-0000-0000-000074420000}"/>
    <cellStyle name="Normal 66 2 3 3" xfId="2267" xr:uid="{00000000-0005-0000-0000-0000DE080000}"/>
    <cellStyle name="Normal 66 2 3 3 2" xfId="3957" xr:uid="{00000000-0005-0000-0000-0000780F0000}"/>
    <cellStyle name="Normal 66 2 3 3 2 2" xfId="14030" xr:uid="{00000000-0005-0000-0000-0000D1360000}"/>
    <cellStyle name="Normal 66 2 3 3 2 2 3" xfId="29128" xr:uid="{00000000-0005-0000-0000-0000CB710000}"/>
    <cellStyle name="Normal 66 2 3 3 2 3" xfId="9010" xr:uid="{00000000-0005-0000-0000-000035230000}"/>
    <cellStyle name="Normal 66 2 3 3 2 3 3" xfId="24111" xr:uid="{00000000-0005-0000-0000-0000325E0000}"/>
    <cellStyle name="Normal 66 2 3 3 2 5" xfId="19098" xr:uid="{00000000-0005-0000-0000-00009D4A0000}"/>
    <cellStyle name="Normal 66 2 3 3 3" xfId="5649" xr:uid="{00000000-0005-0000-0000-000014160000}"/>
    <cellStyle name="Normal 66 2 3 3 3 2" xfId="15701" xr:uid="{00000000-0005-0000-0000-0000583D0000}"/>
    <cellStyle name="Normal 66 2 3 3 3 2 3" xfId="30799" xr:uid="{00000000-0005-0000-0000-000052780000}"/>
    <cellStyle name="Normal 66 2 3 3 3 3" xfId="10681" xr:uid="{00000000-0005-0000-0000-0000BC290000}"/>
    <cellStyle name="Normal 66 2 3 3 3 3 3" xfId="25782" xr:uid="{00000000-0005-0000-0000-0000B9640000}"/>
    <cellStyle name="Normal 66 2 3 3 3 5" xfId="20769" xr:uid="{00000000-0005-0000-0000-000024510000}"/>
    <cellStyle name="Normal 66 2 3 3 4" xfId="12359" xr:uid="{00000000-0005-0000-0000-00004A300000}"/>
    <cellStyle name="Normal 66 2 3 3 4 3" xfId="27457" xr:uid="{00000000-0005-0000-0000-0000446B0000}"/>
    <cellStyle name="Normal 66 2 3 3 5" xfId="7338" xr:uid="{00000000-0005-0000-0000-0000AD1C0000}"/>
    <cellStyle name="Normal 66 2 3 3 5 3" xfId="22440" xr:uid="{00000000-0005-0000-0000-0000AB570000}"/>
    <cellStyle name="Normal 66 2 3 3 7" xfId="17427" xr:uid="{00000000-0005-0000-0000-000016440000}"/>
    <cellStyle name="Normal 66 2 3 4" xfId="3120" xr:uid="{00000000-0005-0000-0000-0000330C0000}"/>
    <cellStyle name="Normal 66 2 3 4 2" xfId="13194" xr:uid="{00000000-0005-0000-0000-00008D330000}"/>
    <cellStyle name="Normal 66 2 3 4 2 3" xfId="28292" xr:uid="{00000000-0005-0000-0000-0000876E0000}"/>
    <cellStyle name="Normal 66 2 3 4 3" xfId="8174" xr:uid="{00000000-0005-0000-0000-0000F11F0000}"/>
    <cellStyle name="Normal 66 2 3 4 3 3" xfId="23275" xr:uid="{00000000-0005-0000-0000-0000EE5A0000}"/>
    <cellStyle name="Normal 66 2 3 4 5" xfId="18262" xr:uid="{00000000-0005-0000-0000-000059470000}"/>
    <cellStyle name="Normal 66 2 3 5" xfId="4813" xr:uid="{00000000-0005-0000-0000-0000D0120000}"/>
    <cellStyle name="Normal 66 2 3 5 2" xfId="14865" xr:uid="{00000000-0005-0000-0000-0000143A0000}"/>
    <cellStyle name="Normal 66 2 3 5 2 3" xfId="29963" xr:uid="{00000000-0005-0000-0000-00000E750000}"/>
    <cellStyle name="Normal 66 2 3 5 3" xfId="9845" xr:uid="{00000000-0005-0000-0000-000078260000}"/>
    <cellStyle name="Normal 66 2 3 5 3 3" xfId="24946" xr:uid="{00000000-0005-0000-0000-000075610000}"/>
    <cellStyle name="Normal 66 2 3 5 5" xfId="19933" xr:uid="{00000000-0005-0000-0000-0000E04D0000}"/>
    <cellStyle name="Normal 66 2 3 6" xfId="11523" xr:uid="{00000000-0005-0000-0000-0000062D0000}"/>
    <cellStyle name="Normal 66 2 3 6 3" xfId="26621" xr:uid="{00000000-0005-0000-0000-000000680000}"/>
    <cellStyle name="Normal 66 2 3 7" xfId="6502" xr:uid="{00000000-0005-0000-0000-000069190000}"/>
    <cellStyle name="Normal 66 2 3 7 3" xfId="21604" xr:uid="{00000000-0005-0000-0000-000067540000}"/>
    <cellStyle name="Normal 66 2 3 9" xfId="16591" xr:uid="{00000000-0005-0000-0000-0000D2400000}"/>
    <cellStyle name="Normal 66 2 4" xfId="1638" xr:uid="{00000000-0005-0000-0000-000069060000}"/>
    <cellStyle name="Normal 66 2 4 2" xfId="2477" xr:uid="{00000000-0005-0000-0000-0000B0090000}"/>
    <cellStyle name="Normal 66 2 4 2 2" xfId="4167" xr:uid="{00000000-0005-0000-0000-00004A100000}"/>
    <cellStyle name="Normal 66 2 4 2 2 2" xfId="14240" xr:uid="{00000000-0005-0000-0000-0000A3370000}"/>
    <cellStyle name="Normal 66 2 4 2 2 2 3" xfId="29338" xr:uid="{00000000-0005-0000-0000-00009D720000}"/>
    <cellStyle name="Normal 66 2 4 2 2 3" xfId="9220" xr:uid="{00000000-0005-0000-0000-000007240000}"/>
    <cellStyle name="Normal 66 2 4 2 2 3 3" xfId="24321" xr:uid="{00000000-0005-0000-0000-0000045F0000}"/>
    <cellStyle name="Normal 66 2 4 2 2 5" xfId="19308" xr:uid="{00000000-0005-0000-0000-00006F4B0000}"/>
    <cellStyle name="Normal 66 2 4 2 3" xfId="5859" xr:uid="{00000000-0005-0000-0000-0000E6160000}"/>
    <cellStyle name="Normal 66 2 4 2 3 2" xfId="15911" xr:uid="{00000000-0005-0000-0000-00002A3E0000}"/>
    <cellStyle name="Normal 66 2 4 2 3 2 3" xfId="31009" xr:uid="{00000000-0005-0000-0000-000024790000}"/>
    <cellStyle name="Normal 66 2 4 2 3 3" xfId="10891" xr:uid="{00000000-0005-0000-0000-00008E2A0000}"/>
    <cellStyle name="Normal 66 2 4 2 3 3 3" xfId="25992" xr:uid="{00000000-0005-0000-0000-00008B650000}"/>
    <cellStyle name="Normal 66 2 4 2 3 5" xfId="20979" xr:uid="{00000000-0005-0000-0000-0000F6510000}"/>
    <cellStyle name="Normal 66 2 4 2 4" xfId="12569" xr:uid="{00000000-0005-0000-0000-00001C310000}"/>
    <cellStyle name="Normal 66 2 4 2 4 3" xfId="27667" xr:uid="{00000000-0005-0000-0000-0000166C0000}"/>
    <cellStyle name="Normal 66 2 4 2 5" xfId="7548" xr:uid="{00000000-0005-0000-0000-00007F1D0000}"/>
    <cellStyle name="Normal 66 2 4 2 5 3" xfId="22650" xr:uid="{00000000-0005-0000-0000-00007D580000}"/>
    <cellStyle name="Normal 66 2 4 2 7" xfId="17637" xr:uid="{00000000-0005-0000-0000-0000E8440000}"/>
    <cellStyle name="Normal 66 2 4 3" xfId="3330" xr:uid="{00000000-0005-0000-0000-0000050D0000}"/>
    <cellStyle name="Normal 66 2 4 3 2" xfId="13404" xr:uid="{00000000-0005-0000-0000-00005F340000}"/>
    <cellStyle name="Normal 66 2 4 3 2 3" xfId="28502" xr:uid="{00000000-0005-0000-0000-0000596F0000}"/>
    <cellStyle name="Normal 66 2 4 3 3" xfId="8384" xr:uid="{00000000-0005-0000-0000-0000C3200000}"/>
    <cellStyle name="Normal 66 2 4 3 3 3" xfId="23485" xr:uid="{00000000-0005-0000-0000-0000C05B0000}"/>
    <cellStyle name="Normal 66 2 4 3 5" xfId="18472" xr:uid="{00000000-0005-0000-0000-00002B480000}"/>
    <cellStyle name="Normal 66 2 4 4" xfId="5023" xr:uid="{00000000-0005-0000-0000-0000A2130000}"/>
    <cellStyle name="Normal 66 2 4 4 2" xfId="15075" xr:uid="{00000000-0005-0000-0000-0000E63A0000}"/>
    <cellStyle name="Normal 66 2 4 4 2 3" xfId="30173" xr:uid="{00000000-0005-0000-0000-0000E0750000}"/>
    <cellStyle name="Normal 66 2 4 4 3" xfId="10055" xr:uid="{00000000-0005-0000-0000-00004A270000}"/>
    <cellStyle name="Normal 66 2 4 4 3 3" xfId="25156" xr:uid="{00000000-0005-0000-0000-000047620000}"/>
    <cellStyle name="Normal 66 2 4 4 5" xfId="20143" xr:uid="{00000000-0005-0000-0000-0000B24E0000}"/>
    <cellStyle name="Normal 66 2 4 5" xfId="11733" xr:uid="{00000000-0005-0000-0000-0000D82D0000}"/>
    <cellStyle name="Normal 66 2 4 5 3" xfId="26831" xr:uid="{00000000-0005-0000-0000-0000D2680000}"/>
    <cellStyle name="Normal 66 2 4 6" xfId="6712" xr:uid="{00000000-0005-0000-0000-00003B1A0000}"/>
    <cellStyle name="Normal 66 2 4 6 3" xfId="21814" xr:uid="{00000000-0005-0000-0000-000039550000}"/>
    <cellStyle name="Normal 66 2 4 8" xfId="16801" xr:uid="{00000000-0005-0000-0000-0000A4410000}"/>
    <cellStyle name="Normal 66 2 5" xfId="2059" xr:uid="{00000000-0005-0000-0000-00000E080000}"/>
    <cellStyle name="Normal 66 2 5 2" xfId="3749" xr:uid="{00000000-0005-0000-0000-0000A80E0000}"/>
    <cellStyle name="Normal 66 2 5 2 2" xfId="13822" xr:uid="{00000000-0005-0000-0000-000001360000}"/>
    <cellStyle name="Normal 66 2 5 2 2 3" xfId="28920" xr:uid="{00000000-0005-0000-0000-0000FB700000}"/>
    <cellStyle name="Normal 66 2 5 2 3" xfId="8802" xr:uid="{00000000-0005-0000-0000-000065220000}"/>
    <cellStyle name="Normal 66 2 5 2 3 3" xfId="23903" xr:uid="{00000000-0005-0000-0000-0000625D0000}"/>
    <cellStyle name="Normal 66 2 5 2 5" xfId="18890" xr:uid="{00000000-0005-0000-0000-0000CD490000}"/>
    <cellStyle name="Normal 66 2 5 3" xfId="5441" xr:uid="{00000000-0005-0000-0000-000044150000}"/>
    <cellStyle name="Normal 66 2 5 3 2" xfId="15493" xr:uid="{00000000-0005-0000-0000-0000883C0000}"/>
    <cellStyle name="Normal 66 2 5 3 2 3" xfId="30591" xr:uid="{00000000-0005-0000-0000-000082770000}"/>
    <cellStyle name="Normal 66 2 5 3 3" xfId="10473" xr:uid="{00000000-0005-0000-0000-0000EC280000}"/>
    <cellStyle name="Normal 66 2 5 3 3 3" xfId="25574" xr:uid="{00000000-0005-0000-0000-0000E9630000}"/>
    <cellStyle name="Normal 66 2 5 3 5" xfId="20561" xr:uid="{00000000-0005-0000-0000-000054500000}"/>
    <cellStyle name="Normal 66 2 5 4" xfId="12151" xr:uid="{00000000-0005-0000-0000-00007A2F0000}"/>
    <cellStyle name="Normal 66 2 5 4 3" xfId="27249" xr:uid="{00000000-0005-0000-0000-0000746A0000}"/>
    <cellStyle name="Normal 66 2 5 5" xfId="7130" xr:uid="{00000000-0005-0000-0000-0000DD1B0000}"/>
    <cellStyle name="Normal 66 2 5 5 3" xfId="22232" xr:uid="{00000000-0005-0000-0000-0000DB560000}"/>
    <cellStyle name="Normal 66 2 5 7" xfId="17219" xr:uid="{00000000-0005-0000-0000-000046430000}"/>
    <cellStyle name="Normal 66 2 6" xfId="2912" xr:uid="{00000000-0005-0000-0000-0000630B0000}"/>
    <cellStyle name="Normal 66 2 6 2" xfId="12986" xr:uid="{00000000-0005-0000-0000-0000BD320000}"/>
    <cellStyle name="Normal 66 2 6 2 3" xfId="28084" xr:uid="{00000000-0005-0000-0000-0000B76D0000}"/>
    <cellStyle name="Normal 66 2 6 3" xfId="7966" xr:uid="{00000000-0005-0000-0000-0000211F0000}"/>
    <cellStyle name="Normal 66 2 6 3 3" xfId="23067" xr:uid="{00000000-0005-0000-0000-00001E5A0000}"/>
    <cellStyle name="Normal 66 2 6 5" xfId="18054" xr:uid="{00000000-0005-0000-0000-000089460000}"/>
    <cellStyle name="Normal 66 2 7" xfId="4605" xr:uid="{00000000-0005-0000-0000-000000120000}"/>
    <cellStyle name="Normal 66 2 7 2" xfId="14657" xr:uid="{00000000-0005-0000-0000-000044390000}"/>
    <cellStyle name="Normal 66 2 7 2 3" xfId="29755" xr:uid="{00000000-0005-0000-0000-00003E740000}"/>
    <cellStyle name="Normal 66 2 7 3" xfId="9637" xr:uid="{00000000-0005-0000-0000-0000A8250000}"/>
    <cellStyle name="Normal 66 2 7 3 3" xfId="24738" xr:uid="{00000000-0005-0000-0000-0000A5600000}"/>
    <cellStyle name="Normal 66 2 7 5" xfId="19725" xr:uid="{00000000-0005-0000-0000-0000104D0000}"/>
    <cellStyle name="Normal 66 2 8" xfId="11315" xr:uid="{00000000-0005-0000-0000-0000362C0000}"/>
    <cellStyle name="Normal 66 2 8 3" xfId="26413" xr:uid="{00000000-0005-0000-0000-000030670000}"/>
    <cellStyle name="Normal 66 2 9" xfId="6294" xr:uid="{00000000-0005-0000-0000-000099180000}"/>
    <cellStyle name="Normal 66 2 9 3" xfId="21396" xr:uid="{00000000-0005-0000-0000-000097530000}"/>
    <cellStyle name="Normal 66 3" xfId="1258" xr:uid="{00000000-0005-0000-0000-0000ED040000}"/>
    <cellStyle name="Normal 66 3 10" xfId="16435" xr:uid="{00000000-0005-0000-0000-000036400000}"/>
    <cellStyle name="Normal 66 3 2" xfId="1477" xr:uid="{00000000-0005-0000-0000-0000C8050000}"/>
    <cellStyle name="Normal 66 3 2 2" xfId="1898" xr:uid="{00000000-0005-0000-0000-00006D070000}"/>
    <cellStyle name="Normal 66 3 2 2 2" xfId="2737" xr:uid="{00000000-0005-0000-0000-0000B40A0000}"/>
    <cellStyle name="Normal 66 3 2 2 2 2" xfId="4427" xr:uid="{00000000-0005-0000-0000-00004E110000}"/>
    <cellStyle name="Normal 66 3 2 2 2 2 2" xfId="14500" xr:uid="{00000000-0005-0000-0000-0000A7380000}"/>
    <cellStyle name="Normal 66 3 2 2 2 2 2 3" xfId="29598" xr:uid="{00000000-0005-0000-0000-0000A1730000}"/>
    <cellStyle name="Normal 66 3 2 2 2 2 3" xfId="9480" xr:uid="{00000000-0005-0000-0000-00000B250000}"/>
    <cellStyle name="Normal 66 3 2 2 2 2 3 3" xfId="24581" xr:uid="{00000000-0005-0000-0000-000008600000}"/>
    <cellStyle name="Normal 66 3 2 2 2 2 5" xfId="19568" xr:uid="{00000000-0005-0000-0000-0000734C0000}"/>
    <cellStyle name="Normal 66 3 2 2 2 3" xfId="6119" xr:uid="{00000000-0005-0000-0000-0000EA170000}"/>
    <cellStyle name="Normal 66 3 2 2 2 3 2" xfId="16171" xr:uid="{00000000-0005-0000-0000-00002E3F0000}"/>
    <cellStyle name="Normal 66 3 2 2 2 3 2 3" xfId="31269" xr:uid="{00000000-0005-0000-0000-0000287A0000}"/>
    <cellStyle name="Normal 66 3 2 2 2 3 3" xfId="11151" xr:uid="{00000000-0005-0000-0000-0000922B0000}"/>
    <cellStyle name="Normal 66 3 2 2 2 3 3 3" xfId="26252" xr:uid="{00000000-0005-0000-0000-00008F660000}"/>
    <cellStyle name="Normal 66 3 2 2 2 3 5" xfId="21239" xr:uid="{00000000-0005-0000-0000-0000FA520000}"/>
    <cellStyle name="Normal 66 3 2 2 2 4" xfId="12829" xr:uid="{00000000-0005-0000-0000-000020320000}"/>
    <cellStyle name="Normal 66 3 2 2 2 4 3" xfId="27927" xr:uid="{00000000-0005-0000-0000-00001A6D0000}"/>
    <cellStyle name="Normal 66 3 2 2 2 5" xfId="7808" xr:uid="{00000000-0005-0000-0000-0000831E0000}"/>
    <cellStyle name="Normal 66 3 2 2 2 5 3" xfId="22910" xr:uid="{00000000-0005-0000-0000-000081590000}"/>
    <cellStyle name="Normal 66 3 2 2 2 7" xfId="17897" xr:uid="{00000000-0005-0000-0000-0000EC450000}"/>
    <cellStyle name="Normal 66 3 2 2 3" xfId="3590" xr:uid="{00000000-0005-0000-0000-0000090E0000}"/>
    <cellStyle name="Normal 66 3 2 2 3 2" xfId="13664" xr:uid="{00000000-0005-0000-0000-000063350000}"/>
    <cellStyle name="Normal 66 3 2 2 3 2 3" xfId="28762" xr:uid="{00000000-0005-0000-0000-00005D700000}"/>
    <cellStyle name="Normal 66 3 2 2 3 3" xfId="8644" xr:uid="{00000000-0005-0000-0000-0000C7210000}"/>
    <cellStyle name="Normal 66 3 2 2 3 3 3" xfId="23745" xr:uid="{00000000-0005-0000-0000-0000C45C0000}"/>
    <cellStyle name="Normal 66 3 2 2 3 5" xfId="18732" xr:uid="{00000000-0005-0000-0000-00002F490000}"/>
    <cellStyle name="Normal 66 3 2 2 4" xfId="5283" xr:uid="{00000000-0005-0000-0000-0000A6140000}"/>
    <cellStyle name="Normal 66 3 2 2 4 2" xfId="15335" xr:uid="{00000000-0005-0000-0000-0000EA3B0000}"/>
    <cellStyle name="Normal 66 3 2 2 4 2 3" xfId="30433" xr:uid="{00000000-0005-0000-0000-0000E4760000}"/>
    <cellStyle name="Normal 66 3 2 2 4 3" xfId="10315" xr:uid="{00000000-0005-0000-0000-00004E280000}"/>
    <cellStyle name="Normal 66 3 2 2 4 3 3" xfId="25416" xr:uid="{00000000-0005-0000-0000-00004B630000}"/>
    <cellStyle name="Normal 66 3 2 2 4 5" xfId="20403" xr:uid="{00000000-0005-0000-0000-0000B64F0000}"/>
    <cellStyle name="Normal 66 3 2 2 5" xfId="11993" xr:uid="{00000000-0005-0000-0000-0000DC2E0000}"/>
    <cellStyle name="Normal 66 3 2 2 5 3" xfId="27091" xr:uid="{00000000-0005-0000-0000-0000D6690000}"/>
    <cellStyle name="Normal 66 3 2 2 6" xfId="6972" xr:uid="{00000000-0005-0000-0000-00003F1B0000}"/>
    <cellStyle name="Normal 66 3 2 2 6 3" xfId="22074" xr:uid="{00000000-0005-0000-0000-00003D560000}"/>
    <cellStyle name="Normal 66 3 2 2 8" xfId="17061" xr:uid="{00000000-0005-0000-0000-0000A8420000}"/>
    <cellStyle name="Normal 66 3 2 3" xfId="2319" xr:uid="{00000000-0005-0000-0000-000012090000}"/>
    <cellStyle name="Normal 66 3 2 3 2" xfId="4009" xr:uid="{00000000-0005-0000-0000-0000AC0F0000}"/>
    <cellStyle name="Normal 66 3 2 3 2 2" xfId="14082" xr:uid="{00000000-0005-0000-0000-000005370000}"/>
    <cellStyle name="Normal 66 3 2 3 2 2 3" xfId="29180" xr:uid="{00000000-0005-0000-0000-0000FF710000}"/>
    <cellStyle name="Normal 66 3 2 3 2 3" xfId="9062" xr:uid="{00000000-0005-0000-0000-000069230000}"/>
    <cellStyle name="Normal 66 3 2 3 2 3 3" xfId="24163" xr:uid="{00000000-0005-0000-0000-0000665E0000}"/>
    <cellStyle name="Normal 66 3 2 3 2 5" xfId="19150" xr:uid="{00000000-0005-0000-0000-0000D14A0000}"/>
    <cellStyle name="Normal 66 3 2 3 3" xfId="5701" xr:uid="{00000000-0005-0000-0000-000048160000}"/>
    <cellStyle name="Normal 66 3 2 3 3 2" xfId="15753" xr:uid="{00000000-0005-0000-0000-00008C3D0000}"/>
    <cellStyle name="Normal 66 3 2 3 3 2 3" xfId="30851" xr:uid="{00000000-0005-0000-0000-000086780000}"/>
    <cellStyle name="Normal 66 3 2 3 3 3" xfId="10733" xr:uid="{00000000-0005-0000-0000-0000F0290000}"/>
    <cellStyle name="Normal 66 3 2 3 3 3 3" xfId="25834" xr:uid="{00000000-0005-0000-0000-0000ED640000}"/>
    <cellStyle name="Normal 66 3 2 3 3 5" xfId="20821" xr:uid="{00000000-0005-0000-0000-000058510000}"/>
    <cellStyle name="Normal 66 3 2 3 4" xfId="12411" xr:uid="{00000000-0005-0000-0000-00007E300000}"/>
    <cellStyle name="Normal 66 3 2 3 4 3" xfId="27509" xr:uid="{00000000-0005-0000-0000-0000786B0000}"/>
    <cellStyle name="Normal 66 3 2 3 5" xfId="7390" xr:uid="{00000000-0005-0000-0000-0000E11C0000}"/>
    <cellStyle name="Normal 66 3 2 3 5 3" xfId="22492" xr:uid="{00000000-0005-0000-0000-0000DF570000}"/>
    <cellStyle name="Normal 66 3 2 3 7" xfId="17479" xr:uid="{00000000-0005-0000-0000-00004A440000}"/>
    <cellStyle name="Normal 66 3 2 4" xfId="3172" xr:uid="{00000000-0005-0000-0000-0000670C0000}"/>
    <cellStyle name="Normal 66 3 2 4 2" xfId="13246" xr:uid="{00000000-0005-0000-0000-0000C1330000}"/>
    <cellStyle name="Normal 66 3 2 4 2 3" xfId="28344" xr:uid="{00000000-0005-0000-0000-0000BB6E0000}"/>
    <cellStyle name="Normal 66 3 2 4 3" xfId="8226" xr:uid="{00000000-0005-0000-0000-000025200000}"/>
    <cellStyle name="Normal 66 3 2 4 3 3" xfId="23327" xr:uid="{00000000-0005-0000-0000-0000225B0000}"/>
    <cellStyle name="Normal 66 3 2 4 5" xfId="18314" xr:uid="{00000000-0005-0000-0000-00008D470000}"/>
    <cellStyle name="Normal 66 3 2 5" xfId="4865" xr:uid="{00000000-0005-0000-0000-000004130000}"/>
    <cellStyle name="Normal 66 3 2 5 2" xfId="14917" xr:uid="{00000000-0005-0000-0000-0000483A0000}"/>
    <cellStyle name="Normal 66 3 2 5 2 3" xfId="30015" xr:uid="{00000000-0005-0000-0000-000042750000}"/>
    <cellStyle name="Normal 66 3 2 5 3" xfId="9897" xr:uid="{00000000-0005-0000-0000-0000AC260000}"/>
    <cellStyle name="Normal 66 3 2 5 3 3" xfId="24998" xr:uid="{00000000-0005-0000-0000-0000A9610000}"/>
    <cellStyle name="Normal 66 3 2 5 5" xfId="19985" xr:uid="{00000000-0005-0000-0000-0000144E0000}"/>
    <cellStyle name="Normal 66 3 2 6" xfId="11575" xr:uid="{00000000-0005-0000-0000-00003A2D0000}"/>
    <cellStyle name="Normal 66 3 2 6 3" xfId="26673" xr:uid="{00000000-0005-0000-0000-000034680000}"/>
    <cellStyle name="Normal 66 3 2 7" xfId="6554" xr:uid="{00000000-0005-0000-0000-00009D190000}"/>
    <cellStyle name="Normal 66 3 2 7 3" xfId="21656" xr:uid="{00000000-0005-0000-0000-00009B540000}"/>
    <cellStyle name="Normal 66 3 2 9" xfId="16643" xr:uid="{00000000-0005-0000-0000-000006410000}"/>
    <cellStyle name="Normal 66 3 3" xfId="1690" xr:uid="{00000000-0005-0000-0000-00009D060000}"/>
    <cellStyle name="Normal 66 3 3 2" xfId="2529" xr:uid="{00000000-0005-0000-0000-0000E4090000}"/>
    <cellStyle name="Normal 66 3 3 2 2" xfId="4219" xr:uid="{00000000-0005-0000-0000-00007E100000}"/>
    <cellStyle name="Normal 66 3 3 2 2 2" xfId="14292" xr:uid="{00000000-0005-0000-0000-0000D7370000}"/>
    <cellStyle name="Normal 66 3 3 2 2 2 3" xfId="29390" xr:uid="{00000000-0005-0000-0000-0000D1720000}"/>
    <cellStyle name="Normal 66 3 3 2 2 3" xfId="9272" xr:uid="{00000000-0005-0000-0000-00003B240000}"/>
    <cellStyle name="Normal 66 3 3 2 2 3 3" xfId="24373" xr:uid="{00000000-0005-0000-0000-0000385F0000}"/>
    <cellStyle name="Normal 66 3 3 2 2 5" xfId="19360" xr:uid="{00000000-0005-0000-0000-0000A34B0000}"/>
    <cellStyle name="Normal 66 3 3 2 3" xfId="5911" xr:uid="{00000000-0005-0000-0000-00001A170000}"/>
    <cellStyle name="Normal 66 3 3 2 3 2" xfId="15963" xr:uid="{00000000-0005-0000-0000-00005E3E0000}"/>
    <cellStyle name="Normal 66 3 3 2 3 2 3" xfId="31061" xr:uid="{00000000-0005-0000-0000-000058790000}"/>
    <cellStyle name="Normal 66 3 3 2 3 3" xfId="10943" xr:uid="{00000000-0005-0000-0000-0000C22A0000}"/>
    <cellStyle name="Normal 66 3 3 2 3 3 3" xfId="26044" xr:uid="{00000000-0005-0000-0000-0000BF650000}"/>
    <cellStyle name="Normal 66 3 3 2 3 5" xfId="21031" xr:uid="{00000000-0005-0000-0000-00002A520000}"/>
    <cellStyle name="Normal 66 3 3 2 4" xfId="12621" xr:uid="{00000000-0005-0000-0000-000050310000}"/>
    <cellStyle name="Normal 66 3 3 2 4 3" xfId="27719" xr:uid="{00000000-0005-0000-0000-00004A6C0000}"/>
    <cellStyle name="Normal 66 3 3 2 5" xfId="7600" xr:uid="{00000000-0005-0000-0000-0000B31D0000}"/>
    <cellStyle name="Normal 66 3 3 2 5 3" xfId="22702" xr:uid="{00000000-0005-0000-0000-0000B1580000}"/>
    <cellStyle name="Normal 66 3 3 2 7" xfId="17689" xr:uid="{00000000-0005-0000-0000-00001C450000}"/>
    <cellStyle name="Normal 66 3 3 3" xfId="3382" xr:uid="{00000000-0005-0000-0000-0000390D0000}"/>
    <cellStyle name="Normal 66 3 3 3 2" xfId="13456" xr:uid="{00000000-0005-0000-0000-000093340000}"/>
    <cellStyle name="Normal 66 3 3 3 2 3" xfId="28554" xr:uid="{00000000-0005-0000-0000-00008D6F0000}"/>
    <cellStyle name="Normal 66 3 3 3 3" xfId="8436" xr:uid="{00000000-0005-0000-0000-0000F7200000}"/>
    <cellStyle name="Normal 66 3 3 3 3 3" xfId="23537" xr:uid="{00000000-0005-0000-0000-0000F45B0000}"/>
    <cellStyle name="Normal 66 3 3 3 5" xfId="18524" xr:uid="{00000000-0005-0000-0000-00005F480000}"/>
    <cellStyle name="Normal 66 3 3 4" xfId="5075" xr:uid="{00000000-0005-0000-0000-0000D6130000}"/>
    <cellStyle name="Normal 66 3 3 4 2" xfId="15127" xr:uid="{00000000-0005-0000-0000-00001A3B0000}"/>
    <cellStyle name="Normal 66 3 3 4 2 3" xfId="30225" xr:uid="{00000000-0005-0000-0000-000014760000}"/>
    <cellStyle name="Normal 66 3 3 4 3" xfId="10107" xr:uid="{00000000-0005-0000-0000-00007E270000}"/>
    <cellStyle name="Normal 66 3 3 4 3 3" xfId="25208" xr:uid="{00000000-0005-0000-0000-00007B620000}"/>
    <cellStyle name="Normal 66 3 3 4 5" xfId="20195" xr:uid="{00000000-0005-0000-0000-0000E64E0000}"/>
    <cellStyle name="Normal 66 3 3 5" xfId="11785" xr:uid="{00000000-0005-0000-0000-00000C2E0000}"/>
    <cellStyle name="Normal 66 3 3 5 3" xfId="26883" xr:uid="{00000000-0005-0000-0000-000006690000}"/>
    <cellStyle name="Normal 66 3 3 6" xfId="6764" xr:uid="{00000000-0005-0000-0000-00006F1A0000}"/>
    <cellStyle name="Normal 66 3 3 6 3" xfId="21866" xr:uid="{00000000-0005-0000-0000-00006D550000}"/>
    <cellStyle name="Normal 66 3 3 8" xfId="16853" xr:uid="{00000000-0005-0000-0000-0000D8410000}"/>
    <cellStyle name="Normal 66 3 4" xfId="2111" xr:uid="{00000000-0005-0000-0000-000042080000}"/>
    <cellStyle name="Normal 66 3 4 2" xfId="3801" xr:uid="{00000000-0005-0000-0000-0000DC0E0000}"/>
    <cellStyle name="Normal 66 3 4 2 2" xfId="13874" xr:uid="{00000000-0005-0000-0000-000035360000}"/>
    <cellStyle name="Normal 66 3 4 2 2 3" xfId="28972" xr:uid="{00000000-0005-0000-0000-00002F710000}"/>
    <cellStyle name="Normal 66 3 4 2 3" xfId="8854" xr:uid="{00000000-0005-0000-0000-000099220000}"/>
    <cellStyle name="Normal 66 3 4 2 3 3" xfId="23955" xr:uid="{00000000-0005-0000-0000-0000965D0000}"/>
    <cellStyle name="Normal 66 3 4 2 5" xfId="18942" xr:uid="{00000000-0005-0000-0000-0000014A0000}"/>
    <cellStyle name="Normal 66 3 4 3" xfId="5493" xr:uid="{00000000-0005-0000-0000-000078150000}"/>
    <cellStyle name="Normal 66 3 4 3 2" xfId="15545" xr:uid="{00000000-0005-0000-0000-0000BC3C0000}"/>
    <cellStyle name="Normal 66 3 4 3 2 3" xfId="30643" xr:uid="{00000000-0005-0000-0000-0000B6770000}"/>
    <cellStyle name="Normal 66 3 4 3 3" xfId="10525" xr:uid="{00000000-0005-0000-0000-000020290000}"/>
    <cellStyle name="Normal 66 3 4 3 3 3" xfId="25626" xr:uid="{00000000-0005-0000-0000-00001D640000}"/>
    <cellStyle name="Normal 66 3 4 3 5" xfId="20613" xr:uid="{00000000-0005-0000-0000-000088500000}"/>
    <cellStyle name="Normal 66 3 4 4" xfId="12203" xr:uid="{00000000-0005-0000-0000-0000AE2F0000}"/>
    <cellStyle name="Normal 66 3 4 4 3" xfId="27301" xr:uid="{00000000-0005-0000-0000-0000A86A0000}"/>
    <cellStyle name="Normal 66 3 4 5" xfId="7182" xr:uid="{00000000-0005-0000-0000-0000111C0000}"/>
    <cellStyle name="Normal 66 3 4 5 3" xfId="22284" xr:uid="{00000000-0005-0000-0000-00000F570000}"/>
    <cellStyle name="Normal 66 3 4 7" xfId="17271" xr:uid="{00000000-0005-0000-0000-00007A430000}"/>
    <cellStyle name="Normal 66 3 5" xfId="2964" xr:uid="{00000000-0005-0000-0000-0000970B0000}"/>
    <cellStyle name="Normal 66 3 5 2" xfId="13038" xr:uid="{00000000-0005-0000-0000-0000F1320000}"/>
    <cellStyle name="Normal 66 3 5 2 3" xfId="28136" xr:uid="{00000000-0005-0000-0000-0000EB6D0000}"/>
    <cellStyle name="Normal 66 3 5 3" xfId="8018" xr:uid="{00000000-0005-0000-0000-0000551F0000}"/>
    <cellStyle name="Normal 66 3 5 3 3" xfId="23119" xr:uid="{00000000-0005-0000-0000-0000525A0000}"/>
    <cellStyle name="Normal 66 3 5 5" xfId="18106" xr:uid="{00000000-0005-0000-0000-0000BD460000}"/>
    <cellStyle name="Normal 66 3 6" xfId="4657" xr:uid="{00000000-0005-0000-0000-000034120000}"/>
    <cellStyle name="Normal 66 3 6 2" xfId="14709" xr:uid="{00000000-0005-0000-0000-000078390000}"/>
    <cellStyle name="Normal 66 3 6 2 3" xfId="29807" xr:uid="{00000000-0005-0000-0000-000072740000}"/>
    <cellStyle name="Normal 66 3 6 3" xfId="9689" xr:uid="{00000000-0005-0000-0000-0000DC250000}"/>
    <cellStyle name="Normal 66 3 6 3 3" xfId="24790" xr:uid="{00000000-0005-0000-0000-0000D9600000}"/>
    <cellStyle name="Normal 66 3 6 5" xfId="19777" xr:uid="{00000000-0005-0000-0000-0000444D0000}"/>
    <cellStyle name="Normal 66 3 7" xfId="11367" xr:uid="{00000000-0005-0000-0000-00006A2C0000}"/>
    <cellStyle name="Normal 66 3 7 3" xfId="26465" xr:uid="{00000000-0005-0000-0000-000064670000}"/>
    <cellStyle name="Normal 66 3 8" xfId="6346" xr:uid="{00000000-0005-0000-0000-0000CD180000}"/>
    <cellStyle name="Normal 66 3 8 3" xfId="21448" xr:uid="{00000000-0005-0000-0000-0000CB530000}"/>
    <cellStyle name="Normal 66 4" xfId="1371" xr:uid="{00000000-0005-0000-0000-00005E050000}"/>
    <cellStyle name="Normal 66 4 2" xfId="1794" xr:uid="{00000000-0005-0000-0000-000005070000}"/>
    <cellStyle name="Normal 66 4 2 2" xfId="2633" xr:uid="{00000000-0005-0000-0000-00004C0A0000}"/>
    <cellStyle name="Normal 66 4 2 2 2" xfId="4323" xr:uid="{00000000-0005-0000-0000-0000E6100000}"/>
    <cellStyle name="Normal 66 4 2 2 2 2" xfId="14396" xr:uid="{00000000-0005-0000-0000-00003F380000}"/>
    <cellStyle name="Normal 66 4 2 2 2 2 3" xfId="29494" xr:uid="{00000000-0005-0000-0000-000039730000}"/>
    <cellStyle name="Normal 66 4 2 2 2 3" xfId="9376" xr:uid="{00000000-0005-0000-0000-0000A3240000}"/>
    <cellStyle name="Normal 66 4 2 2 2 3 3" xfId="24477" xr:uid="{00000000-0005-0000-0000-0000A05F0000}"/>
    <cellStyle name="Normal 66 4 2 2 2 5" xfId="19464" xr:uid="{00000000-0005-0000-0000-00000B4C0000}"/>
    <cellStyle name="Normal 66 4 2 2 3" xfId="6015" xr:uid="{00000000-0005-0000-0000-000082170000}"/>
    <cellStyle name="Normal 66 4 2 2 3 2" xfId="16067" xr:uid="{00000000-0005-0000-0000-0000C63E0000}"/>
    <cellStyle name="Normal 66 4 2 2 3 2 3" xfId="31165" xr:uid="{00000000-0005-0000-0000-0000C0790000}"/>
    <cellStyle name="Normal 66 4 2 2 3 3" xfId="11047" xr:uid="{00000000-0005-0000-0000-00002A2B0000}"/>
    <cellStyle name="Normal 66 4 2 2 3 3 3" xfId="26148" xr:uid="{00000000-0005-0000-0000-000027660000}"/>
    <cellStyle name="Normal 66 4 2 2 3 5" xfId="21135" xr:uid="{00000000-0005-0000-0000-000092520000}"/>
    <cellStyle name="Normal 66 4 2 2 4" xfId="12725" xr:uid="{00000000-0005-0000-0000-0000B8310000}"/>
    <cellStyle name="Normal 66 4 2 2 4 3" xfId="27823" xr:uid="{00000000-0005-0000-0000-0000B26C0000}"/>
    <cellStyle name="Normal 66 4 2 2 5" xfId="7704" xr:uid="{00000000-0005-0000-0000-00001B1E0000}"/>
    <cellStyle name="Normal 66 4 2 2 5 3" xfId="22806" xr:uid="{00000000-0005-0000-0000-000019590000}"/>
    <cellStyle name="Normal 66 4 2 2 7" xfId="17793" xr:uid="{00000000-0005-0000-0000-000084450000}"/>
    <cellStyle name="Normal 66 4 2 3" xfId="3486" xr:uid="{00000000-0005-0000-0000-0000A10D0000}"/>
    <cellStyle name="Normal 66 4 2 3 2" xfId="13560" xr:uid="{00000000-0005-0000-0000-0000FB340000}"/>
    <cellStyle name="Normal 66 4 2 3 2 3" xfId="28658" xr:uid="{00000000-0005-0000-0000-0000F56F0000}"/>
    <cellStyle name="Normal 66 4 2 3 3" xfId="8540" xr:uid="{00000000-0005-0000-0000-00005F210000}"/>
    <cellStyle name="Normal 66 4 2 3 3 3" xfId="23641" xr:uid="{00000000-0005-0000-0000-00005C5C0000}"/>
    <cellStyle name="Normal 66 4 2 3 5" xfId="18628" xr:uid="{00000000-0005-0000-0000-0000C7480000}"/>
    <cellStyle name="Normal 66 4 2 4" xfId="5179" xr:uid="{00000000-0005-0000-0000-00003E140000}"/>
    <cellStyle name="Normal 66 4 2 4 2" xfId="15231" xr:uid="{00000000-0005-0000-0000-0000823B0000}"/>
    <cellStyle name="Normal 66 4 2 4 2 3" xfId="30329" xr:uid="{00000000-0005-0000-0000-00007C760000}"/>
    <cellStyle name="Normal 66 4 2 4 3" xfId="10211" xr:uid="{00000000-0005-0000-0000-0000E6270000}"/>
    <cellStyle name="Normal 66 4 2 4 3 3" xfId="25312" xr:uid="{00000000-0005-0000-0000-0000E3620000}"/>
    <cellStyle name="Normal 66 4 2 4 5" xfId="20299" xr:uid="{00000000-0005-0000-0000-00004E4F0000}"/>
    <cellStyle name="Normal 66 4 2 5" xfId="11889" xr:uid="{00000000-0005-0000-0000-0000742E0000}"/>
    <cellStyle name="Normal 66 4 2 5 3" xfId="26987" xr:uid="{00000000-0005-0000-0000-00006E690000}"/>
    <cellStyle name="Normal 66 4 2 6" xfId="6868" xr:uid="{00000000-0005-0000-0000-0000D71A0000}"/>
    <cellStyle name="Normal 66 4 2 6 3" xfId="21970" xr:uid="{00000000-0005-0000-0000-0000D5550000}"/>
    <cellStyle name="Normal 66 4 2 8" xfId="16957" xr:uid="{00000000-0005-0000-0000-000040420000}"/>
    <cellStyle name="Normal 66 4 3" xfId="2215" xr:uid="{00000000-0005-0000-0000-0000AA080000}"/>
    <cellStyle name="Normal 66 4 3 2" xfId="3905" xr:uid="{00000000-0005-0000-0000-0000440F0000}"/>
    <cellStyle name="Normal 66 4 3 2 2" xfId="13978" xr:uid="{00000000-0005-0000-0000-00009D360000}"/>
    <cellStyle name="Normal 66 4 3 2 2 3" xfId="29076" xr:uid="{00000000-0005-0000-0000-000097710000}"/>
    <cellStyle name="Normal 66 4 3 2 3" xfId="8958" xr:uid="{00000000-0005-0000-0000-000001230000}"/>
    <cellStyle name="Normal 66 4 3 2 3 3" xfId="24059" xr:uid="{00000000-0005-0000-0000-0000FE5D0000}"/>
    <cellStyle name="Normal 66 4 3 2 5" xfId="19046" xr:uid="{00000000-0005-0000-0000-0000694A0000}"/>
    <cellStyle name="Normal 66 4 3 3" xfId="5597" xr:uid="{00000000-0005-0000-0000-0000E0150000}"/>
    <cellStyle name="Normal 66 4 3 3 2" xfId="15649" xr:uid="{00000000-0005-0000-0000-0000243D0000}"/>
    <cellStyle name="Normal 66 4 3 3 2 3" xfId="30747" xr:uid="{00000000-0005-0000-0000-00001E780000}"/>
    <cellStyle name="Normal 66 4 3 3 3" xfId="10629" xr:uid="{00000000-0005-0000-0000-000088290000}"/>
    <cellStyle name="Normal 66 4 3 3 3 3" xfId="25730" xr:uid="{00000000-0005-0000-0000-000085640000}"/>
    <cellStyle name="Normal 66 4 3 3 5" xfId="20717" xr:uid="{00000000-0005-0000-0000-0000F0500000}"/>
    <cellStyle name="Normal 66 4 3 4" xfId="12307" xr:uid="{00000000-0005-0000-0000-000016300000}"/>
    <cellStyle name="Normal 66 4 3 4 3" xfId="27405" xr:uid="{00000000-0005-0000-0000-0000106B0000}"/>
    <cellStyle name="Normal 66 4 3 5" xfId="7286" xr:uid="{00000000-0005-0000-0000-0000791C0000}"/>
    <cellStyle name="Normal 66 4 3 5 3" xfId="22388" xr:uid="{00000000-0005-0000-0000-000077570000}"/>
    <cellStyle name="Normal 66 4 3 7" xfId="17375" xr:uid="{00000000-0005-0000-0000-0000E2430000}"/>
    <cellStyle name="Normal 66 4 4" xfId="3068" xr:uid="{00000000-0005-0000-0000-0000FF0B0000}"/>
    <cellStyle name="Normal 66 4 4 2" xfId="13142" xr:uid="{00000000-0005-0000-0000-000059330000}"/>
    <cellStyle name="Normal 66 4 4 2 3" xfId="28240" xr:uid="{00000000-0005-0000-0000-0000536E0000}"/>
    <cellStyle name="Normal 66 4 4 3" xfId="8122" xr:uid="{00000000-0005-0000-0000-0000BD1F0000}"/>
    <cellStyle name="Normal 66 4 4 3 3" xfId="23223" xr:uid="{00000000-0005-0000-0000-0000BA5A0000}"/>
    <cellStyle name="Normal 66 4 4 5" xfId="18210" xr:uid="{00000000-0005-0000-0000-000025470000}"/>
    <cellStyle name="Normal 66 4 5" xfId="4761" xr:uid="{00000000-0005-0000-0000-00009C120000}"/>
    <cellStyle name="Normal 66 4 5 2" xfId="14813" xr:uid="{00000000-0005-0000-0000-0000E0390000}"/>
    <cellStyle name="Normal 66 4 5 2 3" xfId="29911" xr:uid="{00000000-0005-0000-0000-0000DA740000}"/>
    <cellStyle name="Normal 66 4 5 3" xfId="9793" xr:uid="{00000000-0005-0000-0000-000044260000}"/>
    <cellStyle name="Normal 66 4 5 3 3" xfId="24894" xr:uid="{00000000-0005-0000-0000-000041610000}"/>
    <cellStyle name="Normal 66 4 5 5" xfId="19881" xr:uid="{00000000-0005-0000-0000-0000AC4D0000}"/>
    <cellStyle name="Normal 66 4 6" xfId="11471" xr:uid="{00000000-0005-0000-0000-0000D22C0000}"/>
    <cellStyle name="Normal 66 4 6 3" xfId="26569" xr:uid="{00000000-0005-0000-0000-0000CC670000}"/>
    <cellStyle name="Normal 66 4 7" xfId="6450" xr:uid="{00000000-0005-0000-0000-000035190000}"/>
    <cellStyle name="Normal 66 4 7 3" xfId="21552" xr:uid="{00000000-0005-0000-0000-000033540000}"/>
    <cellStyle name="Normal 66 4 9" xfId="16539" xr:uid="{00000000-0005-0000-0000-00009E400000}"/>
    <cellStyle name="Normal 66 5" xfId="1584" xr:uid="{00000000-0005-0000-0000-000033060000}"/>
    <cellStyle name="Normal 66 5 2" xfId="2425" xr:uid="{00000000-0005-0000-0000-00007C090000}"/>
    <cellStyle name="Normal 66 5 2 2" xfId="4115" xr:uid="{00000000-0005-0000-0000-000016100000}"/>
    <cellStyle name="Normal 66 5 2 2 2" xfId="14188" xr:uid="{00000000-0005-0000-0000-00006F370000}"/>
    <cellStyle name="Normal 66 5 2 2 2 3" xfId="29286" xr:uid="{00000000-0005-0000-0000-000069720000}"/>
    <cellStyle name="Normal 66 5 2 2 3" xfId="9168" xr:uid="{00000000-0005-0000-0000-0000D3230000}"/>
    <cellStyle name="Normal 66 5 2 2 3 3" xfId="24269" xr:uid="{00000000-0005-0000-0000-0000D05E0000}"/>
    <cellStyle name="Normal 66 5 2 2 5" xfId="19256" xr:uid="{00000000-0005-0000-0000-00003B4B0000}"/>
    <cellStyle name="Normal 66 5 2 3" xfId="5807" xr:uid="{00000000-0005-0000-0000-0000B2160000}"/>
    <cellStyle name="Normal 66 5 2 3 2" xfId="15859" xr:uid="{00000000-0005-0000-0000-0000F63D0000}"/>
    <cellStyle name="Normal 66 5 2 3 2 3" xfId="30957" xr:uid="{00000000-0005-0000-0000-0000F0780000}"/>
    <cellStyle name="Normal 66 5 2 3 3" xfId="10839" xr:uid="{00000000-0005-0000-0000-00005A2A0000}"/>
    <cellStyle name="Normal 66 5 2 3 3 3" xfId="25940" xr:uid="{00000000-0005-0000-0000-000057650000}"/>
    <cellStyle name="Normal 66 5 2 3 5" xfId="20927" xr:uid="{00000000-0005-0000-0000-0000C2510000}"/>
    <cellStyle name="Normal 66 5 2 4" xfId="12517" xr:uid="{00000000-0005-0000-0000-0000E8300000}"/>
    <cellStyle name="Normal 66 5 2 4 3" xfId="27615" xr:uid="{00000000-0005-0000-0000-0000E26B0000}"/>
    <cellStyle name="Normal 66 5 2 5" xfId="7496" xr:uid="{00000000-0005-0000-0000-00004B1D0000}"/>
    <cellStyle name="Normal 66 5 2 5 3" xfId="22598" xr:uid="{00000000-0005-0000-0000-000049580000}"/>
    <cellStyle name="Normal 66 5 2 7" xfId="17585" xr:uid="{00000000-0005-0000-0000-0000B4440000}"/>
    <cellStyle name="Normal 66 5 3" xfId="3278" xr:uid="{00000000-0005-0000-0000-0000D10C0000}"/>
    <cellStyle name="Normal 66 5 3 2" xfId="13352" xr:uid="{00000000-0005-0000-0000-00002B340000}"/>
    <cellStyle name="Normal 66 5 3 2 3" xfId="28450" xr:uid="{00000000-0005-0000-0000-0000256F0000}"/>
    <cellStyle name="Normal 66 5 3 3" xfId="8332" xr:uid="{00000000-0005-0000-0000-00008F200000}"/>
    <cellStyle name="Normal 66 5 3 3 3" xfId="23433" xr:uid="{00000000-0005-0000-0000-00008C5B0000}"/>
    <cellStyle name="Normal 66 5 3 5" xfId="18420" xr:uid="{00000000-0005-0000-0000-0000F7470000}"/>
    <cellStyle name="Normal 66 5 4" xfId="4971" xr:uid="{00000000-0005-0000-0000-00006E130000}"/>
    <cellStyle name="Normal 66 5 4 2" xfId="15023" xr:uid="{00000000-0005-0000-0000-0000B23A0000}"/>
    <cellStyle name="Normal 66 5 4 2 3" xfId="30121" xr:uid="{00000000-0005-0000-0000-0000AC750000}"/>
    <cellStyle name="Normal 66 5 4 3" xfId="10003" xr:uid="{00000000-0005-0000-0000-000016270000}"/>
    <cellStyle name="Normal 66 5 4 3 3" xfId="25104" xr:uid="{00000000-0005-0000-0000-000013620000}"/>
    <cellStyle name="Normal 66 5 4 5" xfId="20091" xr:uid="{00000000-0005-0000-0000-00007E4E0000}"/>
    <cellStyle name="Normal 66 5 5" xfId="11681" xr:uid="{00000000-0005-0000-0000-0000A42D0000}"/>
    <cellStyle name="Normal 66 5 5 3" xfId="26779" xr:uid="{00000000-0005-0000-0000-00009E680000}"/>
    <cellStyle name="Normal 66 5 6" xfId="6660" xr:uid="{00000000-0005-0000-0000-0000071A0000}"/>
    <cellStyle name="Normal 66 5 6 3" xfId="21762" xr:uid="{00000000-0005-0000-0000-000005550000}"/>
    <cellStyle name="Normal 66 5 8" xfId="16749" xr:uid="{00000000-0005-0000-0000-000070410000}"/>
    <cellStyle name="Normal 66 6" xfId="2005" xr:uid="{00000000-0005-0000-0000-0000D8070000}"/>
    <cellStyle name="Normal 66 6 2" xfId="3697" xr:uid="{00000000-0005-0000-0000-0000740E0000}"/>
    <cellStyle name="Normal 66 6 2 2" xfId="13770" xr:uid="{00000000-0005-0000-0000-0000CD350000}"/>
    <cellStyle name="Normal 66 6 2 2 3" xfId="28868" xr:uid="{00000000-0005-0000-0000-0000C7700000}"/>
    <cellStyle name="Normal 66 6 2 3" xfId="8750" xr:uid="{00000000-0005-0000-0000-000031220000}"/>
    <cellStyle name="Normal 66 6 2 3 3" xfId="23851" xr:uid="{00000000-0005-0000-0000-00002E5D0000}"/>
    <cellStyle name="Normal 66 6 2 5" xfId="18838" xr:uid="{00000000-0005-0000-0000-000099490000}"/>
    <cellStyle name="Normal 66 6 3" xfId="5389" xr:uid="{00000000-0005-0000-0000-000010150000}"/>
    <cellStyle name="Normal 66 6 3 2" xfId="15441" xr:uid="{00000000-0005-0000-0000-0000543C0000}"/>
    <cellStyle name="Normal 66 6 3 2 3" xfId="30539" xr:uid="{00000000-0005-0000-0000-00004E770000}"/>
    <cellStyle name="Normal 66 6 3 3" xfId="10421" xr:uid="{00000000-0005-0000-0000-0000B8280000}"/>
    <cellStyle name="Normal 66 6 3 3 3" xfId="25522" xr:uid="{00000000-0005-0000-0000-0000B5630000}"/>
    <cellStyle name="Normal 66 6 3 5" xfId="20509" xr:uid="{00000000-0005-0000-0000-000020500000}"/>
    <cellStyle name="Normal 66 6 4" xfId="12099" xr:uid="{00000000-0005-0000-0000-0000462F0000}"/>
    <cellStyle name="Normal 66 6 4 3" xfId="27197" xr:uid="{00000000-0005-0000-0000-0000406A0000}"/>
    <cellStyle name="Normal 66 6 5" xfId="7078" xr:uid="{00000000-0005-0000-0000-0000A91B0000}"/>
    <cellStyle name="Normal 66 6 5 3" xfId="22180" xr:uid="{00000000-0005-0000-0000-0000A7560000}"/>
    <cellStyle name="Normal 66 6 7" xfId="17167" xr:uid="{00000000-0005-0000-0000-000012430000}"/>
    <cellStyle name="Normal 66 7" xfId="2857" xr:uid="{00000000-0005-0000-0000-00002C0B0000}"/>
    <cellStyle name="Normal 66 7 2" xfId="12934" xr:uid="{00000000-0005-0000-0000-000089320000}"/>
    <cellStyle name="Normal 66 7 2 3" xfId="28032" xr:uid="{00000000-0005-0000-0000-0000836D0000}"/>
    <cellStyle name="Normal 66 7 3" xfId="7914" xr:uid="{00000000-0005-0000-0000-0000ED1E0000}"/>
    <cellStyle name="Normal 66 7 3 3" xfId="23015" xr:uid="{00000000-0005-0000-0000-0000EA590000}"/>
    <cellStyle name="Normal 66 7 5" xfId="18002" xr:uid="{00000000-0005-0000-0000-000055460000}"/>
    <cellStyle name="Normal 66 8" xfId="4551" xr:uid="{00000000-0005-0000-0000-0000CA110000}"/>
    <cellStyle name="Normal 66 8 2" xfId="14605" xr:uid="{00000000-0005-0000-0000-000010390000}"/>
    <cellStyle name="Normal 66 8 2 3" xfId="29703" xr:uid="{00000000-0005-0000-0000-00000A740000}"/>
    <cellStyle name="Normal 66 8 3" xfId="9585" xr:uid="{00000000-0005-0000-0000-000074250000}"/>
    <cellStyle name="Normal 66 8 3 3" xfId="24686" xr:uid="{00000000-0005-0000-0000-000071600000}"/>
    <cellStyle name="Normal 66 8 5" xfId="19673" xr:uid="{00000000-0005-0000-0000-0000DC4C0000}"/>
    <cellStyle name="Normal 66 9" xfId="11261" xr:uid="{00000000-0005-0000-0000-0000002C0000}"/>
    <cellStyle name="Normal 66 9 3" xfId="26361" xr:uid="{00000000-0005-0000-0000-0000FC660000}"/>
    <cellStyle name="Normal 67" xfId="899" xr:uid="{00000000-0005-0000-0000-000085030000}"/>
    <cellStyle name="Normal 67 10" xfId="6241" xr:uid="{00000000-0005-0000-0000-000064180000}"/>
    <cellStyle name="Normal 67 10 3" xfId="21345" xr:uid="{00000000-0005-0000-0000-000064530000}"/>
    <cellStyle name="Normal 67 12" xfId="16330" xr:uid="{00000000-0005-0000-0000-0000CD3F0000}"/>
    <cellStyle name="Normal 67 2" xfId="1205" xr:uid="{00000000-0005-0000-0000-0000B8040000}"/>
    <cellStyle name="Normal 67 2 11" xfId="16384" xr:uid="{00000000-0005-0000-0000-000003400000}"/>
    <cellStyle name="Normal 67 2 2" xfId="1313" xr:uid="{00000000-0005-0000-0000-000024050000}"/>
    <cellStyle name="Normal 67 2 2 10" xfId="16488" xr:uid="{00000000-0005-0000-0000-00006B400000}"/>
    <cellStyle name="Normal 67 2 2 2" xfId="1530" xr:uid="{00000000-0005-0000-0000-0000FD050000}"/>
    <cellStyle name="Normal 67 2 2 2 2" xfId="1951" xr:uid="{00000000-0005-0000-0000-0000A2070000}"/>
    <cellStyle name="Normal 67 2 2 2 2 2" xfId="2790" xr:uid="{00000000-0005-0000-0000-0000E90A0000}"/>
    <cellStyle name="Normal 67 2 2 2 2 2 2" xfId="4480" xr:uid="{00000000-0005-0000-0000-000083110000}"/>
    <cellStyle name="Normal 67 2 2 2 2 2 2 2" xfId="14553" xr:uid="{00000000-0005-0000-0000-0000DC380000}"/>
    <cellStyle name="Normal 67 2 2 2 2 2 2 2 3" xfId="29651" xr:uid="{00000000-0005-0000-0000-0000D6730000}"/>
    <cellStyle name="Normal 67 2 2 2 2 2 2 3" xfId="9533" xr:uid="{00000000-0005-0000-0000-000040250000}"/>
    <cellStyle name="Normal 67 2 2 2 2 2 2 3 3" xfId="24634" xr:uid="{00000000-0005-0000-0000-00003D600000}"/>
    <cellStyle name="Normal 67 2 2 2 2 2 2 5" xfId="19621" xr:uid="{00000000-0005-0000-0000-0000A84C0000}"/>
    <cellStyle name="Normal 67 2 2 2 2 2 3" xfId="6172" xr:uid="{00000000-0005-0000-0000-00001F180000}"/>
    <cellStyle name="Normal 67 2 2 2 2 2 3 2" xfId="16224" xr:uid="{00000000-0005-0000-0000-0000633F0000}"/>
    <cellStyle name="Normal 67 2 2 2 2 2 3 3" xfId="11204" xr:uid="{00000000-0005-0000-0000-0000C72B0000}"/>
    <cellStyle name="Normal 67 2 2 2 2 2 3 3 3" xfId="26305" xr:uid="{00000000-0005-0000-0000-0000C4660000}"/>
    <cellStyle name="Normal 67 2 2 2 2 2 3 5" xfId="21292" xr:uid="{00000000-0005-0000-0000-00002F530000}"/>
    <cellStyle name="Normal 67 2 2 2 2 2 4" xfId="12882" xr:uid="{00000000-0005-0000-0000-000055320000}"/>
    <cellStyle name="Normal 67 2 2 2 2 2 4 3" xfId="27980" xr:uid="{00000000-0005-0000-0000-00004F6D0000}"/>
    <cellStyle name="Normal 67 2 2 2 2 2 5" xfId="7861" xr:uid="{00000000-0005-0000-0000-0000B81E0000}"/>
    <cellStyle name="Normal 67 2 2 2 2 2 5 3" xfId="22963" xr:uid="{00000000-0005-0000-0000-0000B6590000}"/>
    <cellStyle name="Normal 67 2 2 2 2 2 7" xfId="17950" xr:uid="{00000000-0005-0000-0000-000021460000}"/>
    <cellStyle name="Normal 67 2 2 2 2 3" xfId="3643" xr:uid="{00000000-0005-0000-0000-00003E0E0000}"/>
    <cellStyle name="Normal 67 2 2 2 2 3 2" xfId="13717" xr:uid="{00000000-0005-0000-0000-000098350000}"/>
    <cellStyle name="Normal 67 2 2 2 2 3 2 3" xfId="28815" xr:uid="{00000000-0005-0000-0000-000092700000}"/>
    <cellStyle name="Normal 67 2 2 2 2 3 3" xfId="8697" xr:uid="{00000000-0005-0000-0000-0000FC210000}"/>
    <cellStyle name="Normal 67 2 2 2 2 3 3 3" xfId="23798" xr:uid="{00000000-0005-0000-0000-0000F95C0000}"/>
    <cellStyle name="Normal 67 2 2 2 2 3 5" xfId="18785" xr:uid="{00000000-0005-0000-0000-000064490000}"/>
    <cellStyle name="Normal 67 2 2 2 2 4" xfId="5336" xr:uid="{00000000-0005-0000-0000-0000DB140000}"/>
    <cellStyle name="Normal 67 2 2 2 2 4 2" xfId="15388" xr:uid="{00000000-0005-0000-0000-00001F3C0000}"/>
    <cellStyle name="Normal 67 2 2 2 2 4 2 3" xfId="30486" xr:uid="{00000000-0005-0000-0000-000019770000}"/>
    <cellStyle name="Normal 67 2 2 2 2 4 3" xfId="10368" xr:uid="{00000000-0005-0000-0000-000083280000}"/>
    <cellStyle name="Normal 67 2 2 2 2 4 3 3" xfId="25469" xr:uid="{00000000-0005-0000-0000-000080630000}"/>
    <cellStyle name="Normal 67 2 2 2 2 4 5" xfId="20456" xr:uid="{00000000-0005-0000-0000-0000EB4F0000}"/>
    <cellStyle name="Normal 67 2 2 2 2 5" xfId="12046" xr:uid="{00000000-0005-0000-0000-0000112F0000}"/>
    <cellStyle name="Normal 67 2 2 2 2 5 3" xfId="27144" xr:uid="{00000000-0005-0000-0000-00000B6A0000}"/>
    <cellStyle name="Normal 67 2 2 2 2 6" xfId="7025" xr:uid="{00000000-0005-0000-0000-0000741B0000}"/>
    <cellStyle name="Normal 67 2 2 2 2 6 3" xfId="22127" xr:uid="{00000000-0005-0000-0000-000072560000}"/>
    <cellStyle name="Normal 67 2 2 2 2 8" xfId="17114" xr:uid="{00000000-0005-0000-0000-0000DD420000}"/>
    <cellStyle name="Normal 67 2 2 2 3" xfId="2372" xr:uid="{00000000-0005-0000-0000-000047090000}"/>
    <cellStyle name="Normal 67 2 2 2 3 2" xfId="4062" xr:uid="{00000000-0005-0000-0000-0000E10F0000}"/>
    <cellStyle name="Normal 67 2 2 2 3 2 2" xfId="14135" xr:uid="{00000000-0005-0000-0000-00003A370000}"/>
    <cellStyle name="Normal 67 2 2 2 3 2 2 3" xfId="29233" xr:uid="{00000000-0005-0000-0000-000034720000}"/>
    <cellStyle name="Normal 67 2 2 2 3 2 3" xfId="9115" xr:uid="{00000000-0005-0000-0000-00009E230000}"/>
    <cellStyle name="Normal 67 2 2 2 3 2 3 3" xfId="24216" xr:uid="{00000000-0005-0000-0000-00009B5E0000}"/>
    <cellStyle name="Normal 67 2 2 2 3 2 5" xfId="19203" xr:uid="{00000000-0005-0000-0000-0000064B0000}"/>
    <cellStyle name="Normal 67 2 2 2 3 3" xfId="5754" xr:uid="{00000000-0005-0000-0000-00007D160000}"/>
    <cellStyle name="Normal 67 2 2 2 3 3 2" xfId="15806" xr:uid="{00000000-0005-0000-0000-0000C13D0000}"/>
    <cellStyle name="Normal 67 2 2 2 3 3 2 3" xfId="30904" xr:uid="{00000000-0005-0000-0000-0000BB780000}"/>
    <cellStyle name="Normal 67 2 2 2 3 3 3" xfId="10786" xr:uid="{00000000-0005-0000-0000-0000252A0000}"/>
    <cellStyle name="Normal 67 2 2 2 3 3 3 3" xfId="25887" xr:uid="{00000000-0005-0000-0000-000022650000}"/>
    <cellStyle name="Normal 67 2 2 2 3 3 5" xfId="20874" xr:uid="{00000000-0005-0000-0000-00008D510000}"/>
    <cellStyle name="Normal 67 2 2 2 3 4" xfId="12464" xr:uid="{00000000-0005-0000-0000-0000B3300000}"/>
    <cellStyle name="Normal 67 2 2 2 3 4 3" xfId="27562" xr:uid="{00000000-0005-0000-0000-0000AD6B0000}"/>
    <cellStyle name="Normal 67 2 2 2 3 5" xfId="7443" xr:uid="{00000000-0005-0000-0000-0000161D0000}"/>
    <cellStyle name="Normal 67 2 2 2 3 5 3" xfId="22545" xr:uid="{00000000-0005-0000-0000-000014580000}"/>
    <cellStyle name="Normal 67 2 2 2 3 7" xfId="17532" xr:uid="{00000000-0005-0000-0000-00007F440000}"/>
    <cellStyle name="Normal 67 2 2 2 4" xfId="3225" xr:uid="{00000000-0005-0000-0000-00009C0C0000}"/>
    <cellStyle name="Normal 67 2 2 2 4 2" xfId="13299" xr:uid="{00000000-0005-0000-0000-0000F6330000}"/>
    <cellStyle name="Normal 67 2 2 2 4 2 3" xfId="28397" xr:uid="{00000000-0005-0000-0000-0000F06E0000}"/>
    <cellStyle name="Normal 67 2 2 2 4 3" xfId="8279" xr:uid="{00000000-0005-0000-0000-00005A200000}"/>
    <cellStyle name="Normal 67 2 2 2 4 3 3" xfId="23380" xr:uid="{00000000-0005-0000-0000-0000575B0000}"/>
    <cellStyle name="Normal 67 2 2 2 4 5" xfId="18367" xr:uid="{00000000-0005-0000-0000-0000C2470000}"/>
    <cellStyle name="Normal 67 2 2 2 5" xfId="4918" xr:uid="{00000000-0005-0000-0000-000039130000}"/>
    <cellStyle name="Normal 67 2 2 2 5 2" xfId="14970" xr:uid="{00000000-0005-0000-0000-00007D3A0000}"/>
    <cellStyle name="Normal 67 2 2 2 5 2 3" xfId="30068" xr:uid="{00000000-0005-0000-0000-000077750000}"/>
    <cellStyle name="Normal 67 2 2 2 5 3" xfId="9950" xr:uid="{00000000-0005-0000-0000-0000E1260000}"/>
    <cellStyle name="Normal 67 2 2 2 5 3 3" xfId="25051" xr:uid="{00000000-0005-0000-0000-0000DE610000}"/>
    <cellStyle name="Normal 67 2 2 2 5 5" xfId="20038" xr:uid="{00000000-0005-0000-0000-0000494E0000}"/>
    <cellStyle name="Normal 67 2 2 2 6" xfId="11628" xr:uid="{00000000-0005-0000-0000-00006F2D0000}"/>
    <cellStyle name="Normal 67 2 2 2 6 3" xfId="26726" xr:uid="{00000000-0005-0000-0000-000069680000}"/>
    <cellStyle name="Normal 67 2 2 2 7" xfId="6607" xr:uid="{00000000-0005-0000-0000-0000D2190000}"/>
    <cellStyle name="Normal 67 2 2 2 7 3" xfId="21709" xr:uid="{00000000-0005-0000-0000-0000D0540000}"/>
    <cellStyle name="Normal 67 2 2 2 9" xfId="16696" xr:uid="{00000000-0005-0000-0000-00003B410000}"/>
    <cellStyle name="Normal 67 2 2 3" xfId="1743" xr:uid="{00000000-0005-0000-0000-0000D2060000}"/>
    <cellStyle name="Normal 67 2 2 3 2" xfId="2582" xr:uid="{00000000-0005-0000-0000-0000190A0000}"/>
    <cellStyle name="Normal 67 2 2 3 2 2" xfId="4272" xr:uid="{00000000-0005-0000-0000-0000B3100000}"/>
    <cellStyle name="Normal 67 2 2 3 2 2 2" xfId="14345" xr:uid="{00000000-0005-0000-0000-00000C380000}"/>
    <cellStyle name="Normal 67 2 2 3 2 2 2 3" xfId="29443" xr:uid="{00000000-0005-0000-0000-000006730000}"/>
    <cellStyle name="Normal 67 2 2 3 2 2 3" xfId="9325" xr:uid="{00000000-0005-0000-0000-000070240000}"/>
    <cellStyle name="Normal 67 2 2 3 2 2 3 3" xfId="24426" xr:uid="{00000000-0005-0000-0000-00006D5F0000}"/>
    <cellStyle name="Normal 67 2 2 3 2 2 5" xfId="19413" xr:uid="{00000000-0005-0000-0000-0000D84B0000}"/>
    <cellStyle name="Normal 67 2 2 3 2 3" xfId="5964" xr:uid="{00000000-0005-0000-0000-00004F170000}"/>
    <cellStyle name="Normal 67 2 2 3 2 3 2" xfId="16016" xr:uid="{00000000-0005-0000-0000-0000933E0000}"/>
    <cellStyle name="Normal 67 2 2 3 2 3 2 3" xfId="31114" xr:uid="{00000000-0005-0000-0000-00008D790000}"/>
    <cellStyle name="Normal 67 2 2 3 2 3 3" xfId="10996" xr:uid="{00000000-0005-0000-0000-0000F72A0000}"/>
    <cellStyle name="Normal 67 2 2 3 2 3 3 3" xfId="26097" xr:uid="{00000000-0005-0000-0000-0000F4650000}"/>
    <cellStyle name="Normal 67 2 2 3 2 3 5" xfId="21084" xr:uid="{00000000-0005-0000-0000-00005F520000}"/>
    <cellStyle name="Normal 67 2 2 3 2 4" xfId="12674" xr:uid="{00000000-0005-0000-0000-000085310000}"/>
    <cellStyle name="Normal 67 2 2 3 2 4 3" xfId="27772" xr:uid="{00000000-0005-0000-0000-00007F6C0000}"/>
    <cellStyle name="Normal 67 2 2 3 2 5" xfId="7653" xr:uid="{00000000-0005-0000-0000-0000E81D0000}"/>
    <cellStyle name="Normal 67 2 2 3 2 5 3" xfId="22755" xr:uid="{00000000-0005-0000-0000-0000E6580000}"/>
    <cellStyle name="Normal 67 2 2 3 2 7" xfId="17742" xr:uid="{00000000-0005-0000-0000-000051450000}"/>
    <cellStyle name="Normal 67 2 2 3 3" xfId="3435" xr:uid="{00000000-0005-0000-0000-00006E0D0000}"/>
    <cellStyle name="Normal 67 2 2 3 3 2" xfId="13509" xr:uid="{00000000-0005-0000-0000-0000C8340000}"/>
    <cellStyle name="Normal 67 2 2 3 3 2 3" xfId="28607" xr:uid="{00000000-0005-0000-0000-0000C26F0000}"/>
    <cellStyle name="Normal 67 2 2 3 3 3" xfId="8489" xr:uid="{00000000-0005-0000-0000-00002C210000}"/>
    <cellStyle name="Normal 67 2 2 3 3 3 3" xfId="23590" xr:uid="{00000000-0005-0000-0000-0000295C0000}"/>
    <cellStyle name="Normal 67 2 2 3 3 5" xfId="18577" xr:uid="{00000000-0005-0000-0000-000094480000}"/>
    <cellStyle name="Normal 67 2 2 3 4" xfId="5128" xr:uid="{00000000-0005-0000-0000-00000B140000}"/>
    <cellStyle name="Normal 67 2 2 3 4 2" xfId="15180" xr:uid="{00000000-0005-0000-0000-00004F3B0000}"/>
    <cellStyle name="Normal 67 2 2 3 4 2 3" xfId="30278" xr:uid="{00000000-0005-0000-0000-000049760000}"/>
    <cellStyle name="Normal 67 2 2 3 4 3" xfId="10160" xr:uid="{00000000-0005-0000-0000-0000B3270000}"/>
    <cellStyle name="Normal 67 2 2 3 4 3 3" xfId="25261" xr:uid="{00000000-0005-0000-0000-0000B0620000}"/>
    <cellStyle name="Normal 67 2 2 3 4 5" xfId="20248" xr:uid="{00000000-0005-0000-0000-00001B4F0000}"/>
    <cellStyle name="Normal 67 2 2 3 5" xfId="11838" xr:uid="{00000000-0005-0000-0000-0000412E0000}"/>
    <cellStyle name="Normal 67 2 2 3 5 3" xfId="26936" xr:uid="{00000000-0005-0000-0000-00003B690000}"/>
    <cellStyle name="Normal 67 2 2 3 6" xfId="6817" xr:uid="{00000000-0005-0000-0000-0000A41A0000}"/>
    <cellStyle name="Normal 67 2 2 3 6 3" xfId="21919" xr:uid="{00000000-0005-0000-0000-0000A2550000}"/>
    <cellStyle name="Normal 67 2 2 3 8" xfId="16906" xr:uid="{00000000-0005-0000-0000-00000D420000}"/>
    <cellStyle name="Normal 67 2 2 4" xfId="2164" xr:uid="{00000000-0005-0000-0000-000077080000}"/>
    <cellStyle name="Normal 67 2 2 4 2" xfId="3854" xr:uid="{00000000-0005-0000-0000-0000110F0000}"/>
    <cellStyle name="Normal 67 2 2 4 2 2" xfId="13927" xr:uid="{00000000-0005-0000-0000-00006A360000}"/>
    <cellStyle name="Normal 67 2 2 4 2 2 3" xfId="29025" xr:uid="{00000000-0005-0000-0000-000064710000}"/>
    <cellStyle name="Normal 67 2 2 4 2 3" xfId="8907" xr:uid="{00000000-0005-0000-0000-0000CE220000}"/>
    <cellStyle name="Normal 67 2 2 4 2 3 3" xfId="24008" xr:uid="{00000000-0005-0000-0000-0000CB5D0000}"/>
    <cellStyle name="Normal 67 2 2 4 2 5" xfId="18995" xr:uid="{00000000-0005-0000-0000-0000364A0000}"/>
    <cellStyle name="Normal 67 2 2 4 3" xfId="5546" xr:uid="{00000000-0005-0000-0000-0000AD150000}"/>
    <cellStyle name="Normal 67 2 2 4 3 2" xfId="15598" xr:uid="{00000000-0005-0000-0000-0000F13C0000}"/>
    <cellStyle name="Normal 67 2 2 4 3 2 3" xfId="30696" xr:uid="{00000000-0005-0000-0000-0000EB770000}"/>
    <cellStyle name="Normal 67 2 2 4 3 3" xfId="10578" xr:uid="{00000000-0005-0000-0000-000055290000}"/>
    <cellStyle name="Normal 67 2 2 4 3 3 3" xfId="25679" xr:uid="{00000000-0005-0000-0000-000052640000}"/>
    <cellStyle name="Normal 67 2 2 4 3 5" xfId="20666" xr:uid="{00000000-0005-0000-0000-0000BD500000}"/>
    <cellStyle name="Normal 67 2 2 4 4" xfId="12256" xr:uid="{00000000-0005-0000-0000-0000E32F0000}"/>
    <cellStyle name="Normal 67 2 2 4 4 3" xfId="27354" xr:uid="{00000000-0005-0000-0000-0000DD6A0000}"/>
    <cellStyle name="Normal 67 2 2 4 5" xfId="7235" xr:uid="{00000000-0005-0000-0000-0000461C0000}"/>
    <cellStyle name="Normal 67 2 2 4 5 3" xfId="22337" xr:uid="{00000000-0005-0000-0000-000044570000}"/>
    <cellStyle name="Normal 67 2 2 4 7" xfId="17324" xr:uid="{00000000-0005-0000-0000-0000AF430000}"/>
    <cellStyle name="Normal 67 2 2 5" xfId="3017" xr:uid="{00000000-0005-0000-0000-0000CC0B0000}"/>
    <cellStyle name="Normal 67 2 2 5 2" xfId="13091" xr:uid="{00000000-0005-0000-0000-000026330000}"/>
    <cellStyle name="Normal 67 2 2 5 2 3" xfId="28189" xr:uid="{00000000-0005-0000-0000-0000206E0000}"/>
    <cellStyle name="Normal 67 2 2 5 3" xfId="8071" xr:uid="{00000000-0005-0000-0000-00008A1F0000}"/>
    <cellStyle name="Normal 67 2 2 5 3 3" xfId="23172" xr:uid="{00000000-0005-0000-0000-0000875A0000}"/>
    <cellStyle name="Normal 67 2 2 5 5" xfId="18159" xr:uid="{00000000-0005-0000-0000-0000F2460000}"/>
    <cellStyle name="Normal 67 2 2 6" xfId="4710" xr:uid="{00000000-0005-0000-0000-000069120000}"/>
    <cellStyle name="Normal 67 2 2 6 2" xfId="14762" xr:uid="{00000000-0005-0000-0000-0000AD390000}"/>
    <cellStyle name="Normal 67 2 2 6 2 3" xfId="29860" xr:uid="{00000000-0005-0000-0000-0000A7740000}"/>
    <cellStyle name="Normal 67 2 2 6 3" xfId="9742" xr:uid="{00000000-0005-0000-0000-000011260000}"/>
    <cellStyle name="Normal 67 2 2 6 3 3" xfId="24843" xr:uid="{00000000-0005-0000-0000-00000E610000}"/>
    <cellStyle name="Normal 67 2 2 6 5" xfId="19830" xr:uid="{00000000-0005-0000-0000-0000794D0000}"/>
    <cellStyle name="Normal 67 2 2 7" xfId="11420" xr:uid="{00000000-0005-0000-0000-00009F2C0000}"/>
    <cellStyle name="Normal 67 2 2 7 3" xfId="26518" xr:uid="{00000000-0005-0000-0000-000099670000}"/>
    <cellStyle name="Normal 67 2 2 8" xfId="6399" xr:uid="{00000000-0005-0000-0000-000002190000}"/>
    <cellStyle name="Normal 67 2 2 8 3" xfId="21501" xr:uid="{00000000-0005-0000-0000-000000540000}"/>
    <cellStyle name="Normal 67 2 3" xfId="1426" xr:uid="{00000000-0005-0000-0000-000095050000}"/>
    <cellStyle name="Normal 67 2 3 2" xfId="1847" xr:uid="{00000000-0005-0000-0000-00003A070000}"/>
    <cellStyle name="Normal 67 2 3 2 2" xfId="2686" xr:uid="{00000000-0005-0000-0000-0000810A0000}"/>
    <cellStyle name="Normal 67 2 3 2 2 2" xfId="4376" xr:uid="{00000000-0005-0000-0000-00001B110000}"/>
    <cellStyle name="Normal 67 2 3 2 2 2 2" xfId="14449" xr:uid="{00000000-0005-0000-0000-000074380000}"/>
    <cellStyle name="Normal 67 2 3 2 2 2 2 3" xfId="29547" xr:uid="{00000000-0005-0000-0000-00006E730000}"/>
    <cellStyle name="Normal 67 2 3 2 2 2 3" xfId="9429" xr:uid="{00000000-0005-0000-0000-0000D8240000}"/>
    <cellStyle name="Normal 67 2 3 2 2 2 3 3" xfId="24530" xr:uid="{00000000-0005-0000-0000-0000D55F0000}"/>
    <cellStyle name="Normal 67 2 3 2 2 2 5" xfId="19517" xr:uid="{00000000-0005-0000-0000-0000404C0000}"/>
    <cellStyle name="Normal 67 2 3 2 2 3" xfId="6068" xr:uid="{00000000-0005-0000-0000-0000B7170000}"/>
    <cellStyle name="Normal 67 2 3 2 2 3 2" xfId="16120" xr:uid="{00000000-0005-0000-0000-0000FB3E0000}"/>
    <cellStyle name="Normal 67 2 3 2 2 3 2 3" xfId="31218" xr:uid="{00000000-0005-0000-0000-0000F5790000}"/>
    <cellStyle name="Normal 67 2 3 2 2 3 3" xfId="11100" xr:uid="{00000000-0005-0000-0000-00005F2B0000}"/>
    <cellStyle name="Normal 67 2 3 2 2 3 3 3" xfId="26201" xr:uid="{00000000-0005-0000-0000-00005C660000}"/>
    <cellStyle name="Normal 67 2 3 2 2 3 5" xfId="21188" xr:uid="{00000000-0005-0000-0000-0000C7520000}"/>
    <cellStyle name="Normal 67 2 3 2 2 4" xfId="12778" xr:uid="{00000000-0005-0000-0000-0000ED310000}"/>
    <cellStyle name="Normal 67 2 3 2 2 4 3" xfId="27876" xr:uid="{00000000-0005-0000-0000-0000E76C0000}"/>
    <cellStyle name="Normal 67 2 3 2 2 5" xfId="7757" xr:uid="{00000000-0005-0000-0000-0000501E0000}"/>
    <cellStyle name="Normal 67 2 3 2 2 5 3" xfId="22859" xr:uid="{00000000-0005-0000-0000-00004E590000}"/>
    <cellStyle name="Normal 67 2 3 2 2 7" xfId="17846" xr:uid="{00000000-0005-0000-0000-0000B9450000}"/>
    <cellStyle name="Normal 67 2 3 2 3" xfId="3539" xr:uid="{00000000-0005-0000-0000-0000D60D0000}"/>
    <cellStyle name="Normal 67 2 3 2 3 2" xfId="13613" xr:uid="{00000000-0005-0000-0000-000030350000}"/>
    <cellStyle name="Normal 67 2 3 2 3 2 3" xfId="28711" xr:uid="{00000000-0005-0000-0000-00002A700000}"/>
    <cellStyle name="Normal 67 2 3 2 3 3" xfId="8593" xr:uid="{00000000-0005-0000-0000-000094210000}"/>
    <cellStyle name="Normal 67 2 3 2 3 3 3" xfId="23694" xr:uid="{00000000-0005-0000-0000-0000915C0000}"/>
    <cellStyle name="Normal 67 2 3 2 3 5" xfId="18681" xr:uid="{00000000-0005-0000-0000-0000FC480000}"/>
    <cellStyle name="Normal 67 2 3 2 4" xfId="5232" xr:uid="{00000000-0005-0000-0000-000073140000}"/>
    <cellStyle name="Normal 67 2 3 2 4 2" xfId="15284" xr:uid="{00000000-0005-0000-0000-0000B73B0000}"/>
    <cellStyle name="Normal 67 2 3 2 4 2 3" xfId="30382" xr:uid="{00000000-0005-0000-0000-0000B1760000}"/>
    <cellStyle name="Normal 67 2 3 2 4 3" xfId="10264" xr:uid="{00000000-0005-0000-0000-00001B280000}"/>
    <cellStyle name="Normal 67 2 3 2 4 3 3" xfId="25365" xr:uid="{00000000-0005-0000-0000-000018630000}"/>
    <cellStyle name="Normal 67 2 3 2 4 5" xfId="20352" xr:uid="{00000000-0005-0000-0000-0000834F0000}"/>
    <cellStyle name="Normal 67 2 3 2 5" xfId="11942" xr:uid="{00000000-0005-0000-0000-0000A92E0000}"/>
    <cellStyle name="Normal 67 2 3 2 5 3" xfId="27040" xr:uid="{00000000-0005-0000-0000-0000A3690000}"/>
    <cellStyle name="Normal 67 2 3 2 6" xfId="6921" xr:uid="{00000000-0005-0000-0000-00000C1B0000}"/>
    <cellStyle name="Normal 67 2 3 2 6 3" xfId="22023" xr:uid="{00000000-0005-0000-0000-00000A560000}"/>
    <cellStyle name="Normal 67 2 3 2 8" xfId="17010" xr:uid="{00000000-0005-0000-0000-000075420000}"/>
    <cellStyle name="Normal 67 2 3 3" xfId="2268" xr:uid="{00000000-0005-0000-0000-0000DF080000}"/>
    <cellStyle name="Normal 67 2 3 3 2" xfId="3958" xr:uid="{00000000-0005-0000-0000-0000790F0000}"/>
    <cellStyle name="Normal 67 2 3 3 2 2" xfId="14031" xr:uid="{00000000-0005-0000-0000-0000D2360000}"/>
    <cellStyle name="Normal 67 2 3 3 2 2 3" xfId="29129" xr:uid="{00000000-0005-0000-0000-0000CC710000}"/>
    <cellStyle name="Normal 67 2 3 3 2 3" xfId="9011" xr:uid="{00000000-0005-0000-0000-000036230000}"/>
    <cellStyle name="Normal 67 2 3 3 2 3 3" xfId="24112" xr:uid="{00000000-0005-0000-0000-0000335E0000}"/>
    <cellStyle name="Normal 67 2 3 3 2 5" xfId="19099" xr:uid="{00000000-0005-0000-0000-00009E4A0000}"/>
    <cellStyle name="Normal 67 2 3 3 3" xfId="5650" xr:uid="{00000000-0005-0000-0000-000015160000}"/>
    <cellStyle name="Normal 67 2 3 3 3 2" xfId="15702" xr:uid="{00000000-0005-0000-0000-0000593D0000}"/>
    <cellStyle name="Normal 67 2 3 3 3 2 3" xfId="30800" xr:uid="{00000000-0005-0000-0000-000053780000}"/>
    <cellStyle name="Normal 67 2 3 3 3 3" xfId="10682" xr:uid="{00000000-0005-0000-0000-0000BD290000}"/>
    <cellStyle name="Normal 67 2 3 3 3 3 3" xfId="25783" xr:uid="{00000000-0005-0000-0000-0000BA640000}"/>
    <cellStyle name="Normal 67 2 3 3 3 5" xfId="20770" xr:uid="{00000000-0005-0000-0000-000025510000}"/>
    <cellStyle name="Normal 67 2 3 3 4" xfId="12360" xr:uid="{00000000-0005-0000-0000-00004B300000}"/>
    <cellStyle name="Normal 67 2 3 3 4 3" xfId="27458" xr:uid="{00000000-0005-0000-0000-0000456B0000}"/>
    <cellStyle name="Normal 67 2 3 3 5" xfId="7339" xr:uid="{00000000-0005-0000-0000-0000AE1C0000}"/>
    <cellStyle name="Normal 67 2 3 3 5 3" xfId="22441" xr:uid="{00000000-0005-0000-0000-0000AC570000}"/>
    <cellStyle name="Normal 67 2 3 3 7" xfId="17428" xr:uid="{00000000-0005-0000-0000-000017440000}"/>
    <cellStyle name="Normal 67 2 3 4" xfId="3121" xr:uid="{00000000-0005-0000-0000-0000340C0000}"/>
    <cellStyle name="Normal 67 2 3 4 2" xfId="13195" xr:uid="{00000000-0005-0000-0000-00008E330000}"/>
    <cellStyle name="Normal 67 2 3 4 2 3" xfId="28293" xr:uid="{00000000-0005-0000-0000-0000886E0000}"/>
    <cellStyle name="Normal 67 2 3 4 3" xfId="8175" xr:uid="{00000000-0005-0000-0000-0000F21F0000}"/>
    <cellStyle name="Normal 67 2 3 4 3 3" xfId="23276" xr:uid="{00000000-0005-0000-0000-0000EF5A0000}"/>
    <cellStyle name="Normal 67 2 3 4 5" xfId="18263" xr:uid="{00000000-0005-0000-0000-00005A470000}"/>
    <cellStyle name="Normal 67 2 3 5" xfId="4814" xr:uid="{00000000-0005-0000-0000-0000D1120000}"/>
    <cellStyle name="Normal 67 2 3 5 2" xfId="14866" xr:uid="{00000000-0005-0000-0000-0000153A0000}"/>
    <cellStyle name="Normal 67 2 3 5 2 3" xfId="29964" xr:uid="{00000000-0005-0000-0000-00000F750000}"/>
    <cellStyle name="Normal 67 2 3 5 3" xfId="9846" xr:uid="{00000000-0005-0000-0000-000079260000}"/>
    <cellStyle name="Normal 67 2 3 5 3 3" xfId="24947" xr:uid="{00000000-0005-0000-0000-000076610000}"/>
    <cellStyle name="Normal 67 2 3 5 5" xfId="19934" xr:uid="{00000000-0005-0000-0000-0000E14D0000}"/>
    <cellStyle name="Normal 67 2 3 6" xfId="11524" xr:uid="{00000000-0005-0000-0000-0000072D0000}"/>
    <cellStyle name="Normal 67 2 3 6 3" xfId="26622" xr:uid="{00000000-0005-0000-0000-000001680000}"/>
    <cellStyle name="Normal 67 2 3 7" xfId="6503" xr:uid="{00000000-0005-0000-0000-00006A190000}"/>
    <cellStyle name="Normal 67 2 3 7 3" xfId="21605" xr:uid="{00000000-0005-0000-0000-000068540000}"/>
    <cellStyle name="Normal 67 2 3 9" xfId="16592" xr:uid="{00000000-0005-0000-0000-0000D3400000}"/>
    <cellStyle name="Normal 67 2 4" xfId="1639" xr:uid="{00000000-0005-0000-0000-00006A060000}"/>
    <cellStyle name="Normal 67 2 4 2" xfId="2478" xr:uid="{00000000-0005-0000-0000-0000B1090000}"/>
    <cellStyle name="Normal 67 2 4 2 2" xfId="4168" xr:uid="{00000000-0005-0000-0000-00004B100000}"/>
    <cellStyle name="Normal 67 2 4 2 2 2" xfId="14241" xr:uid="{00000000-0005-0000-0000-0000A4370000}"/>
    <cellStyle name="Normal 67 2 4 2 2 2 3" xfId="29339" xr:uid="{00000000-0005-0000-0000-00009E720000}"/>
    <cellStyle name="Normal 67 2 4 2 2 3" xfId="9221" xr:uid="{00000000-0005-0000-0000-000008240000}"/>
    <cellStyle name="Normal 67 2 4 2 2 3 3" xfId="24322" xr:uid="{00000000-0005-0000-0000-0000055F0000}"/>
    <cellStyle name="Normal 67 2 4 2 2 5" xfId="19309" xr:uid="{00000000-0005-0000-0000-0000704B0000}"/>
    <cellStyle name="Normal 67 2 4 2 3" xfId="5860" xr:uid="{00000000-0005-0000-0000-0000E7160000}"/>
    <cellStyle name="Normal 67 2 4 2 3 2" xfId="15912" xr:uid="{00000000-0005-0000-0000-00002B3E0000}"/>
    <cellStyle name="Normal 67 2 4 2 3 2 3" xfId="31010" xr:uid="{00000000-0005-0000-0000-000025790000}"/>
    <cellStyle name="Normal 67 2 4 2 3 3" xfId="10892" xr:uid="{00000000-0005-0000-0000-00008F2A0000}"/>
    <cellStyle name="Normal 67 2 4 2 3 3 3" xfId="25993" xr:uid="{00000000-0005-0000-0000-00008C650000}"/>
    <cellStyle name="Normal 67 2 4 2 3 5" xfId="20980" xr:uid="{00000000-0005-0000-0000-0000F7510000}"/>
    <cellStyle name="Normal 67 2 4 2 4" xfId="12570" xr:uid="{00000000-0005-0000-0000-00001D310000}"/>
    <cellStyle name="Normal 67 2 4 2 4 3" xfId="27668" xr:uid="{00000000-0005-0000-0000-0000176C0000}"/>
    <cellStyle name="Normal 67 2 4 2 5" xfId="7549" xr:uid="{00000000-0005-0000-0000-0000801D0000}"/>
    <cellStyle name="Normal 67 2 4 2 5 3" xfId="22651" xr:uid="{00000000-0005-0000-0000-00007E580000}"/>
    <cellStyle name="Normal 67 2 4 2 7" xfId="17638" xr:uid="{00000000-0005-0000-0000-0000E9440000}"/>
    <cellStyle name="Normal 67 2 4 3" xfId="3331" xr:uid="{00000000-0005-0000-0000-0000060D0000}"/>
    <cellStyle name="Normal 67 2 4 3 2" xfId="13405" xr:uid="{00000000-0005-0000-0000-000060340000}"/>
    <cellStyle name="Normal 67 2 4 3 2 3" xfId="28503" xr:uid="{00000000-0005-0000-0000-00005A6F0000}"/>
    <cellStyle name="Normal 67 2 4 3 3" xfId="8385" xr:uid="{00000000-0005-0000-0000-0000C4200000}"/>
    <cellStyle name="Normal 67 2 4 3 3 3" xfId="23486" xr:uid="{00000000-0005-0000-0000-0000C15B0000}"/>
    <cellStyle name="Normal 67 2 4 3 5" xfId="18473" xr:uid="{00000000-0005-0000-0000-00002C480000}"/>
    <cellStyle name="Normal 67 2 4 4" xfId="5024" xr:uid="{00000000-0005-0000-0000-0000A3130000}"/>
    <cellStyle name="Normal 67 2 4 4 2" xfId="15076" xr:uid="{00000000-0005-0000-0000-0000E73A0000}"/>
    <cellStyle name="Normal 67 2 4 4 2 3" xfId="30174" xr:uid="{00000000-0005-0000-0000-0000E1750000}"/>
    <cellStyle name="Normal 67 2 4 4 3" xfId="10056" xr:uid="{00000000-0005-0000-0000-00004B270000}"/>
    <cellStyle name="Normal 67 2 4 4 3 3" xfId="25157" xr:uid="{00000000-0005-0000-0000-000048620000}"/>
    <cellStyle name="Normal 67 2 4 4 5" xfId="20144" xr:uid="{00000000-0005-0000-0000-0000B34E0000}"/>
    <cellStyle name="Normal 67 2 4 5" xfId="11734" xr:uid="{00000000-0005-0000-0000-0000D92D0000}"/>
    <cellStyle name="Normal 67 2 4 5 3" xfId="26832" xr:uid="{00000000-0005-0000-0000-0000D3680000}"/>
    <cellStyle name="Normal 67 2 4 6" xfId="6713" xr:uid="{00000000-0005-0000-0000-00003C1A0000}"/>
    <cellStyle name="Normal 67 2 4 6 3" xfId="21815" xr:uid="{00000000-0005-0000-0000-00003A550000}"/>
    <cellStyle name="Normal 67 2 4 8" xfId="16802" xr:uid="{00000000-0005-0000-0000-0000A5410000}"/>
    <cellStyle name="Normal 67 2 5" xfId="2060" xr:uid="{00000000-0005-0000-0000-00000F080000}"/>
    <cellStyle name="Normal 67 2 5 2" xfId="3750" xr:uid="{00000000-0005-0000-0000-0000A90E0000}"/>
    <cellStyle name="Normal 67 2 5 2 2" xfId="13823" xr:uid="{00000000-0005-0000-0000-000002360000}"/>
    <cellStyle name="Normal 67 2 5 2 2 3" xfId="28921" xr:uid="{00000000-0005-0000-0000-0000FC700000}"/>
    <cellStyle name="Normal 67 2 5 2 3" xfId="8803" xr:uid="{00000000-0005-0000-0000-000066220000}"/>
    <cellStyle name="Normal 67 2 5 2 3 3" xfId="23904" xr:uid="{00000000-0005-0000-0000-0000635D0000}"/>
    <cellStyle name="Normal 67 2 5 2 5" xfId="18891" xr:uid="{00000000-0005-0000-0000-0000CE490000}"/>
    <cellStyle name="Normal 67 2 5 3" xfId="5442" xr:uid="{00000000-0005-0000-0000-000045150000}"/>
    <cellStyle name="Normal 67 2 5 3 2" xfId="15494" xr:uid="{00000000-0005-0000-0000-0000893C0000}"/>
    <cellStyle name="Normal 67 2 5 3 2 3" xfId="30592" xr:uid="{00000000-0005-0000-0000-000083770000}"/>
    <cellStyle name="Normal 67 2 5 3 3" xfId="10474" xr:uid="{00000000-0005-0000-0000-0000ED280000}"/>
    <cellStyle name="Normal 67 2 5 3 3 3" xfId="25575" xr:uid="{00000000-0005-0000-0000-0000EA630000}"/>
    <cellStyle name="Normal 67 2 5 3 5" xfId="20562" xr:uid="{00000000-0005-0000-0000-000055500000}"/>
    <cellStyle name="Normal 67 2 5 4" xfId="12152" xr:uid="{00000000-0005-0000-0000-00007B2F0000}"/>
    <cellStyle name="Normal 67 2 5 4 3" xfId="27250" xr:uid="{00000000-0005-0000-0000-0000756A0000}"/>
    <cellStyle name="Normal 67 2 5 5" xfId="7131" xr:uid="{00000000-0005-0000-0000-0000DE1B0000}"/>
    <cellStyle name="Normal 67 2 5 5 3" xfId="22233" xr:uid="{00000000-0005-0000-0000-0000DC560000}"/>
    <cellStyle name="Normal 67 2 5 7" xfId="17220" xr:uid="{00000000-0005-0000-0000-000047430000}"/>
    <cellStyle name="Normal 67 2 6" xfId="2913" xr:uid="{00000000-0005-0000-0000-0000640B0000}"/>
    <cellStyle name="Normal 67 2 6 2" xfId="12987" xr:uid="{00000000-0005-0000-0000-0000BE320000}"/>
    <cellStyle name="Normal 67 2 6 2 3" xfId="28085" xr:uid="{00000000-0005-0000-0000-0000B86D0000}"/>
    <cellStyle name="Normal 67 2 6 3" xfId="7967" xr:uid="{00000000-0005-0000-0000-0000221F0000}"/>
    <cellStyle name="Normal 67 2 6 3 3" xfId="23068" xr:uid="{00000000-0005-0000-0000-00001F5A0000}"/>
    <cellStyle name="Normal 67 2 6 5" xfId="18055" xr:uid="{00000000-0005-0000-0000-00008A460000}"/>
    <cellStyle name="Normal 67 2 7" xfId="4606" xr:uid="{00000000-0005-0000-0000-000001120000}"/>
    <cellStyle name="Normal 67 2 7 2" xfId="14658" xr:uid="{00000000-0005-0000-0000-000045390000}"/>
    <cellStyle name="Normal 67 2 7 2 3" xfId="29756" xr:uid="{00000000-0005-0000-0000-00003F740000}"/>
    <cellStyle name="Normal 67 2 7 3" xfId="9638" xr:uid="{00000000-0005-0000-0000-0000A9250000}"/>
    <cellStyle name="Normal 67 2 7 3 3" xfId="24739" xr:uid="{00000000-0005-0000-0000-0000A6600000}"/>
    <cellStyle name="Normal 67 2 7 5" xfId="19726" xr:uid="{00000000-0005-0000-0000-0000114D0000}"/>
    <cellStyle name="Normal 67 2 8" xfId="11316" xr:uid="{00000000-0005-0000-0000-0000372C0000}"/>
    <cellStyle name="Normal 67 2 8 3" xfId="26414" xr:uid="{00000000-0005-0000-0000-000031670000}"/>
    <cellStyle name="Normal 67 2 9" xfId="6295" xr:uid="{00000000-0005-0000-0000-00009A180000}"/>
    <cellStyle name="Normal 67 2 9 3" xfId="21397" xr:uid="{00000000-0005-0000-0000-000098530000}"/>
    <cellStyle name="Normal 67 3" xfId="1259" xr:uid="{00000000-0005-0000-0000-0000EE040000}"/>
    <cellStyle name="Normal 67 3 10" xfId="16436" xr:uid="{00000000-0005-0000-0000-000037400000}"/>
    <cellStyle name="Normal 67 3 2" xfId="1478" xr:uid="{00000000-0005-0000-0000-0000C9050000}"/>
    <cellStyle name="Normal 67 3 2 2" xfId="1899" xr:uid="{00000000-0005-0000-0000-00006E070000}"/>
    <cellStyle name="Normal 67 3 2 2 2" xfId="2738" xr:uid="{00000000-0005-0000-0000-0000B50A0000}"/>
    <cellStyle name="Normal 67 3 2 2 2 2" xfId="4428" xr:uid="{00000000-0005-0000-0000-00004F110000}"/>
    <cellStyle name="Normal 67 3 2 2 2 2 2" xfId="14501" xr:uid="{00000000-0005-0000-0000-0000A8380000}"/>
    <cellStyle name="Normal 67 3 2 2 2 2 2 3" xfId="29599" xr:uid="{00000000-0005-0000-0000-0000A2730000}"/>
    <cellStyle name="Normal 67 3 2 2 2 2 3" xfId="9481" xr:uid="{00000000-0005-0000-0000-00000C250000}"/>
    <cellStyle name="Normal 67 3 2 2 2 2 3 3" xfId="24582" xr:uid="{00000000-0005-0000-0000-000009600000}"/>
    <cellStyle name="Normal 67 3 2 2 2 2 5" xfId="19569" xr:uid="{00000000-0005-0000-0000-0000744C0000}"/>
    <cellStyle name="Normal 67 3 2 2 2 3" xfId="6120" xr:uid="{00000000-0005-0000-0000-0000EB170000}"/>
    <cellStyle name="Normal 67 3 2 2 2 3 2" xfId="16172" xr:uid="{00000000-0005-0000-0000-00002F3F0000}"/>
    <cellStyle name="Normal 67 3 2 2 2 3 2 3" xfId="31270" xr:uid="{00000000-0005-0000-0000-0000297A0000}"/>
    <cellStyle name="Normal 67 3 2 2 2 3 3" xfId="11152" xr:uid="{00000000-0005-0000-0000-0000932B0000}"/>
    <cellStyle name="Normal 67 3 2 2 2 3 3 3" xfId="26253" xr:uid="{00000000-0005-0000-0000-000090660000}"/>
    <cellStyle name="Normal 67 3 2 2 2 3 5" xfId="21240" xr:uid="{00000000-0005-0000-0000-0000FB520000}"/>
    <cellStyle name="Normal 67 3 2 2 2 4" xfId="12830" xr:uid="{00000000-0005-0000-0000-000021320000}"/>
    <cellStyle name="Normal 67 3 2 2 2 4 3" xfId="27928" xr:uid="{00000000-0005-0000-0000-00001B6D0000}"/>
    <cellStyle name="Normal 67 3 2 2 2 5" xfId="7809" xr:uid="{00000000-0005-0000-0000-0000841E0000}"/>
    <cellStyle name="Normal 67 3 2 2 2 5 3" xfId="22911" xr:uid="{00000000-0005-0000-0000-000082590000}"/>
    <cellStyle name="Normal 67 3 2 2 2 7" xfId="17898" xr:uid="{00000000-0005-0000-0000-0000ED450000}"/>
    <cellStyle name="Normal 67 3 2 2 3" xfId="3591" xr:uid="{00000000-0005-0000-0000-00000A0E0000}"/>
    <cellStyle name="Normal 67 3 2 2 3 2" xfId="13665" xr:uid="{00000000-0005-0000-0000-000064350000}"/>
    <cellStyle name="Normal 67 3 2 2 3 2 3" xfId="28763" xr:uid="{00000000-0005-0000-0000-00005E700000}"/>
    <cellStyle name="Normal 67 3 2 2 3 3" xfId="8645" xr:uid="{00000000-0005-0000-0000-0000C8210000}"/>
    <cellStyle name="Normal 67 3 2 2 3 3 3" xfId="23746" xr:uid="{00000000-0005-0000-0000-0000C55C0000}"/>
    <cellStyle name="Normal 67 3 2 2 3 5" xfId="18733" xr:uid="{00000000-0005-0000-0000-000030490000}"/>
    <cellStyle name="Normal 67 3 2 2 4" xfId="5284" xr:uid="{00000000-0005-0000-0000-0000A7140000}"/>
    <cellStyle name="Normal 67 3 2 2 4 2" xfId="15336" xr:uid="{00000000-0005-0000-0000-0000EB3B0000}"/>
    <cellStyle name="Normal 67 3 2 2 4 2 3" xfId="30434" xr:uid="{00000000-0005-0000-0000-0000E5760000}"/>
    <cellStyle name="Normal 67 3 2 2 4 3" xfId="10316" xr:uid="{00000000-0005-0000-0000-00004F280000}"/>
    <cellStyle name="Normal 67 3 2 2 4 3 3" xfId="25417" xr:uid="{00000000-0005-0000-0000-00004C630000}"/>
    <cellStyle name="Normal 67 3 2 2 4 5" xfId="20404" xr:uid="{00000000-0005-0000-0000-0000B74F0000}"/>
    <cellStyle name="Normal 67 3 2 2 5" xfId="11994" xr:uid="{00000000-0005-0000-0000-0000DD2E0000}"/>
    <cellStyle name="Normal 67 3 2 2 5 3" xfId="27092" xr:uid="{00000000-0005-0000-0000-0000D7690000}"/>
    <cellStyle name="Normal 67 3 2 2 6" xfId="6973" xr:uid="{00000000-0005-0000-0000-0000401B0000}"/>
    <cellStyle name="Normal 67 3 2 2 6 3" xfId="22075" xr:uid="{00000000-0005-0000-0000-00003E560000}"/>
    <cellStyle name="Normal 67 3 2 2 8" xfId="17062" xr:uid="{00000000-0005-0000-0000-0000A9420000}"/>
    <cellStyle name="Normal 67 3 2 3" xfId="2320" xr:uid="{00000000-0005-0000-0000-000013090000}"/>
    <cellStyle name="Normal 67 3 2 3 2" xfId="4010" xr:uid="{00000000-0005-0000-0000-0000AD0F0000}"/>
    <cellStyle name="Normal 67 3 2 3 2 2" xfId="14083" xr:uid="{00000000-0005-0000-0000-000006370000}"/>
    <cellStyle name="Normal 67 3 2 3 2 2 3" xfId="29181" xr:uid="{00000000-0005-0000-0000-000000720000}"/>
    <cellStyle name="Normal 67 3 2 3 2 3" xfId="9063" xr:uid="{00000000-0005-0000-0000-00006A230000}"/>
    <cellStyle name="Normal 67 3 2 3 2 3 3" xfId="24164" xr:uid="{00000000-0005-0000-0000-0000675E0000}"/>
    <cellStyle name="Normal 67 3 2 3 2 5" xfId="19151" xr:uid="{00000000-0005-0000-0000-0000D24A0000}"/>
    <cellStyle name="Normal 67 3 2 3 3" xfId="5702" xr:uid="{00000000-0005-0000-0000-000049160000}"/>
    <cellStyle name="Normal 67 3 2 3 3 2" xfId="15754" xr:uid="{00000000-0005-0000-0000-00008D3D0000}"/>
    <cellStyle name="Normal 67 3 2 3 3 2 3" xfId="30852" xr:uid="{00000000-0005-0000-0000-000087780000}"/>
    <cellStyle name="Normal 67 3 2 3 3 3" xfId="10734" xr:uid="{00000000-0005-0000-0000-0000F1290000}"/>
    <cellStyle name="Normal 67 3 2 3 3 3 3" xfId="25835" xr:uid="{00000000-0005-0000-0000-0000EE640000}"/>
    <cellStyle name="Normal 67 3 2 3 3 5" xfId="20822" xr:uid="{00000000-0005-0000-0000-000059510000}"/>
    <cellStyle name="Normal 67 3 2 3 4" xfId="12412" xr:uid="{00000000-0005-0000-0000-00007F300000}"/>
    <cellStyle name="Normal 67 3 2 3 4 3" xfId="27510" xr:uid="{00000000-0005-0000-0000-0000796B0000}"/>
    <cellStyle name="Normal 67 3 2 3 5" xfId="7391" xr:uid="{00000000-0005-0000-0000-0000E21C0000}"/>
    <cellStyle name="Normal 67 3 2 3 5 3" xfId="22493" xr:uid="{00000000-0005-0000-0000-0000E0570000}"/>
    <cellStyle name="Normal 67 3 2 3 7" xfId="17480" xr:uid="{00000000-0005-0000-0000-00004B440000}"/>
    <cellStyle name="Normal 67 3 2 4" xfId="3173" xr:uid="{00000000-0005-0000-0000-0000680C0000}"/>
    <cellStyle name="Normal 67 3 2 4 2" xfId="13247" xr:uid="{00000000-0005-0000-0000-0000C2330000}"/>
    <cellStyle name="Normal 67 3 2 4 2 3" xfId="28345" xr:uid="{00000000-0005-0000-0000-0000BC6E0000}"/>
    <cellStyle name="Normal 67 3 2 4 3" xfId="8227" xr:uid="{00000000-0005-0000-0000-000026200000}"/>
    <cellStyle name="Normal 67 3 2 4 3 3" xfId="23328" xr:uid="{00000000-0005-0000-0000-0000235B0000}"/>
    <cellStyle name="Normal 67 3 2 4 5" xfId="18315" xr:uid="{00000000-0005-0000-0000-00008E470000}"/>
    <cellStyle name="Normal 67 3 2 5" xfId="4866" xr:uid="{00000000-0005-0000-0000-000005130000}"/>
    <cellStyle name="Normal 67 3 2 5 2" xfId="14918" xr:uid="{00000000-0005-0000-0000-0000493A0000}"/>
    <cellStyle name="Normal 67 3 2 5 2 3" xfId="30016" xr:uid="{00000000-0005-0000-0000-000043750000}"/>
    <cellStyle name="Normal 67 3 2 5 3" xfId="9898" xr:uid="{00000000-0005-0000-0000-0000AD260000}"/>
    <cellStyle name="Normal 67 3 2 5 3 3" xfId="24999" xr:uid="{00000000-0005-0000-0000-0000AA610000}"/>
    <cellStyle name="Normal 67 3 2 5 5" xfId="19986" xr:uid="{00000000-0005-0000-0000-0000154E0000}"/>
    <cellStyle name="Normal 67 3 2 6" xfId="11576" xr:uid="{00000000-0005-0000-0000-00003B2D0000}"/>
    <cellStyle name="Normal 67 3 2 6 3" xfId="26674" xr:uid="{00000000-0005-0000-0000-000035680000}"/>
    <cellStyle name="Normal 67 3 2 7" xfId="6555" xr:uid="{00000000-0005-0000-0000-00009E190000}"/>
    <cellStyle name="Normal 67 3 2 7 3" xfId="21657" xr:uid="{00000000-0005-0000-0000-00009C540000}"/>
    <cellStyle name="Normal 67 3 2 9" xfId="16644" xr:uid="{00000000-0005-0000-0000-000007410000}"/>
    <cellStyle name="Normal 67 3 3" xfId="1691" xr:uid="{00000000-0005-0000-0000-00009E060000}"/>
    <cellStyle name="Normal 67 3 3 2" xfId="2530" xr:uid="{00000000-0005-0000-0000-0000E5090000}"/>
    <cellStyle name="Normal 67 3 3 2 2" xfId="4220" xr:uid="{00000000-0005-0000-0000-00007F100000}"/>
    <cellStyle name="Normal 67 3 3 2 2 2" xfId="14293" xr:uid="{00000000-0005-0000-0000-0000D8370000}"/>
    <cellStyle name="Normal 67 3 3 2 2 2 3" xfId="29391" xr:uid="{00000000-0005-0000-0000-0000D2720000}"/>
    <cellStyle name="Normal 67 3 3 2 2 3" xfId="9273" xr:uid="{00000000-0005-0000-0000-00003C240000}"/>
    <cellStyle name="Normal 67 3 3 2 2 3 3" xfId="24374" xr:uid="{00000000-0005-0000-0000-0000395F0000}"/>
    <cellStyle name="Normal 67 3 3 2 2 5" xfId="19361" xr:uid="{00000000-0005-0000-0000-0000A44B0000}"/>
    <cellStyle name="Normal 67 3 3 2 3" xfId="5912" xr:uid="{00000000-0005-0000-0000-00001B170000}"/>
    <cellStyle name="Normal 67 3 3 2 3 2" xfId="15964" xr:uid="{00000000-0005-0000-0000-00005F3E0000}"/>
    <cellStyle name="Normal 67 3 3 2 3 2 3" xfId="31062" xr:uid="{00000000-0005-0000-0000-000059790000}"/>
    <cellStyle name="Normal 67 3 3 2 3 3" xfId="10944" xr:uid="{00000000-0005-0000-0000-0000C32A0000}"/>
    <cellStyle name="Normal 67 3 3 2 3 3 3" xfId="26045" xr:uid="{00000000-0005-0000-0000-0000C0650000}"/>
    <cellStyle name="Normal 67 3 3 2 3 5" xfId="21032" xr:uid="{00000000-0005-0000-0000-00002B520000}"/>
    <cellStyle name="Normal 67 3 3 2 4" xfId="12622" xr:uid="{00000000-0005-0000-0000-000051310000}"/>
    <cellStyle name="Normal 67 3 3 2 4 3" xfId="27720" xr:uid="{00000000-0005-0000-0000-00004B6C0000}"/>
    <cellStyle name="Normal 67 3 3 2 5" xfId="7601" xr:uid="{00000000-0005-0000-0000-0000B41D0000}"/>
    <cellStyle name="Normal 67 3 3 2 5 3" xfId="22703" xr:uid="{00000000-0005-0000-0000-0000B2580000}"/>
    <cellStyle name="Normal 67 3 3 2 7" xfId="17690" xr:uid="{00000000-0005-0000-0000-00001D450000}"/>
    <cellStyle name="Normal 67 3 3 3" xfId="3383" xr:uid="{00000000-0005-0000-0000-00003A0D0000}"/>
    <cellStyle name="Normal 67 3 3 3 2" xfId="13457" xr:uid="{00000000-0005-0000-0000-000094340000}"/>
    <cellStyle name="Normal 67 3 3 3 2 3" xfId="28555" xr:uid="{00000000-0005-0000-0000-00008E6F0000}"/>
    <cellStyle name="Normal 67 3 3 3 3" xfId="8437" xr:uid="{00000000-0005-0000-0000-0000F8200000}"/>
    <cellStyle name="Normal 67 3 3 3 3 3" xfId="23538" xr:uid="{00000000-0005-0000-0000-0000F55B0000}"/>
    <cellStyle name="Normal 67 3 3 3 5" xfId="18525" xr:uid="{00000000-0005-0000-0000-000060480000}"/>
    <cellStyle name="Normal 67 3 3 4" xfId="5076" xr:uid="{00000000-0005-0000-0000-0000D7130000}"/>
    <cellStyle name="Normal 67 3 3 4 2" xfId="15128" xr:uid="{00000000-0005-0000-0000-00001B3B0000}"/>
    <cellStyle name="Normal 67 3 3 4 2 3" xfId="30226" xr:uid="{00000000-0005-0000-0000-000015760000}"/>
    <cellStyle name="Normal 67 3 3 4 3" xfId="10108" xr:uid="{00000000-0005-0000-0000-00007F270000}"/>
    <cellStyle name="Normal 67 3 3 4 3 3" xfId="25209" xr:uid="{00000000-0005-0000-0000-00007C620000}"/>
    <cellStyle name="Normal 67 3 3 4 5" xfId="20196" xr:uid="{00000000-0005-0000-0000-0000E74E0000}"/>
    <cellStyle name="Normal 67 3 3 5" xfId="11786" xr:uid="{00000000-0005-0000-0000-00000D2E0000}"/>
    <cellStyle name="Normal 67 3 3 5 3" xfId="26884" xr:uid="{00000000-0005-0000-0000-000007690000}"/>
    <cellStyle name="Normal 67 3 3 6" xfId="6765" xr:uid="{00000000-0005-0000-0000-0000701A0000}"/>
    <cellStyle name="Normal 67 3 3 6 3" xfId="21867" xr:uid="{00000000-0005-0000-0000-00006E550000}"/>
    <cellStyle name="Normal 67 3 3 8" xfId="16854" xr:uid="{00000000-0005-0000-0000-0000D9410000}"/>
    <cellStyle name="Normal 67 3 4" xfId="2112" xr:uid="{00000000-0005-0000-0000-000043080000}"/>
    <cellStyle name="Normal 67 3 4 2" xfId="3802" xr:uid="{00000000-0005-0000-0000-0000DD0E0000}"/>
    <cellStyle name="Normal 67 3 4 2 2" xfId="13875" xr:uid="{00000000-0005-0000-0000-000036360000}"/>
    <cellStyle name="Normal 67 3 4 2 2 3" xfId="28973" xr:uid="{00000000-0005-0000-0000-000030710000}"/>
    <cellStyle name="Normal 67 3 4 2 3" xfId="8855" xr:uid="{00000000-0005-0000-0000-00009A220000}"/>
    <cellStyle name="Normal 67 3 4 2 3 3" xfId="23956" xr:uid="{00000000-0005-0000-0000-0000975D0000}"/>
    <cellStyle name="Normal 67 3 4 2 5" xfId="18943" xr:uid="{00000000-0005-0000-0000-0000024A0000}"/>
    <cellStyle name="Normal 67 3 4 3" xfId="5494" xr:uid="{00000000-0005-0000-0000-000079150000}"/>
    <cellStyle name="Normal 67 3 4 3 2" xfId="15546" xr:uid="{00000000-0005-0000-0000-0000BD3C0000}"/>
    <cellStyle name="Normal 67 3 4 3 2 3" xfId="30644" xr:uid="{00000000-0005-0000-0000-0000B7770000}"/>
    <cellStyle name="Normal 67 3 4 3 3" xfId="10526" xr:uid="{00000000-0005-0000-0000-000021290000}"/>
    <cellStyle name="Normal 67 3 4 3 3 3" xfId="25627" xr:uid="{00000000-0005-0000-0000-00001E640000}"/>
    <cellStyle name="Normal 67 3 4 3 5" xfId="20614" xr:uid="{00000000-0005-0000-0000-000089500000}"/>
    <cellStyle name="Normal 67 3 4 4" xfId="12204" xr:uid="{00000000-0005-0000-0000-0000AF2F0000}"/>
    <cellStyle name="Normal 67 3 4 4 3" xfId="27302" xr:uid="{00000000-0005-0000-0000-0000A96A0000}"/>
    <cellStyle name="Normal 67 3 4 5" xfId="7183" xr:uid="{00000000-0005-0000-0000-0000121C0000}"/>
    <cellStyle name="Normal 67 3 4 5 3" xfId="22285" xr:uid="{00000000-0005-0000-0000-000010570000}"/>
    <cellStyle name="Normal 67 3 4 7" xfId="17272" xr:uid="{00000000-0005-0000-0000-00007B430000}"/>
    <cellStyle name="Normal 67 3 5" xfId="2965" xr:uid="{00000000-0005-0000-0000-0000980B0000}"/>
    <cellStyle name="Normal 67 3 5 2" xfId="13039" xr:uid="{00000000-0005-0000-0000-0000F2320000}"/>
    <cellStyle name="Normal 67 3 5 2 3" xfId="28137" xr:uid="{00000000-0005-0000-0000-0000EC6D0000}"/>
    <cellStyle name="Normal 67 3 5 3" xfId="8019" xr:uid="{00000000-0005-0000-0000-0000561F0000}"/>
    <cellStyle name="Normal 67 3 5 3 3" xfId="23120" xr:uid="{00000000-0005-0000-0000-0000535A0000}"/>
    <cellStyle name="Normal 67 3 5 5" xfId="18107" xr:uid="{00000000-0005-0000-0000-0000BE460000}"/>
    <cellStyle name="Normal 67 3 6" xfId="4658" xr:uid="{00000000-0005-0000-0000-000035120000}"/>
    <cellStyle name="Normal 67 3 6 2" xfId="14710" xr:uid="{00000000-0005-0000-0000-000079390000}"/>
    <cellStyle name="Normal 67 3 6 2 3" xfId="29808" xr:uid="{00000000-0005-0000-0000-000073740000}"/>
    <cellStyle name="Normal 67 3 6 3" xfId="9690" xr:uid="{00000000-0005-0000-0000-0000DD250000}"/>
    <cellStyle name="Normal 67 3 6 3 3" xfId="24791" xr:uid="{00000000-0005-0000-0000-0000DA600000}"/>
    <cellStyle name="Normal 67 3 6 5" xfId="19778" xr:uid="{00000000-0005-0000-0000-0000454D0000}"/>
    <cellStyle name="Normal 67 3 7" xfId="11368" xr:uid="{00000000-0005-0000-0000-00006B2C0000}"/>
    <cellStyle name="Normal 67 3 7 3" xfId="26466" xr:uid="{00000000-0005-0000-0000-000065670000}"/>
    <cellStyle name="Normal 67 3 8" xfId="6347" xr:uid="{00000000-0005-0000-0000-0000CE180000}"/>
    <cellStyle name="Normal 67 3 8 3" xfId="21449" xr:uid="{00000000-0005-0000-0000-0000CC530000}"/>
    <cellStyle name="Normal 67 4" xfId="1372" xr:uid="{00000000-0005-0000-0000-00005F050000}"/>
    <cellStyle name="Normal 67 4 2" xfId="1795" xr:uid="{00000000-0005-0000-0000-000006070000}"/>
    <cellStyle name="Normal 67 4 2 2" xfId="2634" xr:uid="{00000000-0005-0000-0000-00004D0A0000}"/>
    <cellStyle name="Normal 67 4 2 2 2" xfId="4324" xr:uid="{00000000-0005-0000-0000-0000E7100000}"/>
    <cellStyle name="Normal 67 4 2 2 2 2" xfId="14397" xr:uid="{00000000-0005-0000-0000-000040380000}"/>
    <cellStyle name="Normal 67 4 2 2 2 2 3" xfId="29495" xr:uid="{00000000-0005-0000-0000-00003A730000}"/>
    <cellStyle name="Normal 67 4 2 2 2 3" xfId="9377" xr:uid="{00000000-0005-0000-0000-0000A4240000}"/>
    <cellStyle name="Normal 67 4 2 2 2 3 3" xfId="24478" xr:uid="{00000000-0005-0000-0000-0000A15F0000}"/>
    <cellStyle name="Normal 67 4 2 2 2 5" xfId="19465" xr:uid="{00000000-0005-0000-0000-00000C4C0000}"/>
    <cellStyle name="Normal 67 4 2 2 3" xfId="6016" xr:uid="{00000000-0005-0000-0000-000083170000}"/>
    <cellStyle name="Normal 67 4 2 2 3 2" xfId="16068" xr:uid="{00000000-0005-0000-0000-0000C73E0000}"/>
    <cellStyle name="Normal 67 4 2 2 3 2 3" xfId="31166" xr:uid="{00000000-0005-0000-0000-0000C1790000}"/>
    <cellStyle name="Normal 67 4 2 2 3 3" xfId="11048" xr:uid="{00000000-0005-0000-0000-00002B2B0000}"/>
    <cellStyle name="Normal 67 4 2 2 3 3 3" xfId="26149" xr:uid="{00000000-0005-0000-0000-000028660000}"/>
    <cellStyle name="Normal 67 4 2 2 3 5" xfId="21136" xr:uid="{00000000-0005-0000-0000-000093520000}"/>
    <cellStyle name="Normal 67 4 2 2 4" xfId="12726" xr:uid="{00000000-0005-0000-0000-0000B9310000}"/>
    <cellStyle name="Normal 67 4 2 2 4 3" xfId="27824" xr:uid="{00000000-0005-0000-0000-0000B36C0000}"/>
    <cellStyle name="Normal 67 4 2 2 5" xfId="7705" xr:uid="{00000000-0005-0000-0000-00001C1E0000}"/>
    <cellStyle name="Normal 67 4 2 2 5 3" xfId="22807" xr:uid="{00000000-0005-0000-0000-00001A590000}"/>
    <cellStyle name="Normal 67 4 2 2 7" xfId="17794" xr:uid="{00000000-0005-0000-0000-000085450000}"/>
    <cellStyle name="Normal 67 4 2 3" xfId="3487" xr:uid="{00000000-0005-0000-0000-0000A20D0000}"/>
    <cellStyle name="Normal 67 4 2 3 2" xfId="13561" xr:uid="{00000000-0005-0000-0000-0000FC340000}"/>
    <cellStyle name="Normal 67 4 2 3 2 3" xfId="28659" xr:uid="{00000000-0005-0000-0000-0000F66F0000}"/>
    <cellStyle name="Normal 67 4 2 3 3" xfId="8541" xr:uid="{00000000-0005-0000-0000-000060210000}"/>
    <cellStyle name="Normal 67 4 2 3 3 3" xfId="23642" xr:uid="{00000000-0005-0000-0000-00005D5C0000}"/>
    <cellStyle name="Normal 67 4 2 3 5" xfId="18629" xr:uid="{00000000-0005-0000-0000-0000C8480000}"/>
    <cellStyle name="Normal 67 4 2 4" xfId="5180" xr:uid="{00000000-0005-0000-0000-00003F140000}"/>
    <cellStyle name="Normal 67 4 2 4 2" xfId="15232" xr:uid="{00000000-0005-0000-0000-0000833B0000}"/>
    <cellStyle name="Normal 67 4 2 4 2 3" xfId="30330" xr:uid="{00000000-0005-0000-0000-00007D760000}"/>
    <cellStyle name="Normal 67 4 2 4 3" xfId="10212" xr:uid="{00000000-0005-0000-0000-0000E7270000}"/>
    <cellStyle name="Normal 67 4 2 4 3 3" xfId="25313" xr:uid="{00000000-0005-0000-0000-0000E4620000}"/>
    <cellStyle name="Normal 67 4 2 4 5" xfId="20300" xr:uid="{00000000-0005-0000-0000-00004F4F0000}"/>
    <cellStyle name="Normal 67 4 2 5" xfId="11890" xr:uid="{00000000-0005-0000-0000-0000752E0000}"/>
    <cellStyle name="Normal 67 4 2 5 3" xfId="26988" xr:uid="{00000000-0005-0000-0000-00006F690000}"/>
    <cellStyle name="Normal 67 4 2 6" xfId="6869" xr:uid="{00000000-0005-0000-0000-0000D81A0000}"/>
    <cellStyle name="Normal 67 4 2 6 3" xfId="21971" xr:uid="{00000000-0005-0000-0000-0000D6550000}"/>
    <cellStyle name="Normal 67 4 2 8" xfId="16958" xr:uid="{00000000-0005-0000-0000-000041420000}"/>
    <cellStyle name="Normal 67 4 3" xfId="2216" xr:uid="{00000000-0005-0000-0000-0000AB080000}"/>
    <cellStyle name="Normal 67 4 3 2" xfId="3906" xr:uid="{00000000-0005-0000-0000-0000450F0000}"/>
    <cellStyle name="Normal 67 4 3 2 2" xfId="13979" xr:uid="{00000000-0005-0000-0000-00009E360000}"/>
    <cellStyle name="Normal 67 4 3 2 2 3" xfId="29077" xr:uid="{00000000-0005-0000-0000-000098710000}"/>
    <cellStyle name="Normal 67 4 3 2 3" xfId="8959" xr:uid="{00000000-0005-0000-0000-000002230000}"/>
    <cellStyle name="Normal 67 4 3 2 3 3" xfId="24060" xr:uid="{00000000-0005-0000-0000-0000FF5D0000}"/>
    <cellStyle name="Normal 67 4 3 2 5" xfId="19047" xr:uid="{00000000-0005-0000-0000-00006A4A0000}"/>
    <cellStyle name="Normal 67 4 3 3" xfId="5598" xr:uid="{00000000-0005-0000-0000-0000E1150000}"/>
    <cellStyle name="Normal 67 4 3 3 2" xfId="15650" xr:uid="{00000000-0005-0000-0000-0000253D0000}"/>
    <cellStyle name="Normal 67 4 3 3 2 3" xfId="30748" xr:uid="{00000000-0005-0000-0000-00001F780000}"/>
    <cellStyle name="Normal 67 4 3 3 3" xfId="10630" xr:uid="{00000000-0005-0000-0000-000089290000}"/>
    <cellStyle name="Normal 67 4 3 3 3 3" xfId="25731" xr:uid="{00000000-0005-0000-0000-000086640000}"/>
    <cellStyle name="Normal 67 4 3 3 5" xfId="20718" xr:uid="{00000000-0005-0000-0000-0000F1500000}"/>
    <cellStyle name="Normal 67 4 3 4" xfId="12308" xr:uid="{00000000-0005-0000-0000-000017300000}"/>
    <cellStyle name="Normal 67 4 3 4 3" xfId="27406" xr:uid="{00000000-0005-0000-0000-0000116B0000}"/>
    <cellStyle name="Normal 67 4 3 5" xfId="7287" xr:uid="{00000000-0005-0000-0000-00007A1C0000}"/>
    <cellStyle name="Normal 67 4 3 5 3" xfId="22389" xr:uid="{00000000-0005-0000-0000-000078570000}"/>
    <cellStyle name="Normal 67 4 3 7" xfId="17376" xr:uid="{00000000-0005-0000-0000-0000E3430000}"/>
    <cellStyle name="Normal 67 4 4" xfId="3069" xr:uid="{00000000-0005-0000-0000-0000000C0000}"/>
    <cellStyle name="Normal 67 4 4 2" xfId="13143" xr:uid="{00000000-0005-0000-0000-00005A330000}"/>
    <cellStyle name="Normal 67 4 4 2 3" xfId="28241" xr:uid="{00000000-0005-0000-0000-0000546E0000}"/>
    <cellStyle name="Normal 67 4 4 3" xfId="8123" xr:uid="{00000000-0005-0000-0000-0000BE1F0000}"/>
    <cellStyle name="Normal 67 4 4 3 3" xfId="23224" xr:uid="{00000000-0005-0000-0000-0000BB5A0000}"/>
    <cellStyle name="Normal 67 4 4 5" xfId="18211" xr:uid="{00000000-0005-0000-0000-000026470000}"/>
    <cellStyle name="Normal 67 4 5" xfId="4762" xr:uid="{00000000-0005-0000-0000-00009D120000}"/>
    <cellStyle name="Normal 67 4 5 2" xfId="14814" xr:uid="{00000000-0005-0000-0000-0000E1390000}"/>
    <cellStyle name="Normal 67 4 5 2 3" xfId="29912" xr:uid="{00000000-0005-0000-0000-0000DB740000}"/>
    <cellStyle name="Normal 67 4 5 3" xfId="9794" xr:uid="{00000000-0005-0000-0000-000045260000}"/>
    <cellStyle name="Normal 67 4 5 3 3" xfId="24895" xr:uid="{00000000-0005-0000-0000-000042610000}"/>
    <cellStyle name="Normal 67 4 5 5" xfId="19882" xr:uid="{00000000-0005-0000-0000-0000AD4D0000}"/>
    <cellStyle name="Normal 67 4 6" xfId="11472" xr:uid="{00000000-0005-0000-0000-0000D32C0000}"/>
    <cellStyle name="Normal 67 4 6 3" xfId="26570" xr:uid="{00000000-0005-0000-0000-0000CD670000}"/>
    <cellStyle name="Normal 67 4 7" xfId="6451" xr:uid="{00000000-0005-0000-0000-000036190000}"/>
    <cellStyle name="Normal 67 4 7 3" xfId="21553" xr:uid="{00000000-0005-0000-0000-000034540000}"/>
    <cellStyle name="Normal 67 4 9" xfId="16540" xr:uid="{00000000-0005-0000-0000-00009F400000}"/>
    <cellStyle name="Normal 67 5" xfId="1585" xr:uid="{00000000-0005-0000-0000-000034060000}"/>
    <cellStyle name="Normal 67 5 2" xfId="2426" xr:uid="{00000000-0005-0000-0000-00007D090000}"/>
    <cellStyle name="Normal 67 5 2 2" xfId="4116" xr:uid="{00000000-0005-0000-0000-000017100000}"/>
    <cellStyle name="Normal 67 5 2 2 2" xfId="14189" xr:uid="{00000000-0005-0000-0000-000070370000}"/>
    <cellStyle name="Normal 67 5 2 2 2 3" xfId="29287" xr:uid="{00000000-0005-0000-0000-00006A720000}"/>
    <cellStyle name="Normal 67 5 2 2 3" xfId="9169" xr:uid="{00000000-0005-0000-0000-0000D4230000}"/>
    <cellStyle name="Normal 67 5 2 2 3 3" xfId="24270" xr:uid="{00000000-0005-0000-0000-0000D15E0000}"/>
    <cellStyle name="Normal 67 5 2 2 5" xfId="19257" xr:uid="{00000000-0005-0000-0000-00003C4B0000}"/>
    <cellStyle name="Normal 67 5 2 3" xfId="5808" xr:uid="{00000000-0005-0000-0000-0000B3160000}"/>
    <cellStyle name="Normal 67 5 2 3 2" xfId="15860" xr:uid="{00000000-0005-0000-0000-0000F73D0000}"/>
    <cellStyle name="Normal 67 5 2 3 2 3" xfId="30958" xr:uid="{00000000-0005-0000-0000-0000F1780000}"/>
    <cellStyle name="Normal 67 5 2 3 3" xfId="10840" xr:uid="{00000000-0005-0000-0000-00005B2A0000}"/>
    <cellStyle name="Normal 67 5 2 3 3 3" xfId="25941" xr:uid="{00000000-0005-0000-0000-000058650000}"/>
    <cellStyle name="Normal 67 5 2 3 5" xfId="20928" xr:uid="{00000000-0005-0000-0000-0000C3510000}"/>
    <cellStyle name="Normal 67 5 2 4" xfId="12518" xr:uid="{00000000-0005-0000-0000-0000E9300000}"/>
    <cellStyle name="Normal 67 5 2 4 3" xfId="27616" xr:uid="{00000000-0005-0000-0000-0000E36B0000}"/>
    <cellStyle name="Normal 67 5 2 5" xfId="7497" xr:uid="{00000000-0005-0000-0000-00004C1D0000}"/>
    <cellStyle name="Normal 67 5 2 5 3" xfId="22599" xr:uid="{00000000-0005-0000-0000-00004A580000}"/>
    <cellStyle name="Normal 67 5 2 7" xfId="17586" xr:uid="{00000000-0005-0000-0000-0000B5440000}"/>
    <cellStyle name="Normal 67 5 3" xfId="3279" xr:uid="{00000000-0005-0000-0000-0000D20C0000}"/>
    <cellStyle name="Normal 67 5 3 2" xfId="13353" xr:uid="{00000000-0005-0000-0000-00002C340000}"/>
    <cellStyle name="Normal 67 5 3 2 3" xfId="28451" xr:uid="{00000000-0005-0000-0000-0000266F0000}"/>
    <cellStyle name="Normal 67 5 3 3" xfId="8333" xr:uid="{00000000-0005-0000-0000-000090200000}"/>
    <cellStyle name="Normal 67 5 3 3 3" xfId="23434" xr:uid="{00000000-0005-0000-0000-00008D5B0000}"/>
    <cellStyle name="Normal 67 5 3 5" xfId="18421" xr:uid="{00000000-0005-0000-0000-0000F8470000}"/>
    <cellStyle name="Normal 67 5 4" xfId="4972" xr:uid="{00000000-0005-0000-0000-00006F130000}"/>
    <cellStyle name="Normal 67 5 4 2" xfId="15024" xr:uid="{00000000-0005-0000-0000-0000B33A0000}"/>
    <cellStyle name="Normal 67 5 4 2 3" xfId="30122" xr:uid="{00000000-0005-0000-0000-0000AD750000}"/>
    <cellStyle name="Normal 67 5 4 3" xfId="10004" xr:uid="{00000000-0005-0000-0000-000017270000}"/>
    <cellStyle name="Normal 67 5 4 3 3" xfId="25105" xr:uid="{00000000-0005-0000-0000-000014620000}"/>
    <cellStyle name="Normal 67 5 4 5" xfId="20092" xr:uid="{00000000-0005-0000-0000-00007F4E0000}"/>
    <cellStyle name="Normal 67 5 5" xfId="11682" xr:uid="{00000000-0005-0000-0000-0000A52D0000}"/>
    <cellStyle name="Normal 67 5 5 3" xfId="26780" xr:uid="{00000000-0005-0000-0000-00009F680000}"/>
    <cellStyle name="Normal 67 5 6" xfId="6661" xr:uid="{00000000-0005-0000-0000-0000081A0000}"/>
    <cellStyle name="Normal 67 5 6 3" xfId="21763" xr:uid="{00000000-0005-0000-0000-000006550000}"/>
    <cellStyle name="Normal 67 5 8" xfId="16750" xr:uid="{00000000-0005-0000-0000-000071410000}"/>
    <cellStyle name="Normal 67 6" xfId="2006" xr:uid="{00000000-0005-0000-0000-0000D9070000}"/>
    <cellStyle name="Normal 67 6 2" xfId="3698" xr:uid="{00000000-0005-0000-0000-0000750E0000}"/>
    <cellStyle name="Normal 67 6 2 2" xfId="13771" xr:uid="{00000000-0005-0000-0000-0000CE350000}"/>
    <cellStyle name="Normal 67 6 2 2 3" xfId="28869" xr:uid="{00000000-0005-0000-0000-0000C8700000}"/>
    <cellStyle name="Normal 67 6 2 3" xfId="8751" xr:uid="{00000000-0005-0000-0000-000032220000}"/>
    <cellStyle name="Normal 67 6 2 3 3" xfId="23852" xr:uid="{00000000-0005-0000-0000-00002F5D0000}"/>
    <cellStyle name="Normal 67 6 2 5" xfId="18839" xr:uid="{00000000-0005-0000-0000-00009A490000}"/>
    <cellStyle name="Normal 67 6 3" xfId="5390" xr:uid="{00000000-0005-0000-0000-000011150000}"/>
    <cellStyle name="Normal 67 6 3 2" xfId="15442" xr:uid="{00000000-0005-0000-0000-0000553C0000}"/>
    <cellStyle name="Normal 67 6 3 2 3" xfId="30540" xr:uid="{00000000-0005-0000-0000-00004F770000}"/>
    <cellStyle name="Normal 67 6 3 3" xfId="10422" xr:uid="{00000000-0005-0000-0000-0000B9280000}"/>
    <cellStyle name="Normal 67 6 3 3 3" xfId="25523" xr:uid="{00000000-0005-0000-0000-0000B6630000}"/>
    <cellStyle name="Normal 67 6 3 5" xfId="20510" xr:uid="{00000000-0005-0000-0000-000021500000}"/>
    <cellStyle name="Normal 67 6 4" xfId="12100" xr:uid="{00000000-0005-0000-0000-0000472F0000}"/>
    <cellStyle name="Normal 67 6 4 3" xfId="27198" xr:uid="{00000000-0005-0000-0000-0000416A0000}"/>
    <cellStyle name="Normal 67 6 5" xfId="7079" xr:uid="{00000000-0005-0000-0000-0000AA1B0000}"/>
    <cellStyle name="Normal 67 6 5 3" xfId="22181" xr:uid="{00000000-0005-0000-0000-0000A8560000}"/>
    <cellStyle name="Normal 67 6 7" xfId="17168" xr:uid="{00000000-0005-0000-0000-000013430000}"/>
    <cellStyle name="Normal 67 7" xfId="2858" xr:uid="{00000000-0005-0000-0000-00002D0B0000}"/>
    <cellStyle name="Normal 67 7 2" xfId="12935" xr:uid="{00000000-0005-0000-0000-00008A320000}"/>
    <cellStyle name="Normal 67 7 2 3" xfId="28033" xr:uid="{00000000-0005-0000-0000-0000846D0000}"/>
    <cellStyle name="Normal 67 7 3" xfId="7915" xr:uid="{00000000-0005-0000-0000-0000EE1E0000}"/>
    <cellStyle name="Normal 67 7 3 3" xfId="23016" xr:uid="{00000000-0005-0000-0000-0000EB590000}"/>
    <cellStyle name="Normal 67 7 5" xfId="18003" xr:uid="{00000000-0005-0000-0000-000056460000}"/>
    <cellStyle name="Normal 67 8" xfId="4552" xr:uid="{00000000-0005-0000-0000-0000CB110000}"/>
    <cellStyle name="Normal 67 8 2" xfId="14606" xr:uid="{00000000-0005-0000-0000-000011390000}"/>
    <cellStyle name="Normal 67 8 2 3" xfId="29704" xr:uid="{00000000-0005-0000-0000-00000B740000}"/>
    <cellStyle name="Normal 67 8 3" xfId="9586" xr:uid="{00000000-0005-0000-0000-000075250000}"/>
    <cellStyle name="Normal 67 8 3 3" xfId="24687" xr:uid="{00000000-0005-0000-0000-000072600000}"/>
    <cellStyle name="Normal 67 8 5" xfId="19674" xr:uid="{00000000-0005-0000-0000-0000DD4C0000}"/>
    <cellStyle name="Normal 67 9" xfId="11262" xr:uid="{00000000-0005-0000-0000-0000012C0000}"/>
    <cellStyle name="Normal 67 9 3" xfId="26362" xr:uid="{00000000-0005-0000-0000-0000FD660000}"/>
    <cellStyle name="Normal 68" xfId="900" xr:uid="{00000000-0005-0000-0000-000086030000}"/>
    <cellStyle name="Normal 69" xfId="901" xr:uid="{00000000-0005-0000-0000-000087030000}"/>
    <cellStyle name="Normal 7" xfId="178" xr:uid="{00000000-0005-0000-0000-0000B2000000}"/>
    <cellStyle name="Normal 7 2" xfId="903" xr:uid="{00000000-0005-0000-0000-000089030000}"/>
    <cellStyle name="Normal 7 3" xfId="904" xr:uid="{00000000-0005-0000-0000-00008A030000}"/>
    <cellStyle name="Normal 7 4" xfId="905" xr:uid="{00000000-0005-0000-0000-00008B030000}"/>
    <cellStyle name="Normal 7 5" xfId="906" xr:uid="{00000000-0005-0000-0000-00008C030000}"/>
    <cellStyle name="Normal 7 6" xfId="907" xr:uid="{00000000-0005-0000-0000-00008D030000}"/>
    <cellStyle name="Normal 7 6 10" xfId="6242" xr:uid="{00000000-0005-0000-0000-000065180000}"/>
    <cellStyle name="Normal 7 6 10 3" xfId="21346" xr:uid="{00000000-0005-0000-0000-000065530000}"/>
    <cellStyle name="Normal 7 6 12" xfId="16331" xr:uid="{00000000-0005-0000-0000-0000CE3F0000}"/>
    <cellStyle name="Normal 7 6 2" xfId="1206" xr:uid="{00000000-0005-0000-0000-0000B9040000}"/>
    <cellStyle name="Normal 7 6 2 11" xfId="16385" xr:uid="{00000000-0005-0000-0000-000004400000}"/>
    <cellStyle name="Normal 7 6 2 2" xfId="1314" xr:uid="{00000000-0005-0000-0000-000025050000}"/>
    <cellStyle name="Normal 7 6 2 2 10" xfId="16489" xr:uid="{00000000-0005-0000-0000-00006C400000}"/>
    <cellStyle name="Normal 7 6 2 2 2" xfId="1531" xr:uid="{00000000-0005-0000-0000-0000FE050000}"/>
    <cellStyle name="Normal 7 6 2 2 2 2" xfId="1952" xr:uid="{00000000-0005-0000-0000-0000A3070000}"/>
    <cellStyle name="Normal 7 6 2 2 2 2 2" xfId="2791" xr:uid="{00000000-0005-0000-0000-0000EA0A0000}"/>
    <cellStyle name="Normal 7 6 2 2 2 2 2 2" xfId="4481" xr:uid="{00000000-0005-0000-0000-000084110000}"/>
    <cellStyle name="Normal 7 6 2 2 2 2 2 2 2" xfId="14554" xr:uid="{00000000-0005-0000-0000-0000DD380000}"/>
    <cellStyle name="Normal 7 6 2 2 2 2 2 2 2 3" xfId="29652" xr:uid="{00000000-0005-0000-0000-0000D7730000}"/>
    <cellStyle name="Normal 7 6 2 2 2 2 2 2 3" xfId="9534" xr:uid="{00000000-0005-0000-0000-000041250000}"/>
    <cellStyle name="Normal 7 6 2 2 2 2 2 2 3 3" xfId="24635" xr:uid="{00000000-0005-0000-0000-00003E600000}"/>
    <cellStyle name="Normal 7 6 2 2 2 2 2 2 5" xfId="19622" xr:uid="{00000000-0005-0000-0000-0000A94C0000}"/>
    <cellStyle name="Normal 7 6 2 2 2 2 2 3" xfId="6173" xr:uid="{00000000-0005-0000-0000-000020180000}"/>
    <cellStyle name="Normal 7 6 2 2 2 2 2 3 2" xfId="16225" xr:uid="{00000000-0005-0000-0000-0000643F0000}"/>
    <cellStyle name="Normal 7 6 2 2 2 2 2 3 3" xfId="11205" xr:uid="{00000000-0005-0000-0000-0000C82B0000}"/>
    <cellStyle name="Normal 7 6 2 2 2 2 2 3 3 3" xfId="26306" xr:uid="{00000000-0005-0000-0000-0000C5660000}"/>
    <cellStyle name="Normal 7 6 2 2 2 2 2 3 5" xfId="21293" xr:uid="{00000000-0005-0000-0000-000030530000}"/>
    <cellStyle name="Normal 7 6 2 2 2 2 2 4" xfId="12883" xr:uid="{00000000-0005-0000-0000-000056320000}"/>
    <cellStyle name="Normal 7 6 2 2 2 2 2 4 3" xfId="27981" xr:uid="{00000000-0005-0000-0000-0000506D0000}"/>
    <cellStyle name="Normal 7 6 2 2 2 2 2 5" xfId="7862" xr:uid="{00000000-0005-0000-0000-0000B91E0000}"/>
    <cellStyle name="Normal 7 6 2 2 2 2 2 5 3" xfId="22964" xr:uid="{00000000-0005-0000-0000-0000B7590000}"/>
    <cellStyle name="Normal 7 6 2 2 2 2 2 7" xfId="17951" xr:uid="{00000000-0005-0000-0000-000022460000}"/>
    <cellStyle name="Normal 7 6 2 2 2 2 3" xfId="3644" xr:uid="{00000000-0005-0000-0000-00003F0E0000}"/>
    <cellStyle name="Normal 7 6 2 2 2 2 3 2" xfId="13718" xr:uid="{00000000-0005-0000-0000-000099350000}"/>
    <cellStyle name="Normal 7 6 2 2 2 2 3 2 3" xfId="28816" xr:uid="{00000000-0005-0000-0000-000093700000}"/>
    <cellStyle name="Normal 7 6 2 2 2 2 3 3" xfId="8698" xr:uid="{00000000-0005-0000-0000-0000FD210000}"/>
    <cellStyle name="Normal 7 6 2 2 2 2 3 3 3" xfId="23799" xr:uid="{00000000-0005-0000-0000-0000FA5C0000}"/>
    <cellStyle name="Normal 7 6 2 2 2 2 3 5" xfId="18786" xr:uid="{00000000-0005-0000-0000-000065490000}"/>
    <cellStyle name="Normal 7 6 2 2 2 2 4" xfId="5337" xr:uid="{00000000-0005-0000-0000-0000DC140000}"/>
    <cellStyle name="Normal 7 6 2 2 2 2 4 2" xfId="15389" xr:uid="{00000000-0005-0000-0000-0000203C0000}"/>
    <cellStyle name="Normal 7 6 2 2 2 2 4 2 3" xfId="30487" xr:uid="{00000000-0005-0000-0000-00001A770000}"/>
    <cellStyle name="Normal 7 6 2 2 2 2 4 3" xfId="10369" xr:uid="{00000000-0005-0000-0000-000084280000}"/>
    <cellStyle name="Normal 7 6 2 2 2 2 4 3 3" xfId="25470" xr:uid="{00000000-0005-0000-0000-000081630000}"/>
    <cellStyle name="Normal 7 6 2 2 2 2 4 5" xfId="20457" xr:uid="{00000000-0005-0000-0000-0000EC4F0000}"/>
    <cellStyle name="Normal 7 6 2 2 2 2 5" xfId="12047" xr:uid="{00000000-0005-0000-0000-0000122F0000}"/>
    <cellStyle name="Normal 7 6 2 2 2 2 5 3" xfId="27145" xr:uid="{00000000-0005-0000-0000-00000C6A0000}"/>
    <cellStyle name="Normal 7 6 2 2 2 2 6" xfId="7026" xr:uid="{00000000-0005-0000-0000-0000751B0000}"/>
    <cellStyle name="Normal 7 6 2 2 2 2 6 3" xfId="22128" xr:uid="{00000000-0005-0000-0000-000073560000}"/>
    <cellStyle name="Normal 7 6 2 2 2 2 8" xfId="17115" xr:uid="{00000000-0005-0000-0000-0000DE420000}"/>
    <cellStyle name="Normal 7 6 2 2 2 3" xfId="2373" xr:uid="{00000000-0005-0000-0000-000048090000}"/>
    <cellStyle name="Normal 7 6 2 2 2 3 2" xfId="4063" xr:uid="{00000000-0005-0000-0000-0000E20F0000}"/>
    <cellStyle name="Normal 7 6 2 2 2 3 2 2" xfId="14136" xr:uid="{00000000-0005-0000-0000-00003B370000}"/>
    <cellStyle name="Normal 7 6 2 2 2 3 2 2 3" xfId="29234" xr:uid="{00000000-0005-0000-0000-000035720000}"/>
    <cellStyle name="Normal 7 6 2 2 2 3 2 3" xfId="9116" xr:uid="{00000000-0005-0000-0000-00009F230000}"/>
    <cellStyle name="Normal 7 6 2 2 2 3 2 3 3" xfId="24217" xr:uid="{00000000-0005-0000-0000-00009C5E0000}"/>
    <cellStyle name="Normal 7 6 2 2 2 3 2 5" xfId="19204" xr:uid="{00000000-0005-0000-0000-0000074B0000}"/>
    <cellStyle name="Normal 7 6 2 2 2 3 3" xfId="5755" xr:uid="{00000000-0005-0000-0000-00007E160000}"/>
    <cellStyle name="Normal 7 6 2 2 2 3 3 2" xfId="15807" xr:uid="{00000000-0005-0000-0000-0000C23D0000}"/>
    <cellStyle name="Normal 7 6 2 2 2 3 3 2 3" xfId="30905" xr:uid="{00000000-0005-0000-0000-0000BC780000}"/>
    <cellStyle name="Normal 7 6 2 2 2 3 3 3" xfId="10787" xr:uid="{00000000-0005-0000-0000-0000262A0000}"/>
    <cellStyle name="Normal 7 6 2 2 2 3 3 3 3" xfId="25888" xr:uid="{00000000-0005-0000-0000-000023650000}"/>
    <cellStyle name="Normal 7 6 2 2 2 3 3 5" xfId="20875" xr:uid="{00000000-0005-0000-0000-00008E510000}"/>
    <cellStyle name="Normal 7 6 2 2 2 3 4" xfId="12465" xr:uid="{00000000-0005-0000-0000-0000B4300000}"/>
    <cellStyle name="Normal 7 6 2 2 2 3 4 3" xfId="27563" xr:uid="{00000000-0005-0000-0000-0000AE6B0000}"/>
    <cellStyle name="Normal 7 6 2 2 2 3 5" xfId="7444" xr:uid="{00000000-0005-0000-0000-0000171D0000}"/>
    <cellStyle name="Normal 7 6 2 2 2 3 5 3" xfId="22546" xr:uid="{00000000-0005-0000-0000-000015580000}"/>
    <cellStyle name="Normal 7 6 2 2 2 3 7" xfId="17533" xr:uid="{00000000-0005-0000-0000-000080440000}"/>
    <cellStyle name="Normal 7 6 2 2 2 4" xfId="3226" xr:uid="{00000000-0005-0000-0000-00009D0C0000}"/>
    <cellStyle name="Normal 7 6 2 2 2 4 2" xfId="13300" xr:uid="{00000000-0005-0000-0000-0000F7330000}"/>
    <cellStyle name="Normal 7 6 2 2 2 4 2 3" xfId="28398" xr:uid="{00000000-0005-0000-0000-0000F16E0000}"/>
    <cellStyle name="Normal 7 6 2 2 2 4 3" xfId="8280" xr:uid="{00000000-0005-0000-0000-00005B200000}"/>
    <cellStyle name="Normal 7 6 2 2 2 4 3 3" xfId="23381" xr:uid="{00000000-0005-0000-0000-0000585B0000}"/>
    <cellStyle name="Normal 7 6 2 2 2 4 5" xfId="18368" xr:uid="{00000000-0005-0000-0000-0000C3470000}"/>
    <cellStyle name="Normal 7 6 2 2 2 5" xfId="4919" xr:uid="{00000000-0005-0000-0000-00003A130000}"/>
    <cellStyle name="Normal 7 6 2 2 2 5 2" xfId="14971" xr:uid="{00000000-0005-0000-0000-00007E3A0000}"/>
    <cellStyle name="Normal 7 6 2 2 2 5 2 3" xfId="30069" xr:uid="{00000000-0005-0000-0000-000078750000}"/>
    <cellStyle name="Normal 7 6 2 2 2 5 3" xfId="9951" xr:uid="{00000000-0005-0000-0000-0000E2260000}"/>
    <cellStyle name="Normal 7 6 2 2 2 5 3 3" xfId="25052" xr:uid="{00000000-0005-0000-0000-0000DF610000}"/>
    <cellStyle name="Normal 7 6 2 2 2 5 5" xfId="20039" xr:uid="{00000000-0005-0000-0000-00004A4E0000}"/>
    <cellStyle name="Normal 7 6 2 2 2 6" xfId="11629" xr:uid="{00000000-0005-0000-0000-0000702D0000}"/>
    <cellStyle name="Normal 7 6 2 2 2 6 3" xfId="26727" xr:uid="{00000000-0005-0000-0000-00006A680000}"/>
    <cellStyle name="Normal 7 6 2 2 2 7" xfId="6608" xr:uid="{00000000-0005-0000-0000-0000D3190000}"/>
    <cellStyle name="Normal 7 6 2 2 2 7 3" xfId="21710" xr:uid="{00000000-0005-0000-0000-0000D1540000}"/>
    <cellStyle name="Normal 7 6 2 2 2 9" xfId="16697" xr:uid="{00000000-0005-0000-0000-00003C410000}"/>
    <cellStyle name="Normal 7 6 2 2 3" xfId="1744" xr:uid="{00000000-0005-0000-0000-0000D3060000}"/>
    <cellStyle name="Normal 7 6 2 2 3 2" xfId="2583" xr:uid="{00000000-0005-0000-0000-00001A0A0000}"/>
    <cellStyle name="Normal 7 6 2 2 3 2 2" xfId="4273" xr:uid="{00000000-0005-0000-0000-0000B4100000}"/>
    <cellStyle name="Normal 7 6 2 2 3 2 2 2" xfId="14346" xr:uid="{00000000-0005-0000-0000-00000D380000}"/>
    <cellStyle name="Normal 7 6 2 2 3 2 2 2 3" xfId="29444" xr:uid="{00000000-0005-0000-0000-000007730000}"/>
    <cellStyle name="Normal 7 6 2 2 3 2 2 3" xfId="9326" xr:uid="{00000000-0005-0000-0000-000071240000}"/>
    <cellStyle name="Normal 7 6 2 2 3 2 2 3 3" xfId="24427" xr:uid="{00000000-0005-0000-0000-00006E5F0000}"/>
    <cellStyle name="Normal 7 6 2 2 3 2 2 5" xfId="19414" xr:uid="{00000000-0005-0000-0000-0000D94B0000}"/>
    <cellStyle name="Normal 7 6 2 2 3 2 3" xfId="5965" xr:uid="{00000000-0005-0000-0000-000050170000}"/>
    <cellStyle name="Normal 7 6 2 2 3 2 3 2" xfId="16017" xr:uid="{00000000-0005-0000-0000-0000943E0000}"/>
    <cellStyle name="Normal 7 6 2 2 3 2 3 2 3" xfId="31115" xr:uid="{00000000-0005-0000-0000-00008E790000}"/>
    <cellStyle name="Normal 7 6 2 2 3 2 3 3" xfId="10997" xr:uid="{00000000-0005-0000-0000-0000F82A0000}"/>
    <cellStyle name="Normal 7 6 2 2 3 2 3 3 3" xfId="26098" xr:uid="{00000000-0005-0000-0000-0000F5650000}"/>
    <cellStyle name="Normal 7 6 2 2 3 2 3 5" xfId="21085" xr:uid="{00000000-0005-0000-0000-000060520000}"/>
    <cellStyle name="Normal 7 6 2 2 3 2 4" xfId="12675" xr:uid="{00000000-0005-0000-0000-000086310000}"/>
    <cellStyle name="Normal 7 6 2 2 3 2 4 3" xfId="27773" xr:uid="{00000000-0005-0000-0000-0000806C0000}"/>
    <cellStyle name="Normal 7 6 2 2 3 2 5" xfId="7654" xr:uid="{00000000-0005-0000-0000-0000E91D0000}"/>
    <cellStyle name="Normal 7 6 2 2 3 2 5 3" xfId="22756" xr:uid="{00000000-0005-0000-0000-0000E7580000}"/>
    <cellStyle name="Normal 7 6 2 2 3 2 7" xfId="17743" xr:uid="{00000000-0005-0000-0000-000052450000}"/>
    <cellStyle name="Normal 7 6 2 2 3 3" xfId="3436" xr:uid="{00000000-0005-0000-0000-00006F0D0000}"/>
    <cellStyle name="Normal 7 6 2 2 3 3 2" xfId="13510" xr:uid="{00000000-0005-0000-0000-0000C9340000}"/>
    <cellStyle name="Normal 7 6 2 2 3 3 2 3" xfId="28608" xr:uid="{00000000-0005-0000-0000-0000C36F0000}"/>
    <cellStyle name="Normal 7 6 2 2 3 3 3" xfId="8490" xr:uid="{00000000-0005-0000-0000-00002D210000}"/>
    <cellStyle name="Normal 7 6 2 2 3 3 3 3" xfId="23591" xr:uid="{00000000-0005-0000-0000-00002A5C0000}"/>
    <cellStyle name="Normal 7 6 2 2 3 3 5" xfId="18578" xr:uid="{00000000-0005-0000-0000-000095480000}"/>
    <cellStyle name="Normal 7 6 2 2 3 4" xfId="5129" xr:uid="{00000000-0005-0000-0000-00000C140000}"/>
    <cellStyle name="Normal 7 6 2 2 3 4 2" xfId="15181" xr:uid="{00000000-0005-0000-0000-0000503B0000}"/>
    <cellStyle name="Normal 7 6 2 2 3 4 2 3" xfId="30279" xr:uid="{00000000-0005-0000-0000-00004A760000}"/>
    <cellStyle name="Normal 7 6 2 2 3 4 3" xfId="10161" xr:uid="{00000000-0005-0000-0000-0000B4270000}"/>
    <cellStyle name="Normal 7 6 2 2 3 4 3 3" xfId="25262" xr:uid="{00000000-0005-0000-0000-0000B1620000}"/>
    <cellStyle name="Normal 7 6 2 2 3 4 5" xfId="20249" xr:uid="{00000000-0005-0000-0000-00001C4F0000}"/>
    <cellStyle name="Normal 7 6 2 2 3 5" xfId="11839" xr:uid="{00000000-0005-0000-0000-0000422E0000}"/>
    <cellStyle name="Normal 7 6 2 2 3 5 3" xfId="26937" xr:uid="{00000000-0005-0000-0000-00003C690000}"/>
    <cellStyle name="Normal 7 6 2 2 3 6" xfId="6818" xr:uid="{00000000-0005-0000-0000-0000A51A0000}"/>
    <cellStyle name="Normal 7 6 2 2 3 6 3" xfId="21920" xr:uid="{00000000-0005-0000-0000-0000A3550000}"/>
    <cellStyle name="Normal 7 6 2 2 3 8" xfId="16907" xr:uid="{00000000-0005-0000-0000-00000E420000}"/>
    <cellStyle name="Normal 7 6 2 2 4" xfId="2165" xr:uid="{00000000-0005-0000-0000-000078080000}"/>
    <cellStyle name="Normal 7 6 2 2 4 2" xfId="3855" xr:uid="{00000000-0005-0000-0000-0000120F0000}"/>
    <cellStyle name="Normal 7 6 2 2 4 2 2" xfId="13928" xr:uid="{00000000-0005-0000-0000-00006B360000}"/>
    <cellStyle name="Normal 7 6 2 2 4 2 2 3" xfId="29026" xr:uid="{00000000-0005-0000-0000-000065710000}"/>
    <cellStyle name="Normal 7 6 2 2 4 2 3" xfId="8908" xr:uid="{00000000-0005-0000-0000-0000CF220000}"/>
    <cellStyle name="Normal 7 6 2 2 4 2 3 3" xfId="24009" xr:uid="{00000000-0005-0000-0000-0000CC5D0000}"/>
    <cellStyle name="Normal 7 6 2 2 4 2 5" xfId="18996" xr:uid="{00000000-0005-0000-0000-0000374A0000}"/>
    <cellStyle name="Normal 7 6 2 2 4 3" xfId="5547" xr:uid="{00000000-0005-0000-0000-0000AE150000}"/>
    <cellStyle name="Normal 7 6 2 2 4 3 2" xfId="15599" xr:uid="{00000000-0005-0000-0000-0000F23C0000}"/>
    <cellStyle name="Normal 7 6 2 2 4 3 2 3" xfId="30697" xr:uid="{00000000-0005-0000-0000-0000EC770000}"/>
    <cellStyle name="Normal 7 6 2 2 4 3 3" xfId="10579" xr:uid="{00000000-0005-0000-0000-000056290000}"/>
    <cellStyle name="Normal 7 6 2 2 4 3 3 3" xfId="25680" xr:uid="{00000000-0005-0000-0000-000053640000}"/>
    <cellStyle name="Normal 7 6 2 2 4 3 5" xfId="20667" xr:uid="{00000000-0005-0000-0000-0000BE500000}"/>
    <cellStyle name="Normal 7 6 2 2 4 4" xfId="12257" xr:uid="{00000000-0005-0000-0000-0000E42F0000}"/>
    <cellStyle name="Normal 7 6 2 2 4 4 3" xfId="27355" xr:uid="{00000000-0005-0000-0000-0000DE6A0000}"/>
    <cellStyle name="Normal 7 6 2 2 4 5" xfId="7236" xr:uid="{00000000-0005-0000-0000-0000471C0000}"/>
    <cellStyle name="Normal 7 6 2 2 4 5 3" xfId="22338" xr:uid="{00000000-0005-0000-0000-000045570000}"/>
    <cellStyle name="Normal 7 6 2 2 4 7" xfId="17325" xr:uid="{00000000-0005-0000-0000-0000B0430000}"/>
    <cellStyle name="Normal 7 6 2 2 5" xfId="3018" xr:uid="{00000000-0005-0000-0000-0000CD0B0000}"/>
    <cellStyle name="Normal 7 6 2 2 5 2" xfId="13092" xr:uid="{00000000-0005-0000-0000-000027330000}"/>
    <cellStyle name="Normal 7 6 2 2 5 2 3" xfId="28190" xr:uid="{00000000-0005-0000-0000-0000216E0000}"/>
    <cellStyle name="Normal 7 6 2 2 5 3" xfId="8072" xr:uid="{00000000-0005-0000-0000-00008B1F0000}"/>
    <cellStyle name="Normal 7 6 2 2 5 3 3" xfId="23173" xr:uid="{00000000-0005-0000-0000-0000885A0000}"/>
    <cellStyle name="Normal 7 6 2 2 5 5" xfId="18160" xr:uid="{00000000-0005-0000-0000-0000F3460000}"/>
    <cellStyle name="Normal 7 6 2 2 6" xfId="4711" xr:uid="{00000000-0005-0000-0000-00006A120000}"/>
    <cellStyle name="Normal 7 6 2 2 6 2" xfId="14763" xr:uid="{00000000-0005-0000-0000-0000AE390000}"/>
    <cellStyle name="Normal 7 6 2 2 6 2 3" xfId="29861" xr:uid="{00000000-0005-0000-0000-0000A8740000}"/>
    <cellStyle name="Normal 7 6 2 2 6 3" xfId="9743" xr:uid="{00000000-0005-0000-0000-000012260000}"/>
    <cellStyle name="Normal 7 6 2 2 6 3 3" xfId="24844" xr:uid="{00000000-0005-0000-0000-00000F610000}"/>
    <cellStyle name="Normal 7 6 2 2 6 5" xfId="19831" xr:uid="{00000000-0005-0000-0000-00007A4D0000}"/>
    <cellStyle name="Normal 7 6 2 2 7" xfId="11421" xr:uid="{00000000-0005-0000-0000-0000A02C0000}"/>
    <cellStyle name="Normal 7 6 2 2 7 3" xfId="26519" xr:uid="{00000000-0005-0000-0000-00009A670000}"/>
    <cellStyle name="Normal 7 6 2 2 8" xfId="6400" xr:uid="{00000000-0005-0000-0000-000003190000}"/>
    <cellStyle name="Normal 7 6 2 2 8 3" xfId="21502" xr:uid="{00000000-0005-0000-0000-000001540000}"/>
    <cellStyle name="Normal 7 6 2 3" xfId="1427" xr:uid="{00000000-0005-0000-0000-000096050000}"/>
    <cellStyle name="Normal 7 6 2 3 2" xfId="1848" xr:uid="{00000000-0005-0000-0000-00003B070000}"/>
    <cellStyle name="Normal 7 6 2 3 2 2" xfId="2687" xr:uid="{00000000-0005-0000-0000-0000820A0000}"/>
    <cellStyle name="Normal 7 6 2 3 2 2 2" xfId="4377" xr:uid="{00000000-0005-0000-0000-00001C110000}"/>
    <cellStyle name="Normal 7 6 2 3 2 2 2 2" xfId="14450" xr:uid="{00000000-0005-0000-0000-000075380000}"/>
    <cellStyle name="Normal 7 6 2 3 2 2 2 2 3" xfId="29548" xr:uid="{00000000-0005-0000-0000-00006F730000}"/>
    <cellStyle name="Normal 7 6 2 3 2 2 2 3" xfId="9430" xr:uid="{00000000-0005-0000-0000-0000D9240000}"/>
    <cellStyle name="Normal 7 6 2 3 2 2 2 3 3" xfId="24531" xr:uid="{00000000-0005-0000-0000-0000D65F0000}"/>
    <cellStyle name="Normal 7 6 2 3 2 2 2 5" xfId="19518" xr:uid="{00000000-0005-0000-0000-0000414C0000}"/>
    <cellStyle name="Normal 7 6 2 3 2 2 3" xfId="6069" xr:uid="{00000000-0005-0000-0000-0000B8170000}"/>
    <cellStyle name="Normal 7 6 2 3 2 2 3 2" xfId="16121" xr:uid="{00000000-0005-0000-0000-0000FC3E0000}"/>
    <cellStyle name="Normal 7 6 2 3 2 2 3 2 3" xfId="31219" xr:uid="{00000000-0005-0000-0000-0000F6790000}"/>
    <cellStyle name="Normal 7 6 2 3 2 2 3 3" xfId="11101" xr:uid="{00000000-0005-0000-0000-0000602B0000}"/>
    <cellStyle name="Normal 7 6 2 3 2 2 3 3 3" xfId="26202" xr:uid="{00000000-0005-0000-0000-00005D660000}"/>
    <cellStyle name="Normal 7 6 2 3 2 2 3 5" xfId="21189" xr:uid="{00000000-0005-0000-0000-0000C8520000}"/>
    <cellStyle name="Normal 7 6 2 3 2 2 4" xfId="12779" xr:uid="{00000000-0005-0000-0000-0000EE310000}"/>
    <cellStyle name="Normal 7 6 2 3 2 2 4 3" xfId="27877" xr:uid="{00000000-0005-0000-0000-0000E86C0000}"/>
    <cellStyle name="Normal 7 6 2 3 2 2 5" xfId="7758" xr:uid="{00000000-0005-0000-0000-0000511E0000}"/>
    <cellStyle name="Normal 7 6 2 3 2 2 5 3" xfId="22860" xr:uid="{00000000-0005-0000-0000-00004F590000}"/>
    <cellStyle name="Normal 7 6 2 3 2 2 7" xfId="17847" xr:uid="{00000000-0005-0000-0000-0000BA450000}"/>
    <cellStyle name="Normal 7 6 2 3 2 3" xfId="3540" xr:uid="{00000000-0005-0000-0000-0000D70D0000}"/>
    <cellStyle name="Normal 7 6 2 3 2 3 2" xfId="13614" xr:uid="{00000000-0005-0000-0000-000031350000}"/>
    <cellStyle name="Normal 7 6 2 3 2 3 2 3" xfId="28712" xr:uid="{00000000-0005-0000-0000-00002B700000}"/>
    <cellStyle name="Normal 7 6 2 3 2 3 3" xfId="8594" xr:uid="{00000000-0005-0000-0000-000095210000}"/>
    <cellStyle name="Normal 7 6 2 3 2 3 3 3" xfId="23695" xr:uid="{00000000-0005-0000-0000-0000925C0000}"/>
    <cellStyle name="Normal 7 6 2 3 2 3 5" xfId="18682" xr:uid="{00000000-0005-0000-0000-0000FD480000}"/>
    <cellStyle name="Normal 7 6 2 3 2 4" xfId="5233" xr:uid="{00000000-0005-0000-0000-000074140000}"/>
    <cellStyle name="Normal 7 6 2 3 2 4 2" xfId="15285" xr:uid="{00000000-0005-0000-0000-0000B83B0000}"/>
    <cellStyle name="Normal 7 6 2 3 2 4 2 3" xfId="30383" xr:uid="{00000000-0005-0000-0000-0000B2760000}"/>
    <cellStyle name="Normal 7 6 2 3 2 4 3" xfId="10265" xr:uid="{00000000-0005-0000-0000-00001C280000}"/>
    <cellStyle name="Normal 7 6 2 3 2 4 3 3" xfId="25366" xr:uid="{00000000-0005-0000-0000-000019630000}"/>
    <cellStyle name="Normal 7 6 2 3 2 4 5" xfId="20353" xr:uid="{00000000-0005-0000-0000-0000844F0000}"/>
    <cellStyle name="Normal 7 6 2 3 2 5" xfId="11943" xr:uid="{00000000-0005-0000-0000-0000AA2E0000}"/>
    <cellStyle name="Normal 7 6 2 3 2 5 3" xfId="27041" xr:uid="{00000000-0005-0000-0000-0000A4690000}"/>
    <cellStyle name="Normal 7 6 2 3 2 6" xfId="6922" xr:uid="{00000000-0005-0000-0000-00000D1B0000}"/>
    <cellStyle name="Normal 7 6 2 3 2 6 3" xfId="22024" xr:uid="{00000000-0005-0000-0000-00000B560000}"/>
    <cellStyle name="Normal 7 6 2 3 2 8" xfId="17011" xr:uid="{00000000-0005-0000-0000-000076420000}"/>
    <cellStyle name="Normal 7 6 2 3 3" xfId="2269" xr:uid="{00000000-0005-0000-0000-0000E0080000}"/>
    <cellStyle name="Normal 7 6 2 3 3 2" xfId="3959" xr:uid="{00000000-0005-0000-0000-00007A0F0000}"/>
    <cellStyle name="Normal 7 6 2 3 3 2 2" xfId="14032" xr:uid="{00000000-0005-0000-0000-0000D3360000}"/>
    <cellStyle name="Normal 7 6 2 3 3 2 2 3" xfId="29130" xr:uid="{00000000-0005-0000-0000-0000CD710000}"/>
    <cellStyle name="Normal 7 6 2 3 3 2 3" xfId="9012" xr:uid="{00000000-0005-0000-0000-000037230000}"/>
    <cellStyle name="Normal 7 6 2 3 3 2 3 3" xfId="24113" xr:uid="{00000000-0005-0000-0000-0000345E0000}"/>
    <cellStyle name="Normal 7 6 2 3 3 2 5" xfId="19100" xr:uid="{00000000-0005-0000-0000-00009F4A0000}"/>
    <cellStyle name="Normal 7 6 2 3 3 3" xfId="5651" xr:uid="{00000000-0005-0000-0000-000016160000}"/>
    <cellStyle name="Normal 7 6 2 3 3 3 2" xfId="15703" xr:uid="{00000000-0005-0000-0000-00005A3D0000}"/>
    <cellStyle name="Normal 7 6 2 3 3 3 2 3" xfId="30801" xr:uid="{00000000-0005-0000-0000-000054780000}"/>
    <cellStyle name="Normal 7 6 2 3 3 3 3" xfId="10683" xr:uid="{00000000-0005-0000-0000-0000BE290000}"/>
    <cellStyle name="Normal 7 6 2 3 3 3 3 3" xfId="25784" xr:uid="{00000000-0005-0000-0000-0000BB640000}"/>
    <cellStyle name="Normal 7 6 2 3 3 3 5" xfId="20771" xr:uid="{00000000-0005-0000-0000-000026510000}"/>
    <cellStyle name="Normal 7 6 2 3 3 4" xfId="12361" xr:uid="{00000000-0005-0000-0000-00004C300000}"/>
    <cellStyle name="Normal 7 6 2 3 3 4 3" xfId="27459" xr:uid="{00000000-0005-0000-0000-0000466B0000}"/>
    <cellStyle name="Normal 7 6 2 3 3 5" xfId="7340" xr:uid="{00000000-0005-0000-0000-0000AF1C0000}"/>
    <cellStyle name="Normal 7 6 2 3 3 5 3" xfId="22442" xr:uid="{00000000-0005-0000-0000-0000AD570000}"/>
    <cellStyle name="Normal 7 6 2 3 3 7" xfId="17429" xr:uid="{00000000-0005-0000-0000-000018440000}"/>
    <cellStyle name="Normal 7 6 2 3 4" xfId="3122" xr:uid="{00000000-0005-0000-0000-0000350C0000}"/>
    <cellStyle name="Normal 7 6 2 3 4 2" xfId="13196" xr:uid="{00000000-0005-0000-0000-00008F330000}"/>
    <cellStyle name="Normal 7 6 2 3 4 2 3" xfId="28294" xr:uid="{00000000-0005-0000-0000-0000896E0000}"/>
    <cellStyle name="Normal 7 6 2 3 4 3" xfId="8176" xr:uid="{00000000-0005-0000-0000-0000F31F0000}"/>
    <cellStyle name="Normal 7 6 2 3 4 3 3" xfId="23277" xr:uid="{00000000-0005-0000-0000-0000F05A0000}"/>
    <cellStyle name="Normal 7 6 2 3 4 5" xfId="18264" xr:uid="{00000000-0005-0000-0000-00005B470000}"/>
    <cellStyle name="Normal 7 6 2 3 5" xfId="4815" xr:uid="{00000000-0005-0000-0000-0000D2120000}"/>
    <cellStyle name="Normal 7 6 2 3 5 2" xfId="14867" xr:uid="{00000000-0005-0000-0000-0000163A0000}"/>
    <cellStyle name="Normal 7 6 2 3 5 2 3" xfId="29965" xr:uid="{00000000-0005-0000-0000-000010750000}"/>
    <cellStyle name="Normal 7 6 2 3 5 3" xfId="9847" xr:uid="{00000000-0005-0000-0000-00007A260000}"/>
    <cellStyle name="Normal 7 6 2 3 5 3 3" xfId="24948" xr:uid="{00000000-0005-0000-0000-000077610000}"/>
    <cellStyle name="Normal 7 6 2 3 5 5" xfId="19935" xr:uid="{00000000-0005-0000-0000-0000E24D0000}"/>
    <cellStyle name="Normal 7 6 2 3 6" xfId="11525" xr:uid="{00000000-0005-0000-0000-0000082D0000}"/>
    <cellStyle name="Normal 7 6 2 3 6 3" xfId="26623" xr:uid="{00000000-0005-0000-0000-000002680000}"/>
    <cellStyle name="Normal 7 6 2 3 7" xfId="6504" xr:uid="{00000000-0005-0000-0000-00006B190000}"/>
    <cellStyle name="Normal 7 6 2 3 7 3" xfId="21606" xr:uid="{00000000-0005-0000-0000-000069540000}"/>
    <cellStyle name="Normal 7 6 2 3 9" xfId="16593" xr:uid="{00000000-0005-0000-0000-0000D4400000}"/>
    <cellStyle name="Normal 7 6 2 4" xfId="1640" xr:uid="{00000000-0005-0000-0000-00006B060000}"/>
    <cellStyle name="Normal 7 6 2 4 2" xfId="2479" xr:uid="{00000000-0005-0000-0000-0000B2090000}"/>
    <cellStyle name="Normal 7 6 2 4 2 2" xfId="4169" xr:uid="{00000000-0005-0000-0000-00004C100000}"/>
    <cellStyle name="Normal 7 6 2 4 2 2 2" xfId="14242" xr:uid="{00000000-0005-0000-0000-0000A5370000}"/>
    <cellStyle name="Normal 7 6 2 4 2 2 2 3" xfId="29340" xr:uid="{00000000-0005-0000-0000-00009F720000}"/>
    <cellStyle name="Normal 7 6 2 4 2 2 3" xfId="9222" xr:uid="{00000000-0005-0000-0000-000009240000}"/>
    <cellStyle name="Normal 7 6 2 4 2 2 3 3" xfId="24323" xr:uid="{00000000-0005-0000-0000-0000065F0000}"/>
    <cellStyle name="Normal 7 6 2 4 2 2 5" xfId="19310" xr:uid="{00000000-0005-0000-0000-0000714B0000}"/>
    <cellStyle name="Normal 7 6 2 4 2 3" xfId="5861" xr:uid="{00000000-0005-0000-0000-0000E8160000}"/>
    <cellStyle name="Normal 7 6 2 4 2 3 2" xfId="15913" xr:uid="{00000000-0005-0000-0000-00002C3E0000}"/>
    <cellStyle name="Normal 7 6 2 4 2 3 2 3" xfId="31011" xr:uid="{00000000-0005-0000-0000-000026790000}"/>
    <cellStyle name="Normal 7 6 2 4 2 3 3" xfId="10893" xr:uid="{00000000-0005-0000-0000-0000902A0000}"/>
    <cellStyle name="Normal 7 6 2 4 2 3 3 3" xfId="25994" xr:uid="{00000000-0005-0000-0000-00008D650000}"/>
    <cellStyle name="Normal 7 6 2 4 2 3 5" xfId="20981" xr:uid="{00000000-0005-0000-0000-0000F8510000}"/>
    <cellStyle name="Normal 7 6 2 4 2 4" xfId="12571" xr:uid="{00000000-0005-0000-0000-00001E310000}"/>
    <cellStyle name="Normal 7 6 2 4 2 4 3" xfId="27669" xr:uid="{00000000-0005-0000-0000-0000186C0000}"/>
    <cellStyle name="Normal 7 6 2 4 2 5" xfId="7550" xr:uid="{00000000-0005-0000-0000-0000811D0000}"/>
    <cellStyle name="Normal 7 6 2 4 2 5 3" xfId="22652" xr:uid="{00000000-0005-0000-0000-00007F580000}"/>
    <cellStyle name="Normal 7 6 2 4 2 7" xfId="17639" xr:uid="{00000000-0005-0000-0000-0000EA440000}"/>
    <cellStyle name="Normal 7 6 2 4 3" xfId="3332" xr:uid="{00000000-0005-0000-0000-0000070D0000}"/>
    <cellStyle name="Normal 7 6 2 4 3 2" xfId="13406" xr:uid="{00000000-0005-0000-0000-000061340000}"/>
    <cellStyle name="Normal 7 6 2 4 3 2 3" xfId="28504" xr:uid="{00000000-0005-0000-0000-00005B6F0000}"/>
    <cellStyle name="Normal 7 6 2 4 3 3" xfId="8386" xr:uid="{00000000-0005-0000-0000-0000C5200000}"/>
    <cellStyle name="Normal 7 6 2 4 3 3 3" xfId="23487" xr:uid="{00000000-0005-0000-0000-0000C25B0000}"/>
    <cellStyle name="Normal 7 6 2 4 3 5" xfId="18474" xr:uid="{00000000-0005-0000-0000-00002D480000}"/>
    <cellStyle name="Normal 7 6 2 4 4" xfId="5025" xr:uid="{00000000-0005-0000-0000-0000A4130000}"/>
    <cellStyle name="Normal 7 6 2 4 4 2" xfId="15077" xr:uid="{00000000-0005-0000-0000-0000E83A0000}"/>
    <cellStyle name="Normal 7 6 2 4 4 2 3" xfId="30175" xr:uid="{00000000-0005-0000-0000-0000E2750000}"/>
    <cellStyle name="Normal 7 6 2 4 4 3" xfId="10057" xr:uid="{00000000-0005-0000-0000-00004C270000}"/>
    <cellStyle name="Normal 7 6 2 4 4 3 3" xfId="25158" xr:uid="{00000000-0005-0000-0000-000049620000}"/>
    <cellStyle name="Normal 7 6 2 4 4 5" xfId="20145" xr:uid="{00000000-0005-0000-0000-0000B44E0000}"/>
    <cellStyle name="Normal 7 6 2 4 5" xfId="11735" xr:uid="{00000000-0005-0000-0000-0000DA2D0000}"/>
    <cellStyle name="Normal 7 6 2 4 5 3" xfId="26833" xr:uid="{00000000-0005-0000-0000-0000D4680000}"/>
    <cellStyle name="Normal 7 6 2 4 6" xfId="6714" xr:uid="{00000000-0005-0000-0000-00003D1A0000}"/>
    <cellStyle name="Normal 7 6 2 4 6 3" xfId="21816" xr:uid="{00000000-0005-0000-0000-00003B550000}"/>
    <cellStyle name="Normal 7 6 2 4 8" xfId="16803" xr:uid="{00000000-0005-0000-0000-0000A6410000}"/>
    <cellStyle name="Normal 7 6 2 5" xfId="2061" xr:uid="{00000000-0005-0000-0000-000010080000}"/>
    <cellStyle name="Normal 7 6 2 5 2" xfId="3751" xr:uid="{00000000-0005-0000-0000-0000AA0E0000}"/>
    <cellStyle name="Normal 7 6 2 5 2 2" xfId="13824" xr:uid="{00000000-0005-0000-0000-000003360000}"/>
    <cellStyle name="Normal 7 6 2 5 2 2 3" xfId="28922" xr:uid="{00000000-0005-0000-0000-0000FD700000}"/>
    <cellStyle name="Normal 7 6 2 5 2 3" xfId="8804" xr:uid="{00000000-0005-0000-0000-000067220000}"/>
    <cellStyle name="Normal 7 6 2 5 2 3 3" xfId="23905" xr:uid="{00000000-0005-0000-0000-0000645D0000}"/>
    <cellStyle name="Normal 7 6 2 5 2 5" xfId="18892" xr:uid="{00000000-0005-0000-0000-0000CF490000}"/>
    <cellStyle name="Normal 7 6 2 5 3" xfId="5443" xr:uid="{00000000-0005-0000-0000-000046150000}"/>
    <cellStyle name="Normal 7 6 2 5 3 2" xfId="15495" xr:uid="{00000000-0005-0000-0000-00008A3C0000}"/>
    <cellStyle name="Normal 7 6 2 5 3 2 3" xfId="30593" xr:uid="{00000000-0005-0000-0000-000084770000}"/>
    <cellStyle name="Normal 7 6 2 5 3 3" xfId="10475" xr:uid="{00000000-0005-0000-0000-0000EE280000}"/>
    <cellStyle name="Normal 7 6 2 5 3 3 3" xfId="25576" xr:uid="{00000000-0005-0000-0000-0000EB630000}"/>
    <cellStyle name="Normal 7 6 2 5 3 5" xfId="20563" xr:uid="{00000000-0005-0000-0000-000056500000}"/>
    <cellStyle name="Normal 7 6 2 5 4" xfId="12153" xr:uid="{00000000-0005-0000-0000-00007C2F0000}"/>
    <cellStyle name="Normal 7 6 2 5 4 3" xfId="27251" xr:uid="{00000000-0005-0000-0000-0000766A0000}"/>
    <cellStyle name="Normal 7 6 2 5 5" xfId="7132" xr:uid="{00000000-0005-0000-0000-0000DF1B0000}"/>
    <cellStyle name="Normal 7 6 2 5 5 3" xfId="22234" xr:uid="{00000000-0005-0000-0000-0000DD560000}"/>
    <cellStyle name="Normal 7 6 2 5 7" xfId="17221" xr:uid="{00000000-0005-0000-0000-000048430000}"/>
    <cellStyle name="Normal 7 6 2 6" xfId="2914" xr:uid="{00000000-0005-0000-0000-0000650B0000}"/>
    <cellStyle name="Normal 7 6 2 6 2" xfId="12988" xr:uid="{00000000-0005-0000-0000-0000BF320000}"/>
    <cellStyle name="Normal 7 6 2 6 2 3" xfId="28086" xr:uid="{00000000-0005-0000-0000-0000B96D0000}"/>
    <cellStyle name="Normal 7 6 2 6 3" xfId="7968" xr:uid="{00000000-0005-0000-0000-0000231F0000}"/>
    <cellStyle name="Normal 7 6 2 6 3 3" xfId="23069" xr:uid="{00000000-0005-0000-0000-0000205A0000}"/>
    <cellStyle name="Normal 7 6 2 6 5" xfId="18056" xr:uid="{00000000-0005-0000-0000-00008B460000}"/>
    <cellStyle name="Normal 7 6 2 7" xfId="4607" xr:uid="{00000000-0005-0000-0000-000002120000}"/>
    <cellStyle name="Normal 7 6 2 7 2" xfId="14659" xr:uid="{00000000-0005-0000-0000-000046390000}"/>
    <cellStyle name="Normal 7 6 2 7 2 3" xfId="29757" xr:uid="{00000000-0005-0000-0000-000040740000}"/>
    <cellStyle name="Normal 7 6 2 7 3" xfId="9639" xr:uid="{00000000-0005-0000-0000-0000AA250000}"/>
    <cellStyle name="Normal 7 6 2 7 3 3" xfId="24740" xr:uid="{00000000-0005-0000-0000-0000A7600000}"/>
    <cellStyle name="Normal 7 6 2 7 5" xfId="19727" xr:uid="{00000000-0005-0000-0000-0000124D0000}"/>
    <cellStyle name="Normal 7 6 2 8" xfId="11317" xr:uid="{00000000-0005-0000-0000-0000382C0000}"/>
    <cellStyle name="Normal 7 6 2 8 3" xfId="26415" xr:uid="{00000000-0005-0000-0000-000032670000}"/>
    <cellStyle name="Normal 7 6 2 9" xfId="6296" xr:uid="{00000000-0005-0000-0000-00009B180000}"/>
    <cellStyle name="Normal 7 6 2 9 3" xfId="21398" xr:uid="{00000000-0005-0000-0000-000099530000}"/>
    <cellStyle name="Normal 7 6 3" xfId="1260" xr:uid="{00000000-0005-0000-0000-0000EF040000}"/>
    <cellStyle name="Normal 7 6 3 10" xfId="16437" xr:uid="{00000000-0005-0000-0000-000038400000}"/>
    <cellStyle name="Normal 7 6 3 2" xfId="1479" xr:uid="{00000000-0005-0000-0000-0000CA050000}"/>
    <cellStyle name="Normal 7 6 3 2 2" xfId="1900" xr:uid="{00000000-0005-0000-0000-00006F070000}"/>
    <cellStyle name="Normal 7 6 3 2 2 2" xfId="2739" xr:uid="{00000000-0005-0000-0000-0000B60A0000}"/>
    <cellStyle name="Normal 7 6 3 2 2 2 2" xfId="4429" xr:uid="{00000000-0005-0000-0000-000050110000}"/>
    <cellStyle name="Normal 7 6 3 2 2 2 2 2" xfId="14502" xr:uid="{00000000-0005-0000-0000-0000A9380000}"/>
    <cellStyle name="Normal 7 6 3 2 2 2 2 2 3" xfId="29600" xr:uid="{00000000-0005-0000-0000-0000A3730000}"/>
    <cellStyle name="Normal 7 6 3 2 2 2 2 3" xfId="9482" xr:uid="{00000000-0005-0000-0000-00000D250000}"/>
    <cellStyle name="Normal 7 6 3 2 2 2 2 3 3" xfId="24583" xr:uid="{00000000-0005-0000-0000-00000A600000}"/>
    <cellStyle name="Normal 7 6 3 2 2 2 2 5" xfId="19570" xr:uid="{00000000-0005-0000-0000-0000754C0000}"/>
    <cellStyle name="Normal 7 6 3 2 2 2 3" xfId="6121" xr:uid="{00000000-0005-0000-0000-0000EC170000}"/>
    <cellStyle name="Normal 7 6 3 2 2 2 3 2" xfId="16173" xr:uid="{00000000-0005-0000-0000-0000303F0000}"/>
    <cellStyle name="Normal 7 6 3 2 2 2 3 2 3" xfId="31271" xr:uid="{00000000-0005-0000-0000-00002A7A0000}"/>
    <cellStyle name="Normal 7 6 3 2 2 2 3 3" xfId="11153" xr:uid="{00000000-0005-0000-0000-0000942B0000}"/>
    <cellStyle name="Normal 7 6 3 2 2 2 3 3 3" xfId="26254" xr:uid="{00000000-0005-0000-0000-000091660000}"/>
    <cellStyle name="Normal 7 6 3 2 2 2 3 5" xfId="21241" xr:uid="{00000000-0005-0000-0000-0000FC520000}"/>
    <cellStyle name="Normal 7 6 3 2 2 2 4" xfId="12831" xr:uid="{00000000-0005-0000-0000-000022320000}"/>
    <cellStyle name="Normal 7 6 3 2 2 2 4 3" xfId="27929" xr:uid="{00000000-0005-0000-0000-00001C6D0000}"/>
    <cellStyle name="Normal 7 6 3 2 2 2 5" xfId="7810" xr:uid="{00000000-0005-0000-0000-0000851E0000}"/>
    <cellStyle name="Normal 7 6 3 2 2 2 5 3" xfId="22912" xr:uid="{00000000-0005-0000-0000-000083590000}"/>
    <cellStyle name="Normal 7 6 3 2 2 2 7" xfId="17899" xr:uid="{00000000-0005-0000-0000-0000EE450000}"/>
    <cellStyle name="Normal 7 6 3 2 2 3" xfId="3592" xr:uid="{00000000-0005-0000-0000-00000B0E0000}"/>
    <cellStyle name="Normal 7 6 3 2 2 3 2" xfId="13666" xr:uid="{00000000-0005-0000-0000-000065350000}"/>
    <cellStyle name="Normal 7 6 3 2 2 3 2 3" xfId="28764" xr:uid="{00000000-0005-0000-0000-00005F700000}"/>
    <cellStyle name="Normal 7 6 3 2 2 3 3" xfId="8646" xr:uid="{00000000-0005-0000-0000-0000C9210000}"/>
    <cellStyle name="Normal 7 6 3 2 2 3 3 3" xfId="23747" xr:uid="{00000000-0005-0000-0000-0000C65C0000}"/>
    <cellStyle name="Normal 7 6 3 2 2 3 5" xfId="18734" xr:uid="{00000000-0005-0000-0000-000031490000}"/>
    <cellStyle name="Normal 7 6 3 2 2 4" xfId="5285" xr:uid="{00000000-0005-0000-0000-0000A8140000}"/>
    <cellStyle name="Normal 7 6 3 2 2 4 2" xfId="15337" xr:uid="{00000000-0005-0000-0000-0000EC3B0000}"/>
    <cellStyle name="Normal 7 6 3 2 2 4 2 3" xfId="30435" xr:uid="{00000000-0005-0000-0000-0000E6760000}"/>
    <cellStyle name="Normal 7 6 3 2 2 4 3" xfId="10317" xr:uid="{00000000-0005-0000-0000-000050280000}"/>
    <cellStyle name="Normal 7 6 3 2 2 4 3 3" xfId="25418" xr:uid="{00000000-0005-0000-0000-00004D630000}"/>
    <cellStyle name="Normal 7 6 3 2 2 4 5" xfId="20405" xr:uid="{00000000-0005-0000-0000-0000B84F0000}"/>
    <cellStyle name="Normal 7 6 3 2 2 5" xfId="11995" xr:uid="{00000000-0005-0000-0000-0000DE2E0000}"/>
    <cellStyle name="Normal 7 6 3 2 2 5 3" xfId="27093" xr:uid="{00000000-0005-0000-0000-0000D8690000}"/>
    <cellStyle name="Normal 7 6 3 2 2 6" xfId="6974" xr:uid="{00000000-0005-0000-0000-0000411B0000}"/>
    <cellStyle name="Normal 7 6 3 2 2 6 3" xfId="22076" xr:uid="{00000000-0005-0000-0000-00003F560000}"/>
    <cellStyle name="Normal 7 6 3 2 2 8" xfId="17063" xr:uid="{00000000-0005-0000-0000-0000AA420000}"/>
    <cellStyle name="Normal 7 6 3 2 3" xfId="2321" xr:uid="{00000000-0005-0000-0000-000014090000}"/>
    <cellStyle name="Normal 7 6 3 2 3 2" xfId="4011" xr:uid="{00000000-0005-0000-0000-0000AE0F0000}"/>
    <cellStyle name="Normal 7 6 3 2 3 2 2" xfId="14084" xr:uid="{00000000-0005-0000-0000-000007370000}"/>
    <cellStyle name="Normal 7 6 3 2 3 2 2 3" xfId="29182" xr:uid="{00000000-0005-0000-0000-000001720000}"/>
    <cellStyle name="Normal 7 6 3 2 3 2 3" xfId="9064" xr:uid="{00000000-0005-0000-0000-00006B230000}"/>
    <cellStyle name="Normal 7 6 3 2 3 2 3 3" xfId="24165" xr:uid="{00000000-0005-0000-0000-0000685E0000}"/>
    <cellStyle name="Normal 7 6 3 2 3 2 5" xfId="19152" xr:uid="{00000000-0005-0000-0000-0000D34A0000}"/>
    <cellStyle name="Normal 7 6 3 2 3 3" xfId="5703" xr:uid="{00000000-0005-0000-0000-00004A160000}"/>
    <cellStyle name="Normal 7 6 3 2 3 3 2" xfId="15755" xr:uid="{00000000-0005-0000-0000-00008E3D0000}"/>
    <cellStyle name="Normal 7 6 3 2 3 3 2 3" xfId="30853" xr:uid="{00000000-0005-0000-0000-000088780000}"/>
    <cellStyle name="Normal 7 6 3 2 3 3 3" xfId="10735" xr:uid="{00000000-0005-0000-0000-0000F2290000}"/>
    <cellStyle name="Normal 7 6 3 2 3 3 3 3" xfId="25836" xr:uid="{00000000-0005-0000-0000-0000EF640000}"/>
    <cellStyle name="Normal 7 6 3 2 3 3 5" xfId="20823" xr:uid="{00000000-0005-0000-0000-00005A510000}"/>
    <cellStyle name="Normal 7 6 3 2 3 4" xfId="12413" xr:uid="{00000000-0005-0000-0000-000080300000}"/>
    <cellStyle name="Normal 7 6 3 2 3 4 3" xfId="27511" xr:uid="{00000000-0005-0000-0000-00007A6B0000}"/>
    <cellStyle name="Normal 7 6 3 2 3 5" xfId="7392" xr:uid="{00000000-0005-0000-0000-0000E31C0000}"/>
    <cellStyle name="Normal 7 6 3 2 3 5 3" xfId="22494" xr:uid="{00000000-0005-0000-0000-0000E1570000}"/>
    <cellStyle name="Normal 7 6 3 2 3 7" xfId="17481" xr:uid="{00000000-0005-0000-0000-00004C440000}"/>
    <cellStyle name="Normal 7 6 3 2 4" xfId="3174" xr:uid="{00000000-0005-0000-0000-0000690C0000}"/>
    <cellStyle name="Normal 7 6 3 2 4 2" xfId="13248" xr:uid="{00000000-0005-0000-0000-0000C3330000}"/>
    <cellStyle name="Normal 7 6 3 2 4 2 3" xfId="28346" xr:uid="{00000000-0005-0000-0000-0000BD6E0000}"/>
    <cellStyle name="Normal 7 6 3 2 4 3" xfId="8228" xr:uid="{00000000-0005-0000-0000-000027200000}"/>
    <cellStyle name="Normal 7 6 3 2 4 3 3" xfId="23329" xr:uid="{00000000-0005-0000-0000-0000245B0000}"/>
    <cellStyle name="Normal 7 6 3 2 4 5" xfId="18316" xr:uid="{00000000-0005-0000-0000-00008F470000}"/>
    <cellStyle name="Normal 7 6 3 2 5" xfId="4867" xr:uid="{00000000-0005-0000-0000-000006130000}"/>
    <cellStyle name="Normal 7 6 3 2 5 2" xfId="14919" xr:uid="{00000000-0005-0000-0000-00004A3A0000}"/>
    <cellStyle name="Normal 7 6 3 2 5 2 3" xfId="30017" xr:uid="{00000000-0005-0000-0000-000044750000}"/>
    <cellStyle name="Normal 7 6 3 2 5 3" xfId="9899" xr:uid="{00000000-0005-0000-0000-0000AE260000}"/>
    <cellStyle name="Normal 7 6 3 2 5 3 3" xfId="25000" xr:uid="{00000000-0005-0000-0000-0000AB610000}"/>
    <cellStyle name="Normal 7 6 3 2 5 5" xfId="19987" xr:uid="{00000000-0005-0000-0000-0000164E0000}"/>
    <cellStyle name="Normal 7 6 3 2 6" xfId="11577" xr:uid="{00000000-0005-0000-0000-00003C2D0000}"/>
    <cellStyle name="Normal 7 6 3 2 6 3" xfId="26675" xr:uid="{00000000-0005-0000-0000-000036680000}"/>
    <cellStyle name="Normal 7 6 3 2 7" xfId="6556" xr:uid="{00000000-0005-0000-0000-00009F190000}"/>
    <cellStyle name="Normal 7 6 3 2 7 3" xfId="21658" xr:uid="{00000000-0005-0000-0000-00009D540000}"/>
    <cellStyle name="Normal 7 6 3 2 9" xfId="16645" xr:uid="{00000000-0005-0000-0000-000008410000}"/>
    <cellStyle name="Normal 7 6 3 3" xfId="1692" xr:uid="{00000000-0005-0000-0000-00009F060000}"/>
    <cellStyle name="Normal 7 6 3 3 2" xfId="2531" xr:uid="{00000000-0005-0000-0000-0000E6090000}"/>
    <cellStyle name="Normal 7 6 3 3 2 2" xfId="4221" xr:uid="{00000000-0005-0000-0000-000080100000}"/>
    <cellStyle name="Normal 7 6 3 3 2 2 2" xfId="14294" xr:uid="{00000000-0005-0000-0000-0000D9370000}"/>
    <cellStyle name="Normal 7 6 3 3 2 2 2 3" xfId="29392" xr:uid="{00000000-0005-0000-0000-0000D3720000}"/>
    <cellStyle name="Normal 7 6 3 3 2 2 3" xfId="9274" xr:uid="{00000000-0005-0000-0000-00003D240000}"/>
    <cellStyle name="Normal 7 6 3 3 2 2 3 3" xfId="24375" xr:uid="{00000000-0005-0000-0000-00003A5F0000}"/>
    <cellStyle name="Normal 7 6 3 3 2 2 5" xfId="19362" xr:uid="{00000000-0005-0000-0000-0000A54B0000}"/>
    <cellStyle name="Normal 7 6 3 3 2 3" xfId="5913" xr:uid="{00000000-0005-0000-0000-00001C170000}"/>
    <cellStyle name="Normal 7 6 3 3 2 3 2" xfId="15965" xr:uid="{00000000-0005-0000-0000-0000603E0000}"/>
    <cellStyle name="Normal 7 6 3 3 2 3 2 3" xfId="31063" xr:uid="{00000000-0005-0000-0000-00005A790000}"/>
    <cellStyle name="Normal 7 6 3 3 2 3 3" xfId="10945" xr:uid="{00000000-0005-0000-0000-0000C42A0000}"/>
    <cellStyle name="Normal 7 6 3 3 2 3 3 3" xfId="26046" xr:uid="{00000000-0005-0000-0000-0000C1650000}"/>
    <cellStyle name="Normal 7 6 3 3 2 3 5" xfId="21033" xr:uid="{00000000-0005-0000-0000-00002C520000}"/>
    <cellStyle name="Normal 7 6 3 3 2 4" xfId="12623" xr:uid="{00000000-0005-0000-0000-000052310000}"/>
    <cellStyle name="Normal 7 6 3 3 2 4 3" xfId="27721" xr:uid="{00000000-0005-0000-0000-00004C6C0000}"/>
    <cellStyle name="Normal 7 6 3 3 2 5" xfId="7602" xr:uid="{00000000-0005-0000-0000-0000B51D0000}"/>
    <cellStyle name="Normal 7 6 3 3 2 5 3" xfId="22704" xr:uid="{00000000-0005-0000-0000-0000B3580000}"/>
    <cellStyle name="Normal 7 6 3 3 2 7" xfId="17691" xr:uid="{00000000-0005-0000-0000-00001E450000}"/>
    <cellStyle name="Normal 7 6 3 3 3" xfId="3384" xr:uid="{00000000-0005-0000-0000-00003B0D0000}"/>
    <cellStyle name="Normal 7 6 3 3 3 2" xfId="13458" xr:uid="{00000000-0005-0000-0000-000095340000}"/>
    <cellStyle name="Normal 7 6 3 3 3 2 3" xfId="28556" xr:uid="{00000000-0005-0000-0000-00008F6F0000}"/>
    <cellStyle name="Normal 7 6 3 3 3 3" xfId="8438" xr:uid="{00000000-0005-0000-0000-0000F9200000}"/>
    <cellStyle name="Normal 7 6 3 3 3 3 3" xfId="23539" xr:uid="{00000000-0005-0000-0000-0000F65B0000}"/>
    <cellStyle name="Normal 7 6 3 3 3 5" xfId="18526" xr:uid="{00000000-0005-0000-0000-000061480000}"/>
    <cellStyle name="Normal 7 6 3 3 4" xfId="5077" xr:uid="{00000000-0005-0000-0000-0000D8130000}"/>
    <cellStyle name="Normal 7 6 3 3 4 2" xfId="15129" xr:uid="{00000000-0005-0000-0000-00001C3B0000}"/>
    <cellStyle name="Normal 7 6 3 3 4 2 3" xfId="30227" xr:uid="{00000000-0005-0000-0000-000016760000}"/>
    <cellStyle name="Normal 7 6 3 3 4 3" xfId="10109" xr:uid="{00000000-0005-0000-0000-000080270000}"/>
    <cellStyle name="Normal 7 6 3 3 4 3 3" xfId="25210" xr:uid="{00000000-0005-0000-0000-00007D620000}"/>
    <cellStyle name="Normal 7 6 3 3 4 5" xfId="20197" xr:uid="{00000000-0005-0000-0000-0000E84E0000}"/>
    <cellStyle name="Normal 7 6 3 3 5" xfId="11787" xr:uid="{00000000-0005-0000-0000-00000E2E0000}"/>
    <cellStyle name="Normal 7 6 3 3 5 3" xfId="26885" xr:uid="{00000000-0005-0000-0000-000008690000}"/>
    <cellStyle name="Normal 7 6 3 3 6" xfId="6766" xr:uid="{00000000-0005-0000-0000-0000711A0000}"/>
    <cellStyle name="Normal 7 6 3 3 6 3" xfId="21868" xr:uid="{00000000-0005-0000-0000-00006F550000}"/>
    <cellStyle name="Normal 7 6 3 3 8" xfId="16855" xr:uid="{00000000-0005-0000-0000-0000DA410000}"/>
    <cellStyle name="Normal 7 6 3 4" xfId="2113" xr:uid="{00000000-0005-0000-0000-000044080000}"/>
    <cellStyle name="Normal 7 6 3 4 2" xfId="3803" xr:uid="{00000000-0005-0000-0000-0000DE0E0000}"/>
    <cellStyle name="Normal 7 6 3 4 2 2" xfId="13876" xr:uid="{00000000-0005-0000-0000-000037360000}"/>
    <cellStyle name="Normal 7 6 3 4 2 2 3" xfId="28974" xr:uid="{00000000-0005-0000-0000-000031710000}"/>
    <cellStyle name="Normal 7 6 3 4 2 3" xfId="8856" xr:uid="{00000000-0005-0000-0000-00009B220000}"/>
    <cellStyle name="Normal 7 6 3 4 2 3 3" xfId="23957" xr:uid="{00000000-0005-0000-0000-0000985D0000}"/>
    <cellStyle name="Normal 7 6 3 4 2 5" xfId="18944" xr:uid="{00000000-0005-0000-0000-0000034A0000}"/>
    <cellStyle name="Normal 7 6 3 4 3" xfId="5495" xr:uid="{00000000-0005-0000-0000-00007A150000}"/>
    <cellStyle name="Normal 7 6 3 4 3 2" xfId="15547" xr:uid="{00000000-0005-0000-0000-0000BE3C0000}"/>
    <cellStyle name="Normal 7 6 3 4 3 2 3" xfId="30645" xr:uid="{00000000-0005-0000-0000-0000B8770000}"/>
    <cellStyle name="Normal 7 6 3 4 3 3" xfId="10527" xr:uid="{00000000-0005-0000-0000-000022290000}"/>
    <cellStyle name="Normal 7 6 3 4 3 3 3" xfId="25628" xr:uid="{00000000-0005-0000-0000-00001F640000}"/>
    <cellStyle name="Normal 7 6 3 4 3 5" xfId="20615" xr:uid="{00000000-0005-0000-0000-00008A500000}"/>
    <cellStyle name="Normal 7 6 3 4 4" xfId="12205" xr:uid="{00000000-0005-0000-0000-0000B02F0000}"/>
    <cellStyle name="Normal 7 6 3 4 4 3" xfId="27303" xr:uid="{00000000-0005-0000-0000-0000AA6A0000}"/>
    <cellStyle name="Normal 7 6 3 4 5" xfId="7184" xr:uid="{00000000-0005-0000-0000-0000131C0000}"/>
    <cellStyle name="Normal 7 6 3 4 5 3" xfId="22286" xr:uid="{00000000-0005-0000-0000-000011570000}"/>
    <cellStyle name="Normal 7 6 3 4 7" xfId="17273" xr:uid="{00000000-0005-0000-0000-00007C430000}"/>
    <cellStyle name="Normal 7 6 3 5" xfId="2966" xr:uid="{00000000-0005-0000-0000-0000990B0000}"/>
    <cellStyle name="Normal 7 6 3 5 2" xfId="13040" xr:uid="{00000000-0005-0000-0000-0000F3320000}"/>
    <cellStyle name="Normal 7 6 3 5 2 3" xfId="28138" xr:uid="{00000000-0005-0000-0000-0000ED6D0000}"/>
    <cellStyle name="Normal 7 6 3 5 3" xfId="8020" xr:uid="{00000000-0005-0000-0000-0000571F0000}"/>
    <cellStyle name="Normal 7 6 3 5 3 3" xfId="23121" xr:uid="{00000000-0005-0000-0000-0000545A0000}"/>
    <cellStyle name="Normal 7 6 3 5 5" xfId="18108" xr:uid="{00000000-0005-0000-0000-0000BF460000}"/>
    <cellStyle name="Normal 7 6 3 6" xfId="4659" xr:uid="{00000000-0005-0000-0000-000036120000}"/>
    <cellStyle name="Normal 7 6 3 6 2" xfId="14711" xr:uid="{00000000-0005-0000-0000-00007A390000}"/>
    <cellStyle name="Normal 7 6 3 6 2 3" xfId="29809" xr:uid="{00000000-0005-0000-0000-000074740000}"/>
    <cellStyle name="Normal 7 6 3 6 3" xfId="9691" xr:uid="{00000000-0005-0000-0000-0000DE250000}"/>
    <cellStyle name="Normal 7 6 3 6 3 3" xfId="24792" xr:uid="{00000000-0005-0000-0000-0000DB600000}"/>
    <cellStyle name="Normal 7 6 3 6 5" xfId="19779" xr:uid="{00000000-0005-0000-0000-0000464D0000}"/>
    <cellStyle name="Normal 7 6 3 7" xfId="11369" xr:uid="{00000000-0005-0000-0000-00006C2C0000}"/>
    <cellStyle name="Normal 7 6 3 7 3" xfId="26467" xr:uid="{00000000-0005-0000-0000-000066670000}"/>
    <cellStyle name="Normal 7 6 3 8" xfId="6348" xr:uid="{00000000-0005-0000-0000-0000CF180000}"/>
    <cellStyle name="Normal 7 6 3 8 3" xfId="21450" xr:uid="{00000000-0005-0000-0000-0000CD530000}"/>
    <cellStyle name="Normal 7 6 4" xfId="1373" xr:uid="{00000000-0005-0000-0000-000060050000}"/>
    <cellStyle name="Normal 7 6 4 2" xfId="1796" xr:uid="{00000000-0005-0000-0000-000007070000}"/>
    <cellStyle name="Normal 7 6 4 2 2" xfId="2635" xr:uid="{00000000-0005-0000-0000-00004E0A0000}"/>
    <cellStyle name="Normal 7 6 4 2 2 2" xfId="4325" xr:uid="{00000000-0005-0000-0000-0000E8100000}"/>
    <cellStyle name="Normal 7 6 4 2 2 2 2" xfId="14398" xr:uid="{00000000-0005-0000-0000-000041380000}"/>
    <cellStyle name="Normal 7 6 4 2 2 2 2 3" xfId="29496" xr:uid="{00000000-0005-0000-0000-00003B730000}"/>
    <cellStyle name="Normal 7 6 4 2 2 2 3" xfId="9378" xr:uid="{00000000-0005-0000-0000-0000A5240000}"/>
    <cellStyle name="Normal 7 6 4 2 2 2 3 3" xfId="24479" xr:uid="{00000000-0005-0000-0000-0000A25F0000}"/>
    <cellStyle name="Normal 7 6 4 2 2 2 5" xfId="19466" xr:uid="{00000000-0005-0000-0000-00000D4C0000}"/>
    <cellStyle name="Normal 7 6 4 2 2 3" xfId="6017" xr:uid="{00000000-0005-0000-0000-000084170000}"/>
    <cellStyle name="Normal 7 6 4 2 2 3 2" xfId="16069" xr:uid="{00000000-0005-0000-0000-0000C83E0000}"/>
    <cellStyle name="Normal 7 6 4 2 2 3 2 3" xfId="31167" xr:uid="{00000000-0005-0000-0000-0000C2790000}"/>
    <cellStyle name="Normal 7 6 4 2 2 3 3" xfId="11049" xr:uid="{00000000-0005-0000-0000-00002C2B0000}"/>
    <cellStyle name="Normal 7 6 4 2 2 3 3 3" xfId="26150" xr:uid="{00000000-0005-0000-0000-000029660000}"/>
    <cellStyle name="Normal 7 6 4 2 2 3 5" xfId="21137" xr:uid="{00000000-0005-0000-0000-000094520000}"/>
    <cellStyle name="Normal 7 6 4 2 2 4" xfId="12727" xr:uid="{00000000-0005-0000-0000-0000BA310000}"/>
    <cellStyle name="Normal 7 6 4 2 2 4 3" xfId="27825" xr:uid="{00000000-0005-0000-0000-0000B46C0000}"/>
    <cellStyle name="Normal 7 6 4 2 2 5" xfId="7706" xr:uid="{00000000-0005-0000-0000-00001D1E0000}"/>
    <cellStyle name="Normal 7 6 4 2 2 5 3" xfId="22808" xr:uid="{00000000-0005-0000-0000-00001B590000}"/>
    <cellStyle name="Normal 7 6 4 2 2 7" xfId="17795" xr:uid="{00000000-0005-0000-0000-000086450000}"/>
    <cellStyle name="Normal 7 6 4 2 3" xfId="3488" xr:uid="{00000000-0005-0000-0000-0000A30D0000}"/>
    <cellStyle name="Normal 7 6 4 2 3 2" xfId="13562" xr:uid="{00000000-0005-0000-0000-0000FD340000}"/>
    <cellStyle name="Normal 7 6 4 2 3 2 3" xfId="28660" xr:uid="{00000000-0005-0000-0000-0000F76F0000}"/>
    <cellStyle name="Normal 7 6 4 2 3 3" xfId="8542" xr:uid="{00000000-0005-0000-0000-000061210000}"/>
    <cellStyle name="Normal 7 6 4 2 3 3 3" xfId="23643" xr:uid="{00000000-0005-0000-0000-00005E5C0000}"/>
    <cellStyle name="Normal 7 6 4 2 3 5" xfId="18630" xr:uid="{00000000-0005-0000-0000-0000C9480000}"/>
    <cellStyle name="Normal 7 6 4 2 4" xfId="5181" xr:uid="{00000000-0005-0000-0000-000040140000}"/>
    <cellStyle name="Normal 7 6 4 2 4 2" xfId="15233" xr:uid="{00000000-0005-0000-0000-0000843B0000}"/>
    <cellStyle name="Normal 7 6 4 2 4 2 3" xfId="30331" xr:uid="{00000000-0005-0000-0000-00007E760000}"/>
    <cellStyle name="Normal 7 6 4 2 4 3" xfId="10213" xr:uid="{00000000-0005-0000-0000-0000E8270000}"/>
    <cellStyle name="Normal 7 6 4 2 4 3 3" xfId="25314" xr:uid="{00000000-0005-0000-0000-0000E5620000}"/>
    <cellStyle name="Normal 7 6 4 2 4 5" xfId="20301" xr:uid="{00000000-0005-0000-0000-0000504F0000}"/>
    <cellStyle name="Normal 7 6 4 2 5" xfId="11891" xr:uid="{00000000-0005-0000-0000-0000762E0000}"/>
    <cellStyle name="Normal 7 6 4 2 5 3" xfId="26989" xr:uid="{00000000-0005-0000-0000-000070690000}"/>
    <cellStyle name="Normal 7 6 4 2 6" xfId="6870" xr:uid="{00000000-0005-0000-0000-0000D91A0000}"/>
    <cellStyle name="Normal 7 6 4 2 6 3" xfId="21972" xr:uid="{00000000-0005-0000-0000-0000D7550000}"/>
    <cellStyle name="Normal 7 6 4 2 8" xfId="16959" xr:uid="{00000000-0005-0000-0000-000042420000}"/>
    <cellStyle name="Normal 7 6 4 3" xfId="2217" xr:uid="{00000000-0005-0000-0000-0000AC080000}"/>
    <cellStyle name="Normal 7 6 4 3 2" xfId="3907" xr:uid="{00000000-0005-0000-0000-0000460F0000}"/>
    <cellStyle name="Normal 7 6 4 3 2 2" xfId="13980" xr:uid="{00000000-0005-0000-0000-00009F360000}"/>
    <cellStyle name="Normal 7 6 4 3 2 2 3" xfId="29078" xr:uid="{00000000-0005-0000-0000-000099710000}"/>
    <cellStyle name="Normal 7 6 4 3 2 3" xfId="8960" xr:uid="{00000000-0005-0000-0000-000003230000}"/>
    <cellStyle name="Normal 7 6 4 3 2 3 3" xfId="24061" xr:uid="{00000000-0005-0000-0000-0000005E0000}"/>
    <cellStyle name="Normal 7 6 4 3 2 5" xfId="19048" xr:uid="{00000000-0005-0000-0000-00006B4A0000}"/>
    <cellStyle name="Normal 7 6 4 3 3" xfId="5599" xr:uid="{00000000-0005-0000-0000-0000E2150000}"/>
    <cellStyle name="Normal 7 6 4 3 3 2" xfId="15651" xr:uid="{00000000-0005-0000-0000-0000263D0000}"/>
    <cellStyle name="Normal 7 6 4 3 3 2 3" xfId="30749" xr:uid="{00000000-0005-0000-0000-000020780000}"/>
    <cellStyle name="Normal 7 6 4 3 3 3" xfId="10631" xr:uid="{00000000-0005-0000-0000-00008A290000}"/>
    <cellStyle name="Normal 7 6 4 3 3 3 3" xfId="25732" xr:uid="{00000000-0005-0000-0000-000087640000}"/>
    <cellStyle name="Normal 7 6 4 3 3 5" xfId="20719" xr:uid="{00000000-0005-0000-0000-0000F2500000}"/>
    <cellStyle name="Normal 7 6 4 3 4" xfId="12309" xr:uid="{00000000-0005-0000-0000-000018300000}"/>
    <cellStyle name="Normal 7 6 4 3 4 3" xfId="27407" xr:uid="{00000000-0005-0000-0000-0000126B0000}"/>
    <cellStyle name="Normal 7 6 4 3 5" xfId="7288" xr:uid="{00000000-0005-0000-0000-00007B1C0000}"/>
    <cellStyle name="Normal 7 6 4 3 5 3" xfId="22390" xr:uid="{00000000-0005-0000-0000-000079570000}"/>
    <cellStyle name="Normal 7 6 4 3 7" xfId="17377" xr:uid="{00000000-0005-0000-0000-0000E4430000}"/>
    <cellStyle name="Normal 7 6 4 4" xfId="3070" xr:uid="{00000000-0005-0000-0000-0000010C0000}"/>
    <cellStyle name="Normal 7 6 4 4 2" xfId="13144" xr:uid="{00000000-0005-0000-0000-00005B330000}"/>
    <cellStyle name="Normal 7 6 4 4 2 3" xfId="28242" xr:uid="{00000000-0005-0000-0000-0000556E0000}"/>
    <cellStyle name="Normal 7 6 4 4 3" xfId="8124" xr:uid="{00000000-0005-0000-0000-0000BF1F0000}"/>
    <cellStyle name="Normal 7 6 4 4 3 3" xfId="23225" xr:uid="{00000000-0005-0000-0000-0000BC5A0000}"/>
    <cellStyle name="Normal 7 6 4 4 5" xfId="18212" xr:uid="{00000000-0005-0000-0000-000027470000}"/>
    <cellStyle name="Normal 7 6 4 5" xfId="4763" xr:uid="{00000000-0005-0000-0000-00009E120000}"/>
    <cellStyle name="Normal 7 6 4 5 2" xfId="14815" xr:uid="{00000000-0005-0000-0000-0000E2390000}"/>
    <cellStyle name="Normal 7 6 4 5 2 3" xfId="29913" xr:uid="{00000000-0005-0000-0000-0000DC740000}"/>
    <cellStyle name="Normal 7 6 4 5 3" xfId="9795" xr:uid="{00000000-0005-0000-0000-000046260000}"/>
    <cellStyle name="Normal 7 6 4 5 3 3" xfId="24896" xr:uid="{00000000-0005-0000-0000-000043610000}"/>
    <cellStyle name="Normal 7 6 4 5 5" xfId="19883" xr:uid="{00000000-0005-0000-0000-0000AE4D0000}"/>
    <cellStyle name="Normal 7 6 4 6" xfId="11473" xr:uid="{00000000-0005-0000-0000-0000D42C0000}"/>
    <cellStyle name="Normal 7 6 4 6 3" xfId="26571" xr:uid="{00000000-0005-0000-0000-0000CE670000}"/>
    <cellStyle name="Normal 7 6 4 7" xfId="6452" xr:uid="{00000000-0005-0000-0000-000037190000}"/>
    <cellStyle name="Normal 7 6 4 7 3" xfId="21554" xr:uid="{00000000-0005-0000-0000-000035540000}"/>
    <cellStyle name="Normal 7 6 4 9" xfId="16541" xr:uid="{00000000-0005-0000-0000-0000A0400000}"/>
    <cellStyle name="Normal 7 6 5" xfId="1586" xr:uid="{00000000-0005-0000-0000-000035060000}"/>
    <cellStyle name="Normal 7 6 5 2" xfId="2427" xr:uid="{00000000-0005-0000-0000-00007E090000}"/>
    <cellStyle name="Normal 7 6 5 2 2" xfId="4117" xr:uid="{00000000-0005-0000-0000-000018100000}"/>
    <cellStyle name="Normal 7 6 5 2 2 2" xfId="14190" xr:uid="{00000000-0005-0000-0000-000071370000}"/>
    <cellStyle name="Normal 7 6 5 2 2 2 3" xfId="29288" xr:uid="{00000000-0005-0000-0000-00006B720000}"/>
    <cellStyle name="Normal 7 6 5 2 2 3" xfId="9170" xr:uid="{00000000-0005-0000-0000-0000D5230000}"/>
    <cellStyle name="Normal 7 6 5 2 2 3 3" xfId="24271" xr:uid="{00000000-0005-0000-0000-0000D25E0000}"/>
    <cellStyle name="Normal 7 6 5 2 2 5" xfId="19258" xr:uid="{00000000-0005-0000-0000-00003D4B0000}"/>
    <cellStyle name="Normal 7 6 5 2 3" xfId="5809" xr:uid="{00000000-0005-0000-0000-0000B4160000}"/>
    <cellStyle name="Normal 7 6 5 2 3 2" xfId="15861" xr:uid="{00000000-0005-0000-0000-0000F83D0000}"/>
    <cellStyle name="Normal 7 6 5 2 3 2 3" xfId="30959" xr:uid="{00000000-0005-0000-0000-0000F2780000}"/>
    <cellStyle name="Normal 7 6 5 2 3 3" xfId="10841" xr:uid="{00000000-0005-0000-0000-00005C2A0000}"/>
    <cellStyle name="Normal 7 6 5 2 3 3 3" xfId="25942" xr:uid="{00000000-0005-0000-0000-000059650000}"/>
    <cellStyle name="Normal 7 6 5 2 3 5" xfId="20929" xr:uid="{00000000-0005-0000-0000-0000C4510000}"/>
    <cellStyle name="Normal 7 6 5 2 4" xfId="12519" xr:uid="{00000000-0005-0000-0000-0000EA300000}"/>
    <cellStyle name="Normal 7 6 5 2 4 3" xfId="27617" xr:uid="{00000000-0005-0000-0000-0000E46B0000}"/>
    <cellStyle name="Normal 7 6 5 2 5" xfId="7498" xr:uid="{00000000-0005-0000-0000-00004D1D0000}"/>
    <cellStyle name="Normal 7 6 5 2 5 3" xfId="22600" xr:uid="{00000000-0005-0000-0000-00004B580000}"/>
    <cellStyle name="Normal 7 6 5 2 7" xfId="17587" xr:uid="{00000000-0005-0000-0000-0000B6440000}"/>
    <cellStyle name="Normal 7 6 5 3" xfId="3280" xr:uid="{00000000-0005-0000-0000-0000D30C0000}"/>
    <cellStyle name="Normal 7 6 5 3 2" xfId="13354" xr:uid="{00000000-0005-0000-0000-00002D340000}"/>
    <cellStyle name="Normal 7 6 5 3 2 3" xfId="28452" xr:uid="{00000000-0005-0000-0000-0000276F0000}"/>
    <cellStyle name="Normal 7 6 5 3 3" xfId="8334" xr:uid="{00000000-0005-0000-0000-000091200000}"/>
    <cellStyle name="Normal 7 6 5 3 3 3" xfId="23435" xr:uid="{00000000-0005-0000-0000-00008E5B0000}"/>
    <cellStyle name="Normal 7 6 5 3 5" xfId="18422" xr:uid="{00000000-0005-0000-0000-0000F9470000}"/>
    <cellStyle name="Normal 7 6 5 4" xfId="4973" xr:uid="{00000000-0005-0000-0000-000070130000}"/>
    <cellStyle name="Normal 7 6 5 4 2" xfId="15025" xr:uid="{00000000-0005-0000-0000-0000B43A0000}"/>
    <cellStyle name="Normal 7 6 5 4 2 3" xfId="30123" xr:uid="{00000000-0005-0000-0000-0000AE750000}"/>
    <cellStyle name="Normal 7 6 5 4 3" xfId="10005" xr:uid="{00000000-0005-0000-0000-000018270000}"/>
    <cellStyle name="Normal 7 6 5 4 3 3" xfId="25106" xr:uid="{00000000-0005-0000-0000-000015620000}"/>
    <cellStyle name="Normal 7 6 5 4 5" xfId="20093" xr:uid="{00000000-0005-0000-0000-0000804E0000}"/>
    <cellStyle name="Normal 7 6 5 5" xfId="11683" xr:uid="{00000000-0005-0000-0000-0000A62D0000}"/>
    <cellStyle name="Normal 7 6 5 5 3" xfId="26781" xr:uid="{00000000-0005-0000-0000-0000A0680000}"/>
    <cellStyle name="Normal 7 6 5 6" xfId="6662" xr:uid="{00000000-0005-0000-0000-0000091A0000}"/>
    <cellStyle name="Normal 7 6 5 6 3" xfId="21764" xr:uid="{00000000-0005-0000-0000-000007550000}"/>
    <cellStyle name="Normal 7 6 5 8" xfId="16751" xr:uid="{00000000-0005-0000-0000-000072410000}"/>
    <cellStyle name="Normal 7 6 6" xfId="2007" xr:uid="{00000000-0005-0000-0000-0000DA070000}"/>
    <cellStyle name="Normal 7 6 6 2" xfId="3699" xr:uid="{00000000-0005-0000-0000-0000760E0000}"/>
    <cellStyle name="Normal 7 6 6 2 2" xfId="13772" xr:uid="{00000000-0005-0000-0000-0000CF350000}"/>
    <cellStyle name="Normal 7 6 6 2 2 3" xfId="28870" xr:uid="{00000000-0005-0000-0000-0000C9700000}"/>
    <cellStyle name="Normal 7 6 6 2 3" xfId="8752" xr:uid="{00000000-0005-0000-0000-000033220000}"/>
    <cellStyle name="Normal 7 6 6 2 3 3" xfId="23853" xr:uid="{00000000-0005-0000-0000-0000305D0000}"/>
    <cellStyle name="Normal 7 6 6 2 5" xfId="18840" xr:uid="{00000000-0005-0000-0000-00009B490000}"/>
    <cellStyle name="Normal 7 6 6 3" xfId="5391" xr:uid="{00000000-0005-0000-0000-000012150000}"/>
    <cellStyle name="Normal 7 6 6 3 2" xfId="15443" xr:uid="{00000000-0005-0000-0000-0000563C0000}"/>
    <cellStyle name="Normal 7 6 6 3 2 3" xfId="30541" xr:uid="{00000000-0005-0000-0000-000050770000}"/>
    <cellStyle name="Normal 7 6 6 3 3" xfId="10423" xr:uid="{00000000-0005-0000-0000-0000BA280000}"/>
    <cellStyle name="Normal 7 6 6 3 3 3" xfId="25524" xr:uid="{00000000-0005-0000-0000-0000B7630000}"/>
    <cellStyle name="Normal 7 6 6 3 5" xfId="20511" xr:uid="{00000000-0005-0000-0000-000022500000}"/>
    <cellStyle name="Normal 7 6 6 4" xfId="12101" xr:uid="{00000000-0005-0000-0000-0000482F0000}"/>
    <cellStyle name="Normal 7 6 6 4 3" xfId="27199" xr:uid="{00000000-0005-0000-0000-0000426A0000}"/>
    <cellStyle name="Normal 7 6 6 5" xfId="7080" xr:uid="{00000000-0005-0000-0000-0000AB1B0000}"/>
    <cellStyle name="Normal 7 6 6 5 3" xfId="22182" xr:uid="{00000000-0005-0000-0000-0000A9560000}"/>
    <cellStyle name="Normal 7 6 6 7" xfId="17169" xr:uid="{00000000-0005-0000-0000-000014430000}"/>
    <cellStyle name="Normal 7 6 7" xfId="2859" xr:uid="{00000000-0005-0000-0000-00002E0B0000}"/>
    <cellStyle name="Normal 7 6 7 2" xfId="12936" xr:uid="{00000000-0005-0000-0000-00008B320000}"/>
    <cellStyle name="Normal 7 6 7 2 3" xfId="28034" xr:uid="{00000000-0005-0000-0000-0000856D0000}"/>
    <cellStyle name="Normal 7 6 7 3" xfId="7916" xr:uid="{00000000-0005-0000-0000-0000EF1E0000}"/>
    <cellStyle name="Normal 7 6 7 3 3" xfId="23017" xr:uid="{00000000-0005-0000-0000-0000EC590000}"/>
    <cellStyle name="Normal 7 6 7 5" xfId="18004" xr:uid="{00000000-0005-0000-0000-000057460000}"/>
    <cellStyle name="Normal 7 6 8" xfId="4553" xr:uid="{00000000-0005-0000-0000-0000CC110000}"/>
    <cellStyle name="Normal 7 6 8 2" xfId="14607" xr:uid="{00000000-0005-0000-0000-000012390000}"/>
    <cellStyle name="Normal 7 6 8 2 3" xfId="29705" xr:uid="{00000000-0005-0000-0000-00000C740000}"/>
    <cellStyle name="Normal 7 6 8 3" xfId="9587" xr:uid="{00000000-0005-0000-0000-000076250000}"/>
    <cellStyle name="Normal 7 6 8 3 3" xfId="24688" xr:uid="{00000000-0005-0000-0000-000073600000}"/>
    <cellStyle name="Normal 7 6 8 5" xfId="19675" xr:uid="{00000000-0005-0000-0000-0000DE4C0000}"/>
    <cellStyle name="Normal 7 6 9" xfId="11263" xr:uid="{00000000-0005-0000-0000-0000022C0000}"/>
    <cellStyle name="Normal 7 6 9 3" xfId="26363" xr:uid="{00000000-0005-0000-0000-0000FE660000}"/>
    <cellStyle name="Normal 7 7" xfId="908" xr:uid="{00000000-0005-0000-0000-00008E030000}"/>
    <cellStyle name="Normal 7 8" xfId="902" xr:uid="{00000000-0005-0000-0000-000088030000}"/>
    <cellStyle name="Normal 7 9" xfId="370" xr:uid="{00000000-0005-0000-0000-000074010000}"/>
    <cellStyle name="Normal 70" xfId="909" xr:uid="{00000000-0005-0000-0000-00008F030000}"/>
    <cellStyle name="Normal 71" xfId="910" xr:uid="{00000000-0005-0000-0000-000090030000}"/>
    <cellStyle name="Normal 71 10" xfId="6243" xr:uid="{00000000-0005-0000-0000-000066180000}"/>
    <cellStyle name="Normal 71 10 3" xfId="21347" xr:uid="{00000000-0005-0000-0000-000066530000}"/>
    <cellStyle name="Normal 71 12" xfId="16332" xr:uid="{00000000-0005-0000-0000-0000CF3F0000}"/>
    <cellStyle name="Normal 71 2" xfId="1207" xr:uid="{00000000-0005-0000-0000-0000BA040000}"/>
    <cellStyle name="Normal 71 2 11" xfId="16386" xr:uid="{00000000-0005-0000-0000-000005400000}"/>
    <cellStyle name="Normal 71 2 2" xfId="1315" xr:uid="{00000000-0005-0000-0000-000026050000}"/>
    <cellStyle name="Normal 71 2 2 10" xfId="16490" xr:uid="{00000000-0005-0000-0000-00006D400000}"/>
    <cellStyle name="Normal 71 2 2 2" xfId="1532" xr:uid="{00000000-0005-0000-0000-0000FF050000}"/>
    <cellStyle name="Normal 71 2 2 2 2" xfId="1953" xr:uid="{00000000-0005-0000-0000-0000A4070000}"/>
    <cellStyle name="Normal 71 2 2 2 2 2" xfId="2792" xr:uid="{00000000-0005-0000-0000-0000EB0A0000}"/>
    <cellStyle name="Normal 71 2 2 2 2 2 2" xfId="4482" xr:uid="{00000000-0005-0000-0000-000085110000}"/>
    <cellStyle name="Normal 71 2 2 2 2 2 2 2" xfId="14555" xr:uid="{00000000-0005-0000-0000-0000DE380000}"/>
    <cellStyle name="Normal 71 2 2 2 2 2 2 2 3" xfId="29653" xr:uid="{00000000-0005-0000-0000-0000D8730000}"/>
    <cellStyle name="Normal 71 2 2 2 2 2 2 3" xfId="9535" xr:uid="{00000000-0005-0000-0000-000042250000}"/>
    <cellStyle name="Normal 71 2 2 2 2 2 2 3 3" xfId="24636" xr:uid="{00000000-0005-0000-0000-00003F600000}"/>
    <cellStyle name="Normal 71 2 2 2 2 2 2 5" xfId="19623" xr:uid="{00000000-0005-0000-0000-0000AA4C0000}"/>
    <cellStyle name="Normal 71 2 2 2 2 2 3" xfId="6174" xr:uid="{00000000-0005-0000-0000-000021180000}"/>
    <cellStyle name="Normal 71 2 2 2 2 2 3 2" xfId="16226" xr:uid="{00000000-0005-0000-0000-0000653F0000}"/>
    <cellStyle name="Normal 71 2 2 2 2 2 3 3" xfId="11206" xr:uid="{00000000-0005-0000-0000-0000C92B0000}"/>
    <cellStyle name="Normal 71 2 2 2 2 2 3 3 3" xfId="26307" xr:uid="{00000000-0005-0000-0000-0000C6660000}"/>
    <cellStyle name="Normal 71 2 2 2 2 2 3 5" xfId="21294" xr:uid="{00000000-0005-0000-0000-000031530000}"/>
    <cellStyle name="Normal 71 2 2 2 2 2 4" xfId="12884" xr:uid="{00000000-0005-0000-0000-000057320000}"/>
    <cellStyle name="Normal 71 2 2 2 2 2 4 3" xfId="27982" xr:uid="{00000000-0005-0000-0000-0000516D0000}"/>
    <cellStyle name="Normal 71 2 2 2 2 2 5" xfId="7863" xr:uid="{00000000-0005-0000-0000-0000BA1E0000}"/>
    <cellStyle name="Normal 71 2 2 2 2 2 5 3" xfId="22965" xr:uid="{00000000-0005-0000-0000-0000B8590000}"/>
    <cellStyle name="Normal 71 2 2 2 2 2 7" xfId="17952" xr:uid="{00000000-0005-0000-0000-000023460000}"/>
    <cellStyle name="Normal 71 2 2 2 2 3" xfId="3645" xr:uid="{00000000-0005-0000-0000-0000400E0000}"/>
    <cellStyle name="Normal 71 2 2 2 2 3 2" xfId="13719" xr:uid="{00000000-0005-0000-0000-00009A350000}"/>
    <cellStyle name="Normal 71 2 2 2 2 3 2 3" xfId="28817" xr:uid="{00000000-0005-0000-0000-000094700000}"/>
    <cellStyle name="Normal 71 2 2 2 2 3 3" xfId="8699" xr:uid="{00000000-0005-0000-0000-0000FE210000}"/>
    <cellStyle name="Normal 71 2 2 2 2 3 3 3" xfId="23800" xr:uid="{00000000-0005-0000-0000-0000FB5C0000}"/>
    <cellStyle name="Normal 71 2 2 2 2 3 5" xfId="18787" xr:uid="{00000000-0005-0000-0000-000066490000}"/>
    <cellStyle name="Normal 71 2 2 2 2 4" xfId="5338" xr:uid="{00000000-0005-0000-0000-0000DD140000}"/>
    <cellStyle name="Normal 71 2 2 2 2 4 2" xfId="15390" xr:uid="{00000000-0005-0000-0000-0000213C0000}"/>
    <cellStyle name="Normal 71 2 2 2 2 4 2 3" xfId="30488" xr:uid="{00000000-0005-0000-0000-00001B770000}"/>
    <cellStyle name="Normal 71 2 2 2 2 4 3" xfId="10370" xr:uid="{00000000-0005-0000-0000-000085280000}"/>
    <cellStyle name="Normal 71 2 2 2 2 4 3 3" xfId="25471" xr:uid="{00000000-0005-0000-0000-000082630000}"/>
    <cellStyle name="Normal 71 2 2 2 2 4 5" xfId="20458" xr:uid="{00000000-0005-0000-0000-0000ED4F0000}"/>
    <cellStyle name="Normal 71 2 2 2 2 5" xfId="12048" xr:uid="{00000000-0005-0000-0000-0000132F0000}"/>
    <cellStyle name="Normal 71 2 2 2 2 5 3" xfId="27146" xr:uid="{00000000-0005-0000-0000-00000D6A0000}"/>
    <cellStyle name="Normal 71 2 2 2 2 6" xfId="7027" xr:uid="{00000000-0005-0000-0000-0000761B0000}"/>
    <cellStyle name="Normal 71 2 2 2 2 6 3" xfId="22129" xr:uid="{00000000-0005-0000-0000-000074560000}"/>
    <cellStyle name="Normal 71 2 2 2 2 8" xfId="17116" xr:uid="{00000000-0005-0000-0000-0000DF420000}"/>
    <cellStyle name="Normal 71 2 2 2 3" xfId="2374" xr:uid="{00000000-0005-0000-0000-000049090000}"/>
    <cellStyle name="Normal 71 2 2 2 3 2" xfId="4064" xr:uid="{00000000-0005-0000-0000-0000E30F0000}"/>
    <cellStyle name="Normal 71 2 2 2 3 2 2" xfId="14137" xr:uid="{00000000-0005-0000-0000-00003C370000}"/>
    <cellStyle name="Normal 71 2 2 2 3 2 2 3" xfId="29235" xr:uid="{00000000-0005-0000-0000-000036720000}"/>
    <cellStyle name="Normal 71 2 2 2 3 2 3" xfId="9117" xr:uid="{00000000-0005-0000-0000-0000A0230000}"/>
    <cellStyle name="Normal 71 2 2 2 3 2 3 3" xfId="24218" xr:uid="{00000000-0005-0000-0000-00009D5E0000}"/>
    <cellStyle name="Normal 71 2 2 2 3 2 5" xfId="19205" xr:uid="{00000000-0005-0000-0000-0000084B0000}"/>
    <cellStyle name="Normal 71 2 2 2 3 3" xfId="5756" xr:uid="{00000000-0005-0000-0000-00007F160000}"/>
    <cellStyle name="Normal 71 2 2 2 3 3 2" xfId="15808" xr:uid="{00000000-0005-0000-0000-0000C33D0000}"/>
    <cellStyle name="Normal 71 2 2 2 3 3 2 3" xfId="30906" xr:uid="{00000000-0005-0000-0000-0000BD780000}"/>
    <cellStyle name="Normal 71 2 2 2 3 3 3" xfId="10788" xr:uid="{00000000-0005-0000-0000-0000272A0000}"/>
    <cellStyle name="Normal 71 2 2 2 3 3 3 3" xfId="25889" xr:uid="{00000000-0005-0000-0000-000024650000}"/>
    <cellStyle name="Normal 71 2 2 2 3 3 5" xfId="20876" xr:uid="{00000000-0005-0000-0000-00008F510000}"/>
    <cellStyle name="Normal 71 2 2 2 3 4" xfId="12466" xr:uid="{00000000-0005-0000-0000-0000B5300000}"/>
    <cellStyle name="Normal 71 2 2 2 3 4 3" xfId="27564" xr:uid="{00000000-0005-0000-0000-0000AF6B0000}"/>
    <cellStyle name="Normal 71 2 2 2 3 5" xfId="7445" xr:uid="{00000000-0005-0000-0000-0000181D0000}"/>
    <cellStyle name="Normal 71 2 2 2 3 5 3" xfId="22547" xr:uid="{00000000-0005-0000-0000-000016580000}"/>
    <cellStyle name="Normal 71 2 2 2 3 7" xfId="17534" xr:uid="{00000000-0005-0000-0000-000081440000}"/>
    <cellStyle name="Normal 71 2 2 2 4" xfId="3227" xr:uid="{00000000-0005-0000-0000-00009E0C0000}"/>
    <cellStyle name="Normal 71 2 2 2 4 2" xfId="13301" xr:uid="{00000000-0005-0000-0000-0000F8330000}"/>
    <cellStyle name="Normal 71 2 2 2 4 2 3" xfId="28399" xr:uid="{00000000-0005-0000-0000-0000F26E0000}"/>
    <cellStyle name="Normal 71 2 2 2 4 3" xfId="8281" xr:uid="{00000000-0005-0000-0000-00005C200000}"/>
    <cellStyle name="Normal 71 2 2 2 4 3 3" xfId="23382" xr:uid="{00000000-0005-0000-0000-0000595B0000}"/>
    <cellStyle name="Normal 71 2 2 2 4 5" xfId="18369" xr:uid="{00000000-0005-0000-0000-0000C4470000}"/>
    <cellStyle name="Normal 71 2 2 2 5" xfId="4920" xr:uid="{00000000-0005-0000-0000-00003B130000}"/>
    <cellStyle name="Normal 71 2 2 2 5 2" xfId="14972" xr:uid="{00000000-0005-0000-0000-00007F3A0000}"/>
    <cellStyle name="Normal 71 2 2 2 5 2 3" xfId="30070" xr:uid="{00000000-0005-0000-0000-000079750000}"/>
    <cellStyle name="Normal 71 2 2 2 5 3" xfId="9952" xr:uid="{00000000-0005-0000-0000-0000E3260000}"/>
    <cellStyle name="Normal 71 2 2 2 5 3 3" xfId="25053" xr:uid="{00000000-0005-0000-0000-0000E0610000}"/>
    <cellStyle name="Normal 71 2 2 2 5 5" xfId="20040" xr:uid="{00000000-0005-0000-0000-00004B4E0000}"/>
    <cellStyle name="Normal 71 2 2 2 6" xfId="11630" xr:uid="{00000000-0005-0000-0000-0000712D0000}"/>
    <cellStyle name="Normal 71 2 2 2 6 3" xfId="26728" xr:uid="{00000000-0005-0000-0000-00006B680000}"/>
    <cellStyle name="Normal 71 2 2 2 7" xfId="6609" xr:uid="{00000000-0005-0000-0000-0000D4190000}"/>
    <cellStyle name="Normal 71 2 2 2 7 3" xfId="21711" xr:uid="{00000000-0005-0000-0000-0000D2540000}"/>
    <cellStyle name="Normal 71 2 2 2 9" xfId="16698" xr:uid="{00000000-0005-0000-0000-00003D410000}"/>
    <cellStyle name="Normal 71 2 2 3" xfId="1745" xr:uid="{00000000-0005-0000-0000-0000D4060000}"/>
    <cellStyle name="Normal 71 2 2 3 2" xfId="2584" xr:uid="{00000000-0005-0000-0000-00001B0A0000}"/>
    <cellStyle name="Normal 71 2 2 3 2 2" xfId="4274" xr:uid="{00000000-0005-0000-0000-0000B5100000}"/>
    <cellStyle name="Normal 71 2 2 3 2 2 2" xfId="14347" xr:uid="{00000000-0005-0000-0000-00000E380000}"/>
    <cellStyle name="Normal 71 2 2 3 2 2 2 3" xfId="29445" xr:uid="{00000000-0005-0000-0000-000008730000}"/>
    <cellStyle name="Normal 71 2 2 3 2 2 3" xfId="9327" xr:uid="{00000000-0005-0000-0000-000072240000}"/>
    <cellStyle name="Normal 71 2 2 3 2 2 3 3" xfId="24428" xr:uid="{00000000-0005-0000-0000-00006F5F0000}"/>
    <cellStyle name="Normal 71 2 2 3 2 2 5" xfId="19415" xr:uid="{00000000-0005-0000-0000-0000DA4B0000}"/>
    <cellStyle name="Normal 71 2 2 3 2 3" xfId="5966" xr:uid="{00000000-0005-0000-0000-000051170000}"/>
    <cellStyle name="Normal 71 2 2 3 2 3 2" xfId="16018" xr:uid="{00000000-0005-0000-0000-0000953E0000}"/>
    <cellStyle name="Normal 71 2 2 3 2 3 2 3" xfId="31116" xr:uid="{00000000-0005-0000-0000-00008F790000}"/>
    <cellStyle name="Normal 71 2 2 3 2 3 3" xfId="10998" xr:uid="{00000000-0005-0000-0000-0000F92A0000}"/>
    <cellStyle name="Normal 71 2 2 3 2 3 3 3" xfId="26099" xr:uid="{00000000-0005-0000-0000-0000F6650000}"/>
    <cellStyle name="Normal 71 2 2 3 2 3 5" xfId="21086" xr:uid="{00000000-0005-0000-0000-000061520000}"/>
    <cellStyle name="Normal 71 2 2 3 2 4" xfId="12676" xr:uid="{00000000-0005-0000-0000-000087310000}"/>
    <cellStyle name="Normal 71 2 2 3 2 4 3" xfId="27774" xr:uid="{00000000-0005-0000-0000-0000816C0000}"/>
    <cellStyle name="Normal 71 2 2 3 2 5" xfId="7655" xr:uid="{00000000-0005-0000-0000-0000EA1D0000}"/>
    <cellStyle name="Normal 71 2 2 3 2 5 3" xfId="22757" xr:uid="{00000000-0005-0000-0000-0000E8580000}"/>
    <cellStyle name="Normal 71 2 2 3 2 7" xfId="17744" xr:uid="{00000000-0005-0000-0000-000053450000}"/>
    <cellStyle name="Normal 71 2 2 3 3" xfId="3437" xr:uid="{00000000-0005-0000-0000-0000700D0000}"/>
    <cellStyle name="Normal 71 2 2 3 3 2" xfId="13511" xr:uid="{00000000-0005-0000-0000-0000CA340000}"/>
    <cellStyle name="Normal 71 2 2 3 3 2 3" xfId="28609" xr:uid="{00000000-0005-0000-0000-0000C46F0000}"/>
    <cellStyle name="Normal 71 2 2 3 3 3" xfId="8491" xr:uid="{00000000-0005-0000-0000-00002E210000}"/>
    <cellStyle name="Normal 71 2 2 3 3 3 3" xfId="23592" xr:uid="{00000000-0005-0000-0000-00002B5C0000}"/>
    <cellStyle name="Normal 71 2 2 3 3 5" xfId="18579" xr:uid="{00000000-0005-0000-0000-000096480000}"/>
    <cellStyle name="Normal 71 2 2 3 4" xfId="5130" xr:uid="{00000000-0005-0000-0000-00000D140000}"/>
    <cellStyle name="Normal 71 2 2 3 4 2" xfId="15182" xr:uid="{00000000-0005-0000-0000-0000513B0000}"/>
    <cellStyle name="Normal 71 2 2 3 4 2 3" xfId="30280" xr:uid="{00000000-0005-0000-0000-00004B760000}"/>
    <cellStyle name="Normal 71 2 2 3 4 3" xfId="10162" xr:uid="{00000000-0005-0000-0000-0000B5270000}"/>
    <cellStyle name="Normal 71 2 2 3 4 3 3" xfId="25263" xr:uid="{00000000-0005-0000-0000-0000B2620000}"/>
    <cellStyle name="Normal 71 2 2 3 4 5" xfId="20250" xr:uid="{00000000-0005-0000-0000-00001D4F0000}"/>
    <cellStyle name="Normal 71 2 2 3 5" xfId="11840" xr:uid="{00000000-0005-0000-0000-0000432E0000}"/>
    <cellStyle name="Normal 71 2 2 3 5 3" xfId="26938" xr:uid="{00000000-0005-0000-0000-00003D690000}"/>
    <cellStyle name="Normal 71 2 2 3 6" xfId="6819" xr:uid="{00000000-0005-0000-0000-0000A61A0000}"/>
    <cellStyle name="Normal 71 2 2 3 6 3" xfId="21921" xr:uid="{00000000-0005-0000-0000-0000A4550000}"/>
    <cellStyle name="Normal 71 2 2 3 8" xfId="16908" xr:uid="{00000000-0005-0000-0000-00000F420000}"/>
    <cellStyle name="Normal 71 2 2 4" xfId="2166" xr:uid="{00000000-0005-0000-0000-000079080000}"/>
    <cellStyle name="Normal 71 2 2 4 2" xfId="3856" xr:uid="{00000000-0005-0000-0000-0000130F0000}"/>
    <cellStyle name="Normal 71 2 2 4 2 2" xfId="13929" xr:uid="{00000000-0005-0000-0000-00006C360000}"/>
    <cellStyle name="Normal 71 2 2 4 2 2 3" xfId="29027" xr:uid="{00000000-0005-0000-0000-000066710000}"/>
    <cellStyle name="Normal 71 2 2 4 2 3" xfId="8909" xr:uid="{00000000-0005-0000-0000-0000D0220000}"/>
    <cellStyle name="Normal 71 2 2 4 2 3 3" xfId="24010" xr:uid="{00000000-0005-0000-0000-0000CD5D0000}"/>
    <cellStyle name="Normal 71 2 2 4 2 5" xfId="18997" xr:uid="{00000000-0005-0000-0000-0000384A0000}"/>
    <cellStyle name="Normal 71 2 2 4 3" xfId="5548" xr:uid="{00000000-0005-0000-0000-0000AF150000}"/>
    <cellStyle name="Normal 71 2 2 4 3 2" xfId="15600" xr:uid="{00000000-0005-0000-0000-0000F33C0000}"/>
    <cellStyle name="Normal 71 2 2 4 3 2 3" xfId="30698" xr:uid="{00000000-0005-0000-0000-0000ED770000}"/>
    <cellStyle name="Normal 71 2 2 4 3 3" xfId="10580" xr:uid="{00000000-0005-0000-0000-000057290000}"/>
    <cellStyle name="Normal 71 2 2 4 3 3 3" xfId="25681" xr:uid="{00000000-0005-0000-0000-000054640000}"/>
    <cellStyle name="Normal 71 2 2 4 3 5" xfId="20668" xr:uid="{00000000-0005-0000-0000-0000BF500000}"/>
    <cellStyle name="Normal 71 2 2 4 4" xfId="12258" xr:uid="{00000000-0005-0000-0000-0000E52F0000}"/>
    <cellStyle name="Normal 71 2 2 4 4 3" xfId="27356" xr:uid="{00000000-0005-0000-0000-0000DF6A0000}"/>
    <cellStyle name="Normal 71 2 2 4 5" xfId="7237" xr:uid="{00000000-0005-0000-0000-0000481C0000}"/>
    <cellStyle name="Normal 71 2 2 4 5 3" xfId="22339" xr:uid="{00000000-0005-0000-0000-000046570000}"/>
    <cellStyle name="Normal 71 2 2 4 7" xfId="17326" xr:uid="{00000000-0005-0000-0000-0000B1430000}"/>
    <cellStyle name="Normal 71 2 2 5" xfId="3019" xr:uid="{00000000-0005-0000-0000-0000CE0B0000}"/>
    <cellStyle name="Normal 71 2 2 5 2" xfId="13093" xr:uid="{00000000-0005-0000-0000-000028330000}"/>
    <cellStyle name="Normal 71 2 2 5 2 3" xfId="28191" xr:uid="{00000000-0005-0000-0000-0000226E0000}"/>
    <cellStyle name="Normal 71 2 2 5 3" xfId="8073" xr:uid="{00000000-0005-0000-0000-00008C1F0000}"/>
    <cellStyle name="Normal 71 2 2 5 3 3" xfId="23174" xr:uid="{00000000-0005-0000-0000-0000895A0000}"/>
    <cellStyle name="Normal 71 2 2 5 5" xfId="18161" xr:uid="{00000000-0005-0000-0000-0000F4460000}"/>
    <cellStyle name="Normal 71 2 2 6" xfId="4712" xr:uid="{00000000-0005-0000-0000-00006B120000}"/>
    <cellStyle name="Normal 71 2 2 6 2" xfId="14764" xr:uid="{00000000-0005-0000-0000-0000AF390000}"/>
    <cellStyle name="Normal 71 2 2 6 2 3" xfId="29862" xr:uid="{00000000-0005-0000-0000-0000A9740000}"/>
    <cellStyle name="Normal 71 2 2 6 3" xfId="9744" xr:uid="{00000000-0005-0000-0000-000013260000}"/>
    <cellStyle name="Normal 71 2 2 6 3 3" xfId="24845" xr:uid="{00000000-0005-0000-0000-000010610000}"/>
    <cellStyle name="Normal 71 2 2 6 5" xfId="19832" xr:uid="{00000000-0005-0000-0000-00007B4D0000}"/>
    <cellStyle name="Normal 71 2 2 7" xfId="11422" xr:uid="{00000000-0005-0000-0000-0000A12C0000}"/>
    <cellStyle name="Normal 71 2 2 7 3" xfId="26520" xr:uid="{00000000-0005-0000-0000-00009B670000}"/>
    <cellStyle name="Normal 71 2 2 8" xfId="6401" xr:uid="{00000000-0005-0000-0000-000004190000}"/>
    <cellStyle name="Normal 71 2 2 8 3" xfId="21503" xr:uid="{00000000-0005-0000-0000-000002540000}"/>
    <cellStyle name="Normal 71 2 3" xfId="1428" xr:uid="{00000000-0005-0000-0000-000097050000}"/>
    <cellStyle name="Normal 71 2 3 2" xfId="1849" xr:uid="{00000000-0005-0000-0000-00003C070000}"/>
    <cellStyle name="Normal 71 2 3 2 2" xfId="2688" xr:uid="{00000000-0005-0000-0000-0000830A0000}"/>
    <cellStyle name="Normal 71 2 3 2 2 2" xfId="4378" xr:uid="{00000000-0005-0000-0000-00001D110000}"/>
    <cellStyle name="Normal 71 2 3 2 2 2 2" xfId="14451" xr:uid="{00000000-0005-0000-0000-000076380000}"/>
    <cellStyle name="Normal 71 2 3 2 2 2 2 3" xfId="29549" xr:uid="{00000000-0005-0000-0000-000070730000}"/>
    <cellStyle name="Normal 71 2 3 2 2 2 3" xfId="9431" xr:uid="{00000000-0005-0000-0000-0000DA240000}"/>
    <cellStyle name="Normal 71 2 3 2 2 2 3 3" xfId="24532" xr:uid="{00000000-0005-0000-0000-0000D75F0000}"/>
    <cellStyle name="Normal 71 2 3 2 2 2 5" xfId="19519" xr:uid="{00000000-0005-0000-0000-0000424C0000}"/>
    <cellStyle name="Normal 71 2 3 2 2 3" xfId="6070" xr:uid="{00000000-0005-0000-0000-0000B9170000}"/>
    <cellStyle name="Normal 71 2 3 2 2 3 2" xfId="16122" xr:uid="{00000000-0005-0000-0000-0000FD3E0000}"/>
    <cellStyle name="Normal 71 2 3 2 2 3 2 3" xfId="31220" xr:uid="{00000000-0005-0000-0000-0000F7790000}"/>
    <cellStyle name="Normal 71 2 3 2 2 3 3" xfId="11102" xr:uid="{00000000-0005-0000-0000-0000612B0000}"/>
    <cellStyle name="Normal 71 2 3 2 2 3 3 3" xfId="26203" xr:uid="{00000000-0005-0000-0000-00005E660000}"/>
    <cellStyle name="Normal 71 2 3 2 2 3 5" xfId="21190" xr:uid="{00000000-0005-0000-0000-0000C9520000}"/>
    <cellStyle name="Normal 71 2 3 2 2 4" xfId="12780" xr:uid="{00000000-0005-0000-0000-0000EF310000}"/>
    <cellStyle name="Normal 71 2 3 2 2 4 3" xfId="27878" xr:uid="{00000000-0005-0000-0000-0000E96C0000}"/>
    <cellStyle name="Normal 71 2 3 2 2 5" xfId="7759" xr:uid="{00000000-0005-0000-0000-0000521E0000}"/>
    <cellStyle name="Normal 71 2 3 2 2 5 3" xfId="22861" xr:uid="{00000000-0005-0000-0000-000050590000}"/>
    <cellStyle name="Normal 71 2 3 2 2 7" xfId="17848" xr:uid="{00000000-0005-0000-0000-0000BB450000}"/>
    <cellStyle name="Normal 71 2 3 2 3" xfId="3541" xr:uid="{00000000-0005-0000-0000-0000D80D0000}"/>
    <cellStyle name="Normal 71 2 3 2 3 2" xfId="13615" xr:uid="{00000000-0005-0000-0000-000032350000}"/>
    <cellStyle name="Normal 71 2 3 2 3 2 3" xfId="28713" xr:uid="{00000000-0005-0000-0000-00002C700000}"/>
    <cellStyle name="Normal 71 2 3 2 3 3" xfId="8595" xr:uid="{00000000-0005-0000-0000-000096210000}"/>
    <cellStyle name="Normal 71 2 3 2 3 3 3" xfId="23696" xr:uid="{00000000-0005-0000-0000-0000935C0000}"/>
    <cellStyle name="Normal 71 2 3 2 3 5" xfId="18683" xr:uid="{00000000-0005-0000-0000-0000FE480000}"/>
    <cellStyle name="Normal 71 2 3 2 4" xfId="5234" xr:uid="{00000000-0005-0000-0000-000075140000}"/>
    <cellStyle name="Normal 71 2 3 2 4 2" xfId="15286" xr:uid="{00000000-0005-0000-0000-0000B93B0000}"/>
    <cellStyle name="Normal 71 2 3 2 4 2 3" xfId="30384" xr:uid="{00000000-0005-0000-0000-0000B3760000}"/>
    <cellStyle name="Normal 71 2 3 2 4 3" xfId="10266" xr:uid="{00000000-0005-0000-0000-00001D280000}"/>
    <cellStyle name="Normal 71 2 3 2 4 3 3" xfId="25367" xr:uid="{00000000-0005-0000-0000-00001A630000}"/>
    <cellStyle name="Normal 71 2 3 2 4 5" xfId="20354" xr:uid="{00000000-0005-0000-0000-0000854F0000}"/>
    <cellStyle name="Normal 71 2 3 2 5" xfId="11944" xr:uid="{00000000-0005-0000-0000-0000AB2E0000}"/>
    <cellStyle name="Normal 71 2 3 2 5 3" xfId="27042" xr:uid="{00000000-0005-0000-0000-0000A5690000}"/>
    <cellStyle name="Normal 71 2 3 2 6" xfId="6923" xr:uid="{00000000-0005-0000-0000-00000E1B0000}"/>
    <cellStyle name="Normal 71 2 3 2 6 3" xfId="22025" xr:uid="{00000000-0005-0000-0000-00000C560000}"/>
    <cellStyle name="Normal 71 2 3 2 8" xfId="17012" xr:uid="{00000000-0005-0000-0000-000077420000}"/>
    <cellStyle name="Normal 71 2 3 3" xfId="2270" xr:uid="{00000000-0005-0000-0000-0000E1080000}"/>
    <cellStyle name="Normal 71 2 3 3 2" xfId="3960" xr:uid="{00000000-0005-0000-0000-00007B0F0000}"/>
    <cellStyle name="Normal 71 2 3 3 2 2" xfId="14033" xr:uid="{00000000-0005-0000-0000-0000D4360000}"/>
    <cellStyle name="Normal 71 2 3 3 2 2 3" xfId="29131" xr:uid="{00000000-0005-0000-0000-0000CE710000}"/>
    <cellStyle name="Normal 71 2 3 3 2 3" xfId="9013" xr:uid="{00000000-0005-0000-0000-000038230000}"/>
    <cellStyle name="Normal 71 2 3 3 2 3 3" xfId="24114" xr:uid="{00000000-0005-0000-0000-0000355E0000}"/>
    <cellStyle name="Normal 71 2 3 3 2 5" xfId="19101" xr:uid="{00000000-0005-0000-0000-0000A04A0000}"/>
    <cellStyle name="Normal 71 2 3 3 3" xfId="5652" xr:uid="{00000000-0005-0000-0000-000017160000}"/>
    <cellStyle name="Normal 71 2 3 3 3 2" xfId="15704" xr:uid="{00000000-0005-0000-0000-00005B3D0000}"/>
    <cellStyle name="Normal 71 2 3 3 3 2 3" xfId="30802" xr:uid="{00000000-0005-0000-0000-000055780000}"/>
    <cellStyle name="Normal 71 2 3 3 3 3" xfId="10684" xr:uid="{00000000-0005-0000-0000-0000BF290000}"/>
    <cellStyle name="Normal 71 2 3 3 3 3 3" xfId="25785" xr:uid="{00000000-0005-0000-0000-0000BC640000}"/>
    <cellStyle name="Normal 71 2 3 3 3 5" xfId="20772" xr:uid="{00000000-0005-0000-0000-000027510000}"/>
    <cellStyle name="Normal 71 2 3 3 4" xfId="12362" xr:uid="{00000000-0005-0000-0000-00004D300000}"/>
    <cellStyle name="Normal 71 2 3 3 4 3" xfId="27460" xr:uid="{00000000-0005-0000-0000-0000476B0000}"/>
    <cellStyle name="Normal 71 2 3 3 5" xfId="7341" xr:uid="{00000000-0005-0000-0000-0000B01C0000}"/>
    <cellStyle name="Normal 71 2 3 3 5 3" xfId="22443" xr:uid="{00000000-0005-0000-0000-0000AE570000}"/>
    <cellStyle name="Normal 71 2 3 3 7" xfId="17430" xr:uid="{00000000-0005-0000-0000-000019440000}"/>
    <cellStyle name="Normal 71 2 3 4" xfId="3123" xr:uid="{00000000-0005-0000-0000-0000360C0000}"/>
    <cellStyle name="Normal 71 2 3 4 2" xfId="13197" xr:uid="{00000000-0005-0000-0000-000090330000}"/>
    <cellStyle name="Normal 71 2 3 4 2 3" xfId="28295" xr:uid="{00000000-0005-0000-0000-00008A6E0000}"/>
    <cellStyle name="Normal 71 2 3 4 3" xfId="8177" xr:uid="{00000000-0005-0000-0000-0000F41F0000}"/>
    <cellStyle name="Normal 71 2 3 4 3 3" xfId="23278" xr:uid="{00000000-0005-0000-0000-0000F15A0000}"/>
    <cellStyle name="Normal 71 2 3 4 5" xfId="18265" xr:uid="{00000000-0005-0000-0000-00005C470000}"/>
    <cellStyle name="Normal 71 2 3 5" xfId="4816" xr:uid="{00000000-0005-0000-0000-0000D3120000}"/>
    <cellStyle name="Normal 71 2 3 5 2" xfId="14868" xr:uid="{00000000-0005-0000-0000-0000173A0000}"/>
    <cellStyle name="Normal 71 2 3 5 2 3" xfId="29966" xr:uid="{00000000-0005-0000-0000-000011750000}"/>
    <cellStyle name="Normal 71 2 3 5 3" xfId="9848" xr:uid="{00000000-0005-0000-0000-00007B260000}"/>
    <cellStyle name="Normal 71 2 3 5 3 3" xfId="24949" xr:uid="{00000000-0005-0000-0000-000078610000}"/>
    <cellStyle name="Normal 71 2 3 5 5" xfId="19936" xr:uid="{00000000-0005-0000-0000-0000E34D0000}"/>
    <cellStyle name="Normal 71 2 3 6" xfId="11526" xr:uid="{00000000-0005-0000-0000-0000092D0000}"/>
    <cellStyle name="Normal 71 2 3 6 3" xfId="26624" xr:uid="{00000000-0005-0000-0000-000003680000}"/>
    <cellStyle name="Normal 71 2 3 7" xfId="6505" xr:uid="{00000000-0005-0000-0000-00006C190000}"/>
    <cellStyle name="Normal 71 2 3 7 3" xfId="21607" xr:uid="{00000000-0005-0000-0000-00006A540000}"/>
    <cellStyle name="Normal 71 2 3 9" xfId="16594" xr:uid="{00000000-0005-0000-0000-0000D5400000}"/>
    <cellStyle name="Normal 71 2 4" xfId="1641" xr:uid="{00000000-0005-0000-0000-00006C060000}"/>
    <cellStyle name="Normal 71 2 4 2" xfId="2480" xr:uid="{00000000-0005-0000-0000-0000B3090000}"/>
    <cellStyle name="Normal 71 2 4 2 2" xfId="4170" xr:uid="{00000000-0005-0000-0000-00004D100000}"/>
    <cellStyle name="Normal 71 2 4 2 2 2" xfId="14243" xr:uid="{00000000-0005-0000-0000-0000A6370000}"/>
    <cellStyle name="Normal 71 2 4 2 2 2 3" xfId="29341" xr:uid="{00000000-0005-0000-0000-0000A0720000}"/>
    <cellStyle name="Normal 71 2 4 2 2 3" xfId="9223" xr:uid="{00000000-0005-0000-0000-00000A240000}"/>
    <cellStyle name="Normal 71 2 4 2 2 3 3" xfId="24324" xr:uid="{00000000-0005-0000-0000-0000075F0000}"/>
    <cellStyle name="Normal 71 2 4 2 2 5" xfId="19311" xr:uid="{00000000-0005-0000-0000-0000724B0000}"/>
    <cellStyle name="Normal 71 2 4 2 3" xfId="5862" xr:uid="{00000000-0005-0000-0000-0000E9160000}"/>
    <cellStyle name="Normal 71 2 4 2 3 2" xfId="15914" xr:uid="{00000000-0005-0000-0000-00002D3E0000}"/>
    <cellStyle name="Normal 71 2 4 2 3 2 3" xfId="31012" xr:uid="{00000000-0005-0000-0000-000027790000}"/>
    <cellStyle name="Normal 71 2 4 2 3 3" xfId="10894" xr:uid="{00000000-0005-0000-0000-0000912A0000}"/>
    <cellStyle name="Normal 71 2 4 2 3 3 3" xfId="25995" xr:uid="{00000000-0005-0000-0000-00008E650000}"/>
    <cellStyle name="Normal 71 2 4 2 3 5" xfId="20982" xr:uid="{00000000-0005-0000-0000-0000F9510000}"/>
    <cellStyle name="Normal 71 2 4 2 4" xfId="12572" xr:uid="{00000000-0005-0000-0000-00001F310000}"/>
    <cellStyle name="Normal 71 2 4 2 4 3" xfId="27670" xr:uid="{00000000-0005-0000-0000-0000196C0000}"/>
    <cellStyle name="Normal 71 2 4 2 5" xfId="7551" xr:uid="{00000000-0005-0000-0000-0000821D0000}"/>
    <cellStyle name="Normal 71 2 4 2 5 3" xfId="22653" xr:uid="{00000000-0005-0000-0000-000080580000}"/>
    <cellStyle name="Normal 71 2 4 2 7" xfId="17640" xr:uid="{00000000-0005-0000-0000-0000EB440000}"/>
    <cellStyle name="Normal 71 2 4 3" xfId="3333" xr:uid="{00000000-0005-0000-0000-0000080D0000}"/>
    <cellStyle name="Normal 71 2 4 3 2" xfId="13407" xr:uid="{00000000-0005-0000-0000-000062340000}"/>
    <cellStyle name="Normal 71 2 4 3 2 3" xfId="28505" xr:uid="{00000000-0005-0000-0000-00005C6F0000}"/>
    <cellStyle name="Normal 71 2 4 3 3" xfId="8387" xr:uid="{00000000-0005-0000-0000-0000C6200000}"/>
    <cellStyle name="Normal 71 2 4 3 3 3" xfId="23488" xr:uid="{00000000-0005-0000-0000-0000C35B0000}"/>
    <cellStyle name="Normal 71 2 4 3 5" xfId="18475" xr:uid="{00000000-0005-0000-0000-00002E480000}"/>
    <cellStyle name="Normal 71 2 4 4" xfId="5026" xr:uid="{00000000-0005-0000-0000-0000A5130000}"/>
    <cellStyle name="Normal 71 2 4 4 2" xfId="15078" xr:uid="{00000000-0005-0000-0000-0000E93A0000}"/>
    <cellStyle name="Normal 71 2 4 4 2 3" xfId="30176" xr:uid="{00000000-0005-0000-0000-0000E3750000}"/>
    <cellStyle name="Normal 71 2 4 4 3" xfId="10058" xr:uid="{00000000-0005-0000-0000-00004D270000}"/>
    <cellStyle name="Normal 71 2 4 4 3 3" xfId="25159" xr:uid="{00000000-0005-0000-0000-00004A620000}"/>
    <cellStyle name="Normal 71 2 4 4 5" xfId="20146" xr:uid="{00000000-0005-0000-0000-0000B54E0000}"/>
    <cellStyle name="Normal 71 2 4 5" xfId="11736" xr:uid="{00000000-0005-0000-0000-0000DB2D0000}"/>
    <cellStyle name="Normal 71 2 4 5 3" xfId="26834" xr:uid="{00000000-0005-0000-0000-0000D5680000}"/>
    <cellStyle name="Normal 71 2 4 6" xfId="6715" xr:uid="{00000000-0005-0000-0000-00003E1A0000}"/>
    <cellStyle name="Normal 71 2 4 6 3" xfId="21817" xr:uid="{00000000-0005-0000-0000-00003C550000}"/>
    <cellStyle name="Normal 71 2 4 8" xfId="16804" xr:uid="{00000000-0005-0000-0000-0000A7410000}"/>
    <cellStyle name="Normal 71 2 5" xfId="2062" xr:uid="{00000000-0005-0000-0000-000011080000}"/>
    <cellStyle name="Normal 71 2 5 2" xfId="3752" xr:uid="{00000000-0005-0000-0000-0000AB0E0000}"/>
    <cellStyle name="Normal 71 2 5 2 2" xfId="13825" xr:uid="{00000000-0005-0000-0000-000004360000}"/>
    <cellStyle name="Normal 71 2 5 2 2 3" xfId="28923" xr:uid="{00000000-0005-0000-0000-0000FE700000}"/>
    <cellStyle name="Normal 71 2 5 2 3" xfId="8805" xr:uid="{00000000-0005-0000-0000-000068220000}"/>
    <cellStyle name="Normal 71 2 5 2 3 3" xfId="23906" xr:uid="{00000000-0005-0000-0000-0000655D0000}"/>
    <cellStyle name="Normal 71 2 5 2 5" xfId="18893" xr:uid="{00000000-0005-0000-0000-0000D0490000}"/>
    <cellStyle name="Normal 71 2 5 3" xfId="5444" xr:uid="{00000000-0005-0000-0000-000047150000}"/>
    <cellStyle name="Normal 71 2 5 3 2" xfId="15496" xr:uid="{00000000-0005-0000-0000-00008B3C0000}"/>
    <cellStyle name="Normal 71 2 5 3 2 3" xfId="30594" xr:uid="{00000000-0005-0000-0000-000085770000}"/>
    <cellStyle name="Normal 71 2 5 3 3" xfId="10476" xr:uid="{00000000-0005-0000-0000-0000EF280000}"/>
    <cellStyle name="Normal 71 2 5 3 3 3" xfId="25577" xr:uid="{00000000-0005-0000-0000-0000EC630000}"/>
    <cellStyle name="Normal 71 2 5 3 5" xfId="20564" xr:uid="{00000000-0005-0000-0000-000057500000}"/>
    <cellStyle name="Normal 71 2 5 4" xfId="12154" xr:uid="{00000000-0005-0000-0000-00007D2F0000}"/>
    <cellStyle name="Normal 71 2 5 4 3" xfId="27252" xr:uid="{00000000-0005-0000-0000-0000776A0000}"/>
    <cellStyle name="Normal 71 2 5 5" xfId="7133" xr:uid="{00000000-0005-0000-0000-0000E01B0000}"/>
    <cellStyle name="Normal 71 2 5 5 3" xfId="22235" xr:uid="{00000000-0005-0000-0000-0000DE560000}"/>
    <cellStyle name="Normal 71 2 5 7" xfId="17222" xr:uid="{00000000-0005-0000-0000-000049430000}"/>
    <cellStyle name="Normal 71 2 6" xfId="2915" xr:uid="{00000000-0005-0000-0000-0000660B0000}"/>
    <cellStyle name="Normal 71 2 6 2" xfId="12989" xr:uid="{00000000-0005-0000-0000-0000C0320000}"/>
    <cellStyle name="Normal 71 2 6 2 3" xfId="28087" xr:uid="{00000000-0005-0000-0000-0000BA6D0000}"/>
    <cellStyle name="Normal 71 2 6 3" xfId="7969" xr:uid="{00000000-0005-0000-0000-0000241F0000}"/>
    <cellStyle name="Normal 71 2 6 3 3" xfId="23070" xr:uid="{00000000-0005-0000-0000-0000215A0000}"/>
    <cellStyle name="Normal 71 2 6 5" xfId="18057" xr:uid="{00000000-0005-0000-0000-00008C460000}"/>
    <cellStyle name="Normal 71 2 7" xfId="4608" xr:uid="{00000000-0005-0000-0000-000003120000}"/>
    <cellStyle name="Normal 71 2 7 2" xfId="14660" xr:uid="{00000000-0005-0000-0000-000047390000}"/>
    <cellStyle name="Normal 71 2 7 2 3" xfId="29758" xr:uid="{00000000-0005-0000-0000-000041740000}"/>
    <cellStyle name="Normal 71 2 7 3" xfId="9640" xr:uid="{00000000-0005-0000-0000-0000AB250000}"/>
    <cellStyle name="Normal 71 2 7 3 3" xfId="24741" xr:uid="{00000000-0005-0000-0000-0000A8600000}"/>
    <cellStyle name="Normal 71 2 7 5" xfId="19728" xr:uid="{00000000-0005-0000-0000-0000134D0000}"/>
    <cellStyle name="Normal 71 2 8" xfId="11318" xr:uid="{00000000-0005-0000-0000-0000392C0000}"/>
    <cellStyle name="Normal 71 2 8 3" xfId="26416" xr:uid="{00000000-0005-0000-0000-000033670000}"/>
    <cellStyle name="Normal 71 2 9" xfId="6297" xr:uid="{00000000-0005-0000-0000-00009C180000}"/>
    <cellStyle name="Normal 71 2 9 3" xfId="21399" xr:uid="{00000000-0005-0000-0000-00009A530000}"/>
    <cellStyle name="Normal 71 3" xfId="1261" xr:uid="{00000000-0005-0000-0000-0000F0040000}"/>
    <cellStyle name="Normal 71 3 10" xfId="16438" xr:uid="{00000000-0005-0000-0000-000039400000}"/>
    <cellStyle name="Normal 71 3 2" xfId="1480" xr:uid="{00000000-0005-0000-0000-0000CB050000}"/>
    <cellStyle name="Normal 71 3 2 2" xfId="1901" xr:uid="{00000000-0005-0000-0000-000070070000}"/>
    <cellStyle name="Normal 71 3 2 2 2" xfId="2740" xr:uid="{00000000-0005-0000-0000-0000B70A0000}"/>
    <cellStyle name="Normal 71 3 2 2 2 2" xfId="4430" xr:uid="{00000000-0005-0000-0000-000051110000}"/>
    <cellStyle name="Normal 71 3 2 2 2 2 2" xfId="14503" xr:uid="{00000000-0005-0000-0000-0000AA380000}"/>
    <cellStyle name="Normal 71 3 2 2 2 2 2 3" xfId="29601" xr:uid="{00000000-0005-0000-0000-0000A4730000}"/>
    <cellStyle name="Normal 71 3 2 2 2 2 3" xfId="9483" xr:uid="{00000000-0005-0000-0000-00000E250000}"/>
    <cellStyle name="Normal 71 3 2 2 2 2 3 3" xfId="24584" xr:uid="{00000000-0005-0000-0000-00000B600000}"/>
    <cellStyle name="Normal 71 3 2 2 2 2 5" xfId="19571" xr:uid="{00000000-0005-0000-0000-0000764C0000}"/>
    <cellStyle name="Normal 71 3 2 2 2 3" xfId="6122" xr:uid="{00000000-0005-0000-0000-0000ED170000}"/>
    <cellStyle name="Normal 71 3 2 2 2 3 2" xfId="16174" xr:uid="{00000000-0005-0000-0000-0000313F0000}"/>
    <cellStyle name="Normal 71 3 2 2 2 3 2 3" xfId="31272" xr:uid="{00000000-0005-0000-0000-00002B7A0000}"/>
    <cellStyle name="Normal 71 3 2 2 2 3 3" xfId="11154" xr:uid="{00000000-0005-0000-0000-0000952B0000}"/>
    <cellStyle name="Normal 71 3 2 2 2 3 3 3" xfId="26255" xr:uid="{00000000-0005-0000-0000-000092660000}"/>
    <cellStyle name="Normal 71 3 2 2 2 3 5" xfId="21242" xr:uid="{00000000-0005-0000-0000-0000FD520000}"/>
    <cellStyle name="Normal 71 3 2 2 2 4" xfId="12832" xr:uid="{00000000-0005-0000-0000-000023320000}"/>
    <cellStyle name="Normal 71 3 2 2 2 4 3" xfId="27930" xr:uid="{00000000-0005-0000-0000-00001D6D0000}"/>
    <cellStyle name="Normal 71 3 2 2 2 5" xfId="7811" xr:uid="{00000000-0005-0000-0000-0000861E0000}"/>
    <cellStyle name="Normal 71 3 2 2 2 5 3" xfId="22913" xr:uid="{00000000-0005-0000-0000-000084590000}"/>
    <cellStyle name="Normal 71 3 2 2 2 7" xfId="17900" xr:uid="{00000000-0005-0000-0000-0000EF450000}"/>
    <cellStyle name="Normal 71 3 2 2 3" xfId="3593" xr:uid="{00000000-0005-0000-0000-00000C0E0000}"/>
    <cellStyle name="Normal 71 3 2 2 3 2" xfId="13667" xr:uid="{00000000-0005-0000-0000-000066350000}"/>
    <cellStyle name="Normal 71 3 2 2 3 2 3" xfId="28765" xr:uid="{00000000-0005-0000-0000-000060700000}"/>
    <cellStyle name="Normal 71 3 2 2 3 3" xfId="8647" xr:uid="{00000000-0005-0000-0000-0000CA210000}"/>
    <cellStyle name="Normal 71 3 2 2 3 3 3" xfId="23748" xr:uid="{00000000-0005-0000-0000-0000C75C0000}"/>
    <cellStyle name="Normal 71 3 2 2 3 5" xfId="18735" xr:uid="{00000000-0005-0000-0000-000032490000}"/>
    <cellStyle name="Normal 71 3 2 2 4" xfId="5286" xr:uid="{00000000-0005-0000-0000-0000A9140000}"/>
    <cellStyle name="Normal 71 3 2 2 4 2" xfId="15338" xr:uid="{00000000-0005-0000-0000-0000ED3B0000}"/>
    <cellStyle name="Normal 71 3 2 2 4 2 3" xfId="30436" xr:uid="{00000000-0005-0000-0000-0000E7760000}"/>
    <cellStyle name="Normal 71 3 2 2 4 3" xfId="10318" xr:uid="{00000000-0005-0000-0000-000051280000}"/>
    <cellStyle name="Normal 71 3 2 2 4 3 3" xfId="25419" xr:uid="{00000000-0005-0000-0000-00004E630000}"/>
    <cellStyle name="Normal 71 3 2 2 4 5" xfId="20406" xr:uid="{00000000-0005-0000-0000-0000B94F0000}"/>
    <cellStyle name="Normal 71 3 2 2 5" xfId="11996" xr:uid="{00000000-0005-0000-0000-0000DF2E0000}"/>
    <cellStyle name="Normal 71 3 2 2 5 3" xfId="27094" xr:uid="{00000000-0005-0000-0000-0000D9690000}"/>
    <cellStyle name="Normal 71 3 2 2 6" xfId="6975" xr:uid="{00000000-0005-0000-0000-0000421B0000}"/>
    <cellStyle name="Normal 71 3 2 2 6 3" xfId="22077" xr:uid="{00000000-0005-0000-0000-000040560000}"/>
    <cellStyle name="Normal 71 3 2 2 8" xfId="17064" xr:uid="{00000000-0005-0000-0000-0000AB420000}"/>
    <cellStyle name="Normal 71 3 2 3" xfId="2322" xr:uid="{00000000-0005-0000-0000-000015090000}"/>
    <cellStyle name="Normal 71 3 2 3 2" xfId="4012" xr:uid="{00000000-0005-0000-0000-0000AF0F0000}"/>
    <cellStyle name="Normal 71 3 2 3 2 2" xfId="14085" xr:uid="{00000000-0005-0000-0000-000008370000}"/>
    <cellStyle name="Normal 71 3 2 3 2 2 3" xfId="29183" xr:uid="{00000000-0005-0000-0000-000002720000}"/>
    <cellStyle name="Normal 71 3 2 3 2 3" xfId="9065" xr:uid="{00000000-0005-0000-0000-00006C230000}"/>
    <cellStyle name="Normal 71 3 2 3 2 3 3" xfId="24166" xr:uid="{00000000-0005-0000-0000-0000695E0000}"/>
    <cellStyle name="Normal 71 3 2 3 2 5" xfId="19153" xr:uid="{00000000-0005-0000-0000-0000D44A0000}"/>
    <cellStyle name="Normal 71 3 2 3 3" xfId="5704" xr:uid="{00000000-0005-0000-0000-00004B160000}"/>
    <cellStyle name="Normal 71 3 2 3 3 2" xfId="15756" xr:uid="{00000000-0005-0000-0000-00008F3D0000}"/>
    <cellStyle name="Normal 71 3 2 3 3 2 3" xfId="30854" xr:uid="{00000000-0005-0000-0000-000089780000}"/>
    <cellStyle name="Normal 71 3 2 3 3 3" xfId="10736" xr:uid="{00000000-0005-0000-0000-0000F3290000}"/>
    <cellStyle name="Normal 71 3 2 3 3 3 3" xfId="25837" xr:uid="{00000000-0005-0000-0000-0000F0640000}"/>
    <cellStyle name="Normal 71 3 2 3 3 5" xfId="20824" xr:uid="{00000000-0005-0000-0000-00005B510000}"/>
    <cellStyle name="Normal 71 3 2 3 4" xfId="12414" xr:uid="{00000000-0005-0000-0000-000081300000}"/>
    <cellStyle name="Normal 71 3 2 3 4 3" xfId="27512" xr:uid="{00000000-0005-0000-0000-00007B6B0000}"/>
    <cellStyle name="Normal 71 3 2 3 5" xfId="7393" xr:uid="{00000000-0005-0000-0000-0000E41C0000}"/>
    <cellStyle name="Normal 71 3 2 3 5 3" xfId="22495" xr:uid="{00000000-0005-0000-0000-0000E2570000}"/>
    <cellStyle name="Normal 71 3 2 3 7" xfId="17482" xr:uid="{00000000-0005-0000-0000-00004D440000}"/>
    <cellStyle name="Normal 71 3 2 4" xfId="3175" xr:uid="{00000000-0005-0000-0000-00006A0C0000}"/>
    <cellStyle name="Normal 71 3 2 4 2" xfId="13249" xr:uid="{00000000-0005-0000-0000-0000C4330000}"/>
    <cellStyle name="Normal 71 3 2 4 2 3" xfId="28347" xr:uid="{00000000-0005-0000-0000-0000BE6E0000}"/>
    <cellStyle name="Normal 71 3 2 4 3" xfId="8229" xr:uid="{00000000-0005-0000-0000-000028200000}"/>
    <cellStyle name="Normal 71 3 2 4 3 3" xfId="23330" xr:uid="{00000000-0005-0000-0000-0000255B0000}"/>
    <cellStyle name="Normal 71 3 2 4 5" xfId="18317" xr:uid="{00000000-0005-0000-0000-000090470000}"/>
    <cellStyle name="Normal 71 3 2 5" xfId="4868" xr:uid="{00000000-0005-0000-0000-000007130000}"/>
    <cellStyle name="Normal 71 3 2 5 2" xfId="14920" xr:uid="{00000000-0005-0000-0000-00004B3A0000}"/>
    <cellStyle name="Normal 71 3 2 5 2 3" xfId="30018" xr:uid="{00000000-0005-0000-0000-000045750000}"/>
    <cellStyle name="Normal 71 3 2 5 3" xfId="9900" xr:uid="{00000000-0005-0000-0000-0000AF260000}"/>
    <cellStyle name="Normal 71 3 2 5 3 3" xfId="25001" xr:uid="{00000000-0005-0000-0000-0000AC610000}"/>
    <cellStyle name="Normal 71 3 2 5 5" xfId="19988" xr:uid="{00000000-0005-0000-0000-0000174E0000}"/>
    <cellStyle name="Normal 71 3 2 6" xfId="11578" xr:uid="{00000000-0005-0000-0000-00003D2D0000}"/>
    <cellStyle name="Normal 71 3 2 6 3" xfId="26676" xr:uid="{00000000-0005-0000-0000-000037680000}"/>
    <cellStyle name="Normal 71 3 2 7" xfId="6557" xr:uid="{00000000-0005-0000-0000-0000A0190000}"/>
    <cellStyle name="Normal 71 3 2 7 3" xfId="21659" xr:uid="{00000000-0005-0000-0000-00009E540000}"/>
    <cellStyle name="Normal 71 3 2 9" xfId="16646" xr:uid="{00000000-0005-0000-0000-000009410000}"/>
    <cellStyle name="Normal 71 3 3" xfId="1693" xr:uid="{00000000-0005-0000-0000-0000A0060000}"/>
    <cellStyle name="Normal 71 3 3 2" xfId="2532" xr:uid="{00000000-0005-0000-0000-0000E7090000}"/>
    <cellStyle name="Normal 71 3 3 2 2" xfId="4222" xr:uid="{00000000-0005-0000-0000-000081100000}"/>
    <cellStyle name="Normal 71 3 3 2 2 2" xfId="14295" xr:uid="{00000000-0005-0000-0000-0000DA370000}"/>
    <cellStyle name="Normal 71 3 3 2 2 2 3" xfId="29393" xr:uid="{00000000-0005-0000-0000-0000D4720000}"/>
    <cellStyle name="Normal 71 3 3 2 2 3" xfId="9275" xr:uid="{00000000-0005-0000-0000-00003E240000}"/>
    <cellStyle name="Normal 71 3 3 2 2 3 3" xfId="24376" xr:uid="{00000000-0005-0000-0000-00003B5F0000}"/>
    <cellStyle name="Normal 71 3 3 2 2 5" xfId="19363" xr:uid="{00000000-0005-0000-0000-0000A64B0000}"/>
    <cellStyle name="Normal 71 3 3 2 3" xfId="5914" xr:uid="{00000000-0005-0000-0000-00001D170000}"/>
    <cellStyle name="Normal 71 3 3 2 3 2" xfId="15966" xr:uid="{00000000-0005-0000-0000-0000613E0000}"/>
    <cellStyle name="Normal 71 3 3 2 3 2 3" xfId="31064" xr:uid="{00000000-0005-0000-0000-00005B790000}"/>
    <cellStyle name="Normal 71 3 3 2 3 3" xfId="10946" xr:uid="{00000000-0005-0000-0000-0000C52A0000}"/>
    <cellStyle name="Normal 71 3 3 2 3 3 3" xfId="26047" xr:uid="{00000000-0005-0000-0000-0000C2650000}"/>
    <cellStyle name="Normal 71 3 3 2 3 5" xfId="21034" xr:uid="{00000000-0005-0000-0000-00002D520000}"/>
    <cellStyle name="Normal 71 3 3 2 4" xfId="12624" xr:uid="{00000000-0005-0000-0000-000053310000}"/>
    <cellStyle name="Normal 71 3 3 2 4 3" xfId="27722" xr:uid="{00000000-0005-0000-0000-00004D6C0000}"/>
    <cellStyle name="Normal 71 3 3 2 5" xfId="7603" xr:uid="{00000000-0005-0000-0000-0000B61D0000}"/>
    <cellStyle name="Normal 71 3 3 2 5 3" xfId="22705" xr:uid="{00000000-0005-0000-0000-0000B4580000}"/>
    <cellStyle name="Normal 71 3 3 2 7" xfId="17692" xr:uid="{00000000-0005-0000-0000-00001F450000}"/>
    <cellStyle name="Normal 71 3 3 3" xfId="3385" xr:uid="{00000000-0005-0000-0000-00003C0D0000}"/>
    <cellStyle name="Normal 71 3 3 3 2" xfId="13459" xr:uid="{00000000-0005-0000-0000-000096340000}"/>
    <cellStyle name="Normal 71 3 3 3 2 3" xfId="28557" xr:uid="{00000000-0005-0000-0000-0000906F0000}"/>
    <cellStyle name="Normal 71 3 3 3 3" xfId="8439" xr:uid="{00000000-0005-0000-0000-0000FA200000}"/>
    <cellStyle name="Normal 71 3 3 3 3 3" xfId="23540" xr:uid="{00000000-0005-0000-0000-0000F75B0000}"/>
    <cellStyle name="Normal 71 3 3 3 5" xfId="18527" xr:uid="{00000000-0005-0000-0000-000062480000}"/>
    <cellStyle name="Normal 71 3 3 4" xfId="5078" xr:uid="{00000000-0005-0000-0000-0000D9130000}"/>
    <cellStyle name="Normal 71 3 3 4 2" xfId="15130" xr:uid="{00000000-0005-0000-0000-00001D3B0000}"/>
    <cellStyle name="Normal 71 3 3 4 2 3" xfId="30228" xr:uid="{00000000-0005-0000-0000-000017760000}"/>
    <cellStyle name="Normal 71 3 3 4 3" xfId="10110" xr:uid="{00000000-0005-0000-0000-000081270000}"/>
    <cellStyle name="Normal 71 3 3 4 3 3" xfId="25211" xr:uid="{00000000-0005-0000-0000-00007E620000}"/>
    <cellStyle name="Normal 71 3 3 4 5" xfId="20198" xr:uid="{00000000-0005-0000-0000-0000E94E0000}"/>
    <cellStyle name="Normal 71 3 3 5" xfId="11788" xr:uid="{00000000-0005-0000-0000-00000F2E0000}"/>
    <cellStyle name="Normal 71 3 3 5 3" xfId="26886" xr:uid="{00000000-0005-0000-0000-000009690000}"/>
    <cellStyle name="Normal 71 3 3 6" xfId="6767" xr:uid="{00000000-0005-0000-0000-0000721A0000}"/>
    <cellStyle name="Normal 71 3 3 6 3" xfId="21869" xr:uid="{00000000-0005-0000-0000-000070550000}"/>
    <cellStyle name="Normal 71 3 3 8" xfId="16856" xr:uid="{00000000-0005-0000-0000-0000DB410000}"/>
    <cellStyle name="Normal 71 3 4" xfId="2114" xr:uid="{00000000-0005-0000-0000-000045080000}"/>
    <cellStyle name="Normal 71 3 4 2" xfId="3804" xr:uid="{00000000-0005-0000-0000-0000DF0E0000}"/>
    <cellStyle name="Normal 71 3 4 2 2" xfId="13877" xr:uid="{00000000-0005-0000-0000-000038360000}"/>
    <cellStyle name="Normal 71 3 4 2 2 3" xfId="28975" xr:uid="{00000000-0005-0000-0000-000032710000}"/>
    <cellStyle name="Normal 71 3 4 2 3" xfId="8857" xr:uid="{00000000-0005-0000-0000-00009C220000}"/>
    <cellStyle name="Normal 71 3 4 2 3 3" xfId="23958" xr:uid="{00000000-0005-0000-0000-0000995D0000}"/>
    <cellStyle name="Normal 71 3 4 2 5" xfId="18945" xr:uid="{00000000-0005-0000-0000-0000044A0000}"/>
    <cellStyle name="Normal 71 3 4 3" xfId="5496" xr:uid="{00000000-0005-0000-0000-00007B150000}"/>
    <cellStyle name="Normal 71 3 4 3 2" xfId="15548" xr:uid="{00000000-0005-0000-0000-0000BF3C0000}"/>
    <cellStyle name="Normal 71 3 4 3 2 3" xfId="30646" xr:uid="{00000000-0005-0000-0000-0000B9770000}"/>
    <cellStyle name="Normal 71 3 4 3 3" xfId="10528" xr:uid="{00000000-0005-0000-0000-000023290000}"/>
    <cellStyle name="Normal 71 3 4 3 3 3" xfId="25629" xr:uid="{00000000-0005-0000-0000-000020640000}"/>
    <cellStyle name="Normal 71 3 4 3 5" xfId="20616" xr:uid="{00000000-0005-0000-0000-00008B500000}"/>
    <cellStyle name="Normal 71 3 4 4" xfId="12206" xr:uid="{00000000-0005-0000-0000-0000B12F0000}"/>
    <cellStyle name="Normal 71 3 4 4 3" xfId="27304" xr:uid="{00000000-0005-0000-0000-0000AB6A0000}"/>
    <cellStyle name="Normal 71 3 4 5" xfId="7185" xr:uid="{00000000-0005-0000-0000-0000141C0000}"/>
    <cellStyle name="Normal 71 3 4 5 3" xfId="22287" xr:uid="{00000000-0005-0000-0000-000012570000}"/>
    <cellStyle name="Normal 71 3 4 7" xfId="17274" xr:uid="{00000000-0005-0000-0000-00007D430000}"/>
    <cellStyle name="Normal 71 3 5" xfId="2967" xr:uid="{00000000-0005-0000-0000-00009A0B0000}"/>
    <cellStyle name="Normal 71 3 5 2" xfId="13041" xr:uid="{00000000-0005-0000-0000-0000F4320000}"/>
    <cellStyle name="Normal 71 3 5 2 3" xfId="28139" xr:uid="{00000000-0005-0000-0000-0000EE6D0000}"/>
    <cellStyle name="Normal 71 3 5 3" xfId="8021" xr:uid="{00000000-0005-0000-0000-0000581F0000}"/>
    <cellStyle name="Normal 71 3 5 3 3" xfId="23122" xr:uid="{00000000-0005-0000-0000-0000555A0000}"/>
    <cellStyle name="Normal 71 3 5 5" xfId="18109" xr:uid="{00000000-0005-0000-0000-0000C0460000}"/>
    <cellStyle name="Normal 71 3 6" xfId="4660" xr:uid="{00000000-0005-0000-0000-000037120000}"/>
    <cellStyle name="Normal 71 3 6 2" xfId="14712" xr:uid="{00000000-0005-0000-0000-00007B390000}"/>
    <cellStyle name="Normal 71 3 6 2 3" xfId="29810" xr:uid="{00000000-0005-0000-0000-000075740000}"/>
    <cellStyle name="Normal 71 3 6 3" xfId="9692" xr:uid="{00000000-0005-0000-0000-0000DF250000}"/>
    <cellStyle name="Normal 71 3 6 3 3" xfId="24793" xr:uid="{00000000-0005-0000-0000-0000DC600000}"/>
    <cellStyle name="Normal 71 3 6 5" xfId="19780" xr:uid="{00000000-0005-0000-0000-0000474D0000}"/>
    <cellStyle name="Normal 71 3 7" xfId="11370" xr:uid="{00000000-0005-0000-0000-00006D2C0000}"/>
    <cellStyle name="Normal 71 3 7 3" xfId="26468" xr:uid="{00000000-0005-0000-0000-000067670000}"/>
    <cellStyle name="Normal 71 3 8" xfId="6349" xr:uid="{00000000-0005-0000-0000-0000D0180000}"/>
    <cellStyle name="Normal 71 3 8 3" xfId="21451" xr:uid="{00000000-0005-0000-0000-0000CE530000}"/>
    <cellStyle name="Normal 71 4" xfId="1374" xr:uid="{00000000-0005-0000-0000-000061050000}"/>
    <cellStyle name="Normal 71 4 2" xfId="1797" xr:uid="{00000000-0005-0000-0000-000008070000}"/>
    <cellStyle name="Normal 71 4 2 2" xfId="2636" xr:uid="{00000000-0005-0000-0000-00004F0A0000}"/>
    <cellStyle name="Normal 71 4 2 2 2" xfId="4326" xr:uid="{00000000-0005-0000-0000-0000E9100000}"/>
    <cellStyle name="Normal 71 4 2 2 2 2" xfId="14399" xr:uid="{00000000-0005-0000-0000-000042380000}"/>
    <cellStyle name="Normal 71 4 2 2 2 2 3" xfId="29497" xr:uid="{00000000-0005-0000-0000-00003C730000}"/>
    <cellStyle name="Normal 71 4 2 2 2 3" xfId="9379" xr:uid="{00000000-0005-0000-0000-0000A6240000}"/>
    <cellStyle name="Normal 71 4 2 2 2 3 3" xfId="24480" xr:uid="{00000000-0005-0000-0000-0000A35F0000}"/>
    <cellStyle name="Normal 71 4 2 2 2 5" xfId="19467" xr:uid="{00000000-0005-0000-0000-00000E4C0000}"/>
    <cellStyle name="Normal 71 4 2 2 3" xfId="6018" xr:uid="{00000000-0005-0000-0000-000085170000}"/>
    <cellStyle name="Normal 71 4 2 2 3 2" xfId="16070" xr:uid="{00000000-0005-0000-0000-0000C93E0000}"/>
    <cellStyle name="Normal 71 4 2 2 3 2 3" xfId="31168" xr:uid="{00000000-0005-0000-0000-0000C3790000}"/>
    <cellStyle name="Normal 71 4 2 2 3 3" xfId="11050" xr:uid="{00000000-0005-0000-0000-00002D2B0000}"/>
    <cellStyle name="Normal 71 4 2 2 3 3 3" xfId="26151" xr:uid="{00000000-0005-0000-0000-00002A660000}"/>
    <cellStyle name="Normal 71 4 2 2 3 5" xfId="21138" xr:uid="{00000000-0005-0000-0000-000095520000}"/>
    <cellStyle name="Normal 71 4 2 2 4" xfId="12728" xr:uid="{00000000-0005-0000-0000-0000BB310000}"/>
    <cellStyle name="Normal 71 4 2 2 4 3" xfId="27826" xr:uid="{00000000-0005-0000-0000-0000B56C0000}"/>
    <cellStyle name="Normal 71 4 2 2 5" xfId="7707" xr:uid="{00000000-0005-0000-0000-00001E1E0000}"/>
    <cellStyle name="Normal 71 4 2 2 5 3" xfId="22809" xr:uid="{00000000-0005-0000-0000-00001C590000}"/>
    <cellStyle name="Normal 71 4 2 2 7" xfId="17796" xr:uid="{00000000-0005-0000-0000-000087450000}"/>
    <cellStyle name="Normal 71 4 2 3" xfId="3489" xr:uid="{00000000-0005-0000-0000-0000A40D0000}"/>
    <cellStyle name="Normal 71 4 2 3 2" xfId="13563" xr:uid="{00000000-0005-0000-0000-0000FE340000}"/>
    <cellStyle name="Normal 71 4 2 3 2 3" xfId="28661" xr:uid="{00000000-0005-0000-0000-0000F86F0000}"/>
    <cellStyle name="Normal 71 4 2 3 3" xfId="8543" xr:uid="{00000000-0005-0000-0000-000062210000}"/>
    <cellStyle name="Normal 71 4 2 3 3 3" xfId="23644" xr:uid="{00000000-0005-0000-0000-00005F5C0000}"/>
    <cellStyle name="Normal 71 4 2 3 5" xfId="18631" xr:uid="{00000000-0005-0000-0000-0000CA480000}"/>
    <cellStyle name="Normal 71 4 2 4" xfId="5182" xr:uid="{00000000-0005-0000-0000-000041140000}"/>
    <cellStyle name="Normal 71 4 2 4 2" xfId="15234" xr:uid="{00000000-0005-0000-0000-0000853B0000}"/>
    <cellStyle name="Normal 71 4 2 4 2 3" xfId="30332" xr:uid="{00000000-0005-0000-0000-00007F760000}"/>
    <cellStyle name="Normal 71 4 2 4 3" xfId="10214" xr:uid="{00000000-0005-0000-0000-0000E9270000}"/>
    <cellStyle name="Normal 71 4 2 4 3 3" xfId="25315" xr:uid="{00000000-0005-0000-0000-0000E6620000}"/>
    <cellStyle name="Normal 71 4 2 4 5" xfId="20302" xr:uid="{00000000-0005-0000-0000-0000514F0000}"/>
    <cellStyle name="Normal 71 4 2 5" xfId="11892" xr:uid="{00000000-0005-0000-0000-0000772E0000}"/>
    <cellStyle name="Normal 71 4 2 5 3" xfId="26990" xr:uid="{00000000-0005-0000-0000-000071690000}"/>
    <cellStyle name="Normal 71 4 2 6" xfId="6871" xr:uid="{00000000-0005-0000-0000-0000DA1A0000}"/>
    <cellStyle name="Normal 71 4 2 6 3" xfId="21973" xr:uid="{00000000-0005-0000-0000-0000D8550000}"/>
    <cellStyle name="Normal 71 4 2 8" xfId="16960" xr:uid="{00000000-0005-0000-0000-000043420000}"/>
    <cellStyle name="Normal 71 4 3" xfId="2218" xr:uid="{00000000-0005-0000-0000-0000AD080000}"/>
    <cellStyle name="Normal 71 4 3 2" xfId="3908" xr:uid="{00000000-0005-0000-0000-0000470F0000}"/>
    <cellStyle name="Normal 71 4 3 2 2" xfId="13981" xr:uid="{00000000-0005-0000-0000-0000A0360000}"/>
    <cellStyle name="Normal 71 4 3 2 2 3" xfId="29079" xr:uid="{00000000-0005-0000-0000-00009A710000}"/>
    <cellStyle name="Normal 71 4 3 2 3" xfId="8961" xr:uid="{00000000-0005-0000-0000-000004230000}"/>
    <cellStyle name="Normal 71 4 3 2 3 3" xfId="24062" xr:uid="{00000000-0005-0000-0000-0000015E0000}"/>
    <cellStyle name="Normal 71 4 3 2 5" xfId="19049" xr:uid="{00000000-0005-0000-0000-00006C4A0000}"/>
    <cellStyle name="Normal 71 4 3 3" xfId="5600" xr:uid="{00000000-0005-0000-0000-0000E3150000}"/>
    <cellStyle name="Normal 71 4 3 3 2" xfId="15652" xr:uid="{00000000-0005-0000-0000-0000273D0000}"/>
    <cellStyle name="Normal 71 4 3 3 2 3" xfId="30750" xr:uid="{00000000-0005-0000-0000-000021780000}"/>
    <cellStyle name="Normal 71 4 3 3 3" xfId="10632" xr:uid="{00000000-0005-0000-0000-00008B290000}"/>
    <cellStyle name="Normal 71 4 3 3 3 3" xfId="25733" xr:uid="{00000000-0005-0000-0000-000088640000}"/>
    <cellStyle name="Normal 71 4 3 3 5" xfId="20720" xr:uid="{00000000-0005-0000-0000-0000F3500000}"/>
    <cellStyle name="Normal 71 4 3 4" xfId="12310" xr:uid="{00000000-0005-0000-0000-000019300000}"/>
    <cellStyle name="Normal 71 4 3 4 3" xfId="27408" xr:uid="{00000000-0005-0000-0000-0000136B0000}"/>
    <cellStyle name="Normal 71 4 3 5" xfId="7289" xr:uid="{00000000-0005-0000-0000-00007C1C0000}"/>
    <cellStyle name="Normal 71 4 3 5 3" xfId="22391" xr:uid="{00000000-0005-0000-0000-00007A570000}"/>
    <cellStyle name="Normal 71 4 3 7" xfId="17378" xr:uid="{00000000-0005-0000-0000-0000E5430000}"/>
    <cellStyle name="Normal 71 4 4" xfId="3071" xr:uid="{00000000-0005-0000-0000-0000020C0000}"/>
    <cellStyle name="Normal 71 4 4 2" xfId="13145" xr:uid="{00000000-0005-0000-0000-00005C330000}"/>
    <cellStyle name="Normal 71 4 4 2 3" xfId="28243" xr:uid="{00000000-0005-0000-0000-0000566E0000}"/>
    <cellStyle name="Normal 71 4 4 3" xfId="8125" xr:uid="{00000000-0005-0000-0000-0000C01F0000}"/>
    <cellStyle name="Normal 71 4 4 3 3" xfId="23226" xr:uid="{00000000-0005-0000-0000-0000BD5A0000}"/>
    <cellStyle name="Normal 71 4 4 5" xfId="18213" xr:uid="{00000000-0005-0000-0000-000028470000}"/>
    <cellStyle name="Normal 71 4 5" xfId="4764" xr:uid="{00000000-0005-0000-0000-00009F120000}"/>
    <cellStyle name="Normal 71 4 5 2" xfId="14816" xr:uid="{00000000-0005-0000-0000-0000E3390000}"/>
    <cellStyle name="Normal 71 4 5 2 3" xfId="29914" xr:uid="{00000000-0005-0000-0000-0000DD740000}"/>
    <cellStyle name="Normal 71 4 5 3" xfId="9796" xr:uid="{00000000-0005-0000-0000-000047260000}"/>
    <cellStyle name="Normal 71 4 5 3 3" xfId="24897" xr:uid="{00000000-0005-0000-0000-000044610000}"/>
    <cellStyle name="Normal 71 4 5 5" xfId="19884" xr:uid="{00000000-0005-0000-0000-0000AF4D0000}"/>
    <cellStyle name="Normal 71 4 6" xfId="11474" xr:uid="{00000000-0005-0000-0000-0000D52C0000}"/>
    <cellStyle name="Normal 71 4 6 3" xfId="26572" xr:uid="{00000000-0005-0000-0000-0000CF670000}"/>
    <cellStyle name="Normal 71 4 7" xfId="6453" xr:uid="{00000000-0005-0000-0000-000038190000}"/>
    <cellStyle name="Normal 71 4 7 3" xfId="21555" xr:uid="{00000000-0005-0000-0000-000036540000}"/>
    <cellStyle name="Normal 71 4 9" xfId="16542" xr:uid="{00000000-0005-0000-0000-0000A1400000}"/>
    <cellStyle name="Normal 71 5" xfId="1587" xr:uid="{00000000-0005-0000-0000-000036060000}"/>
    <cellStyle name="Normal 71 5 2" xfId="2428" xr:uid="{00000000-0005-0000-0000-00007F090000}"/>
    <cellStyle name="Normal 71 5 2 2" xfId="4118" xr:uid="{00000000-0005-0000-0000-000019100000}"/>
    <cellStyle name="Normal 71 5 2 2 2" xfId="14191" xr:uid="{00000000-0005-0000-0000-000072370000}"/>
    <cellStyle name="Normal 71 5 2 2 2 3" xfId="29289" xr:uid="{00000000-0005-0000-0000-00006C720000}"/>
    <cellStyle name="Normal 71 5 2 2 3" xfId="9171" xr:uid="{00000000-0005-0000-0000-0000D6230000}"/>
    <cellStyle name="Normal 71 5 2 2 3 3" xfId="24272" xr:uid="{00000000-0005-0000-0000-0000D35E0000}"/>
    <cellStyle name="Normal 71 5 2 2 5" xfId="19259" xr:uid="{00000000-0005-0000-0000-00003E4B0000}"/>
    <cellStyle name="Normal 71 5 2 3" xfId="5810" xr:uid="{00000000-0005-0000-0000-0000B5160000}"/>
    <cellStyle name="Normal 71 5 2 3 2" xfId="15862" xr:uid="{00000000-0005-0000-0000-0000F93D0000}"/>
    <cellStyle name="Normal 71 5 2 3 2 3" xfId="30960" xr:uid="{00000000-0005-0000-0000-0000F3780000}"/>
    <cellStyle name="Normal 71 5 2 3 3" xfId="10842" xr:uid="{00000000-0005-0000-0000-00005D2A0000}"/>
    <cellStyle name="Normal 71 5 2 3 3 3" xfId="25943" xr:uid="{00000000-0005-0000-0000-00005A650000}"/>
    <cellStyle name="Normal 71 5 2 3 5" xfId="20930" xr:uid="{00000000-0005-0000-0000-0000C5510000}"/>
    <cellStyle name="Normal 71 5 2 4" xfId="12520" xr:uid="{00000000-0005-0000-0000-0000EB300000}"/>
    <cellStyle name="Normal 71 5 2 4 3" xfId="27618" xr:uid="{00000000-0005-0000-0000-0000E56B0000}"/>
    <cellStyle name="Normal 71 5 2 5" xfId="7499" xr:uid="{00000000-0005-0000-0000-00004E1D0000}"/>
    <cellStyle name="Normal 71 5 2 5 3" xfId="22601" xr:uid="{00000000-0005-0000-0000-00004C580000}"/>
    <cellStyle name="Normal 71 5 2 7" xfId="17588" xr:uid="{00000000-0005-0000-0000-0000B7440000}"/>
    <cellStyle name="Normal 71 5 3" xfId="3281" xr:uid="{00000000-0005-0000-0000-0000D40C0000}"/>
    <cellStyle name="Normal 71 5 3 2" xfId="13355" xr:uid="{00000000-0005-0000-0000-00002E340000}"/>
    <cellStyle name="Normal 71 5 3 2 3" xfId="28453" xr:uid="{00000000-0005-0000-0000-0000286F0000}"/>
    <cellStyle name="Normal 71 5 3 3" xfId="8335" xr:uid="{00000000-0005-0000-0000-000092200000}"/>
    <cellStyle name="Normal 71 5 3 3 3" xfId="23436" xr:uid="{00000000-0005-0000-0000-00008F5B0000}"/>
    <cellStyle name="Normal 71 5 3 5" xfId="18423" xr:uid="{00000000-0005-0000-0000-0000FA470000}"/>
    <cellStyle name="Normal 71 5 4" xfId="4974" xr:uid="{00000000-0005-0000-0000-000071130000}"/>
    <cellStyle name="Normal 71 5 4 2" xfId="15026" xr:uid="{00000000-0005-0000-0000-0000B53A0000}"/>
    <cellStyle name="Normal 71 5 4 2 3" xfId="30124" xr:uid="{00000000-0005-0000-0000-0000AF750000}"/>
    <cellStyle name="Normal 71 5 4 3" xfId="10006" xr:uid="{00000000-0005-0000-0000-000019270000}"/>
    <cellStyle name="Normal 71 5 4 3 3" xfId="25107" xr:uid="{00000000-0005-0000-0000-000016620000}"/>
    <cellStyle name="Normal 71 5 4 5" xfId="20094" xr:uid="{00000000-0005-0000-0000-0000814E0000}"/>
    <cellStyle name="Normal 71 5 5" xfId="11684" xr:uid="{00000000-0005-0000-0000-0000A72D0000}"/>
    <cellStyle name="Normal 71 5 5 3" xfId="26782" xr:uid="{00000000-0005-0000-0000-0000A1680000}"/>
    <cellStyle name="Normal 71 5 6" xfId="6663" xr:uid="{00000000-0005-0000-0000-00000A1A0000}"/>
    <cellStyle name="Normal 71 5 6 3" xfId="21765" xr:uid="{00000000-0005-0000-0000-000008550000}"/>
    <cellStyle name="Normal 71 5 8" xfId="16752" xr:uid="{00000000-0005-0000-0000-000073410000}"/>
    <cellStyle name="Normal 71 6" xfId="2008" xr:uid="{00000000-0005-0000-0000-0000DB070000}"/>
    <cellStyle name="Normal 71 6 2" xfId="3700" xr:uid="{00000000-0005-0000-0000-0000770E0000}"/>
    <cellStyle name="Normal 71 6 2 2" xfId="13773" xr:uid="{00000000-0005-0000-0000-0000D0350000}"/>
    <cellStyle name="Normal 71 6 2 2 3" xfId="28871" xr:uid="{00000000-0005-0000-0000-0000CA700000}"/>
    <cellStyle name="Normal 71 6 2 3" xfId="8753" xr:uid="{00000000-0005-0000-0000-000034220000}"/>
    <cellStyle name="Normal 71 6 2 3 3" xfId="23854" xr:uid="{00000000-0005-0000-0000-0000315D0000}"/>
    <cellStyle name="Normal 71 6 2 5" xfId="18841" xr:uid="{00000000-0005-0000-0000-00009C490000}"/>
    <cellStyle name="Normal 71 6 3" xfId="5392" xr:uid="{00000000-0005-0000-0000-000013150000}"/>
    <cellStyle name="Normal 71 6 3 2" xfId="15444" xr:uid="{00000000-0005-0000-0000-0000573C0000}"/>
    <cellStyle name="Normal 71 6 3 2 3" xfId="30542" xr:uid="{00000000-0005-0000-0000-000051770000}"/>
    <cellStyle name="Normal 71 6 3 3" xfId="10424" xr:uid="{00000000-0005-0000-0000-0000BB280000}"/>
    <cellStyle name="Normal 71 6 3 3 3" xfId="25525" xr:uid="{00000000-0005-0000-0000-0000B8630000}"/>
    <cellStyle name="Normal 71 6 3 5" xfId="20512" xr:uid="{00000000-0005-0000-0000-000023500000}"/>
    <cellStyle name="Normal 71 6 4" xfId="12102" xr:uid="{00000000-0005-0000-0000-0000492F0000}"/>
    <cellStyle name="Normal 71 6 4 3" xfId="27200" xr:uid="{00000000-0005-0000-0000-0000436A0000}"/>
    <cellStyle name="Normal 71 6 5" xfId="7081" xr:uid="{00000000-0005-0000-0000-0000AC1B0000}"/>
    <cellStyle name="Normal 71 6 5 3" xfId="22183" xr:uid="{00000000-0005-0000-0000-0000AA560000}"/>
    <cellStyle name="Normal 71 6 7" xfId="17170" xr:uid="{00000000-0005-0000-0000-000015430000}"/>
    <cellStyle name="Normal 71 7" xfId="2860" xr:uid="{00000000-0005-0000-0000-00002F0B0000}"/>
    <cellStyle name="Normal 71 7 2" xfId="12937" xr:uid="{00000000-0005-0000-0000-00008C320000}"/>
    <cellStyle name="Normal 71 7 2 3" xfId="28035" xr:uid="{00000000-0005-0000-0000-0000866D0000}"/>
    <cellStyle name="Normal 71 7 3" xfId="7917" xr:uid="{00000000-0005-0000-0000-0000F01E0000}"/>
    <cellStyle name="Normal 71 7 3 3" xfId="23018" xr:uid="{00000000-0005-0000-0000-0000ED590000}"/>
    <cellStyle name="Normal 71 7 5" xfId="18005" xr:uid="{00000000-0005-0000-0000-000058460000}"/>
    <cellStyle name="Normal 71 8" xfId="4554" xr:uid="{00000000-0005-0000-0000-0000CD110000}"/>
    <cellStyle name="Normal 71 8 2" xfId="14608" xr:uid="{00000000-0005-0000-0000-000013390000}"/>
    <cellStyle name="Normal 71 8 2 3" xfId="29706" xr:uid="{00000000-0005-0000-0000-00000D740000}"/>
    <cellStyle name="Normal 71 8 3" xfId="9588" xr:uid="{00000000-0005-0000-0000-000077250000}"/>
    <cellStyle name="Normal 71 8 3 3" xfId="24689" xr:uid="{00000000-0005-0000-0000-000074600000}"/>
    <cellStyle name="Normal 71 8 5" xfId="19676" xr:uid="{00000000-0005-0000-0000-0000DF4C0000}"/>
    <cellStyle name="Normal 71 9" xfId="11264" xr:uid="{00000000-0005-0000-0000-0000032C0000}"/>
    <cellStyle name="Normal 71 9 3" xfId="26364" xr:uid="{00000000-0005-0000-0000-0000FF660000}"/>
    <cellStyle name="Normal 72" xfId="911" xr:uid="{00000000-0005-0000-0000-000091030000}"/>
    <cellStyle name="Normal 72 10" xfId="6244" xr:uid="{00000000-0005-0000-0000-000067180000}"/>
    <cellStyle name="Normal 72 10 3" xfId="21348" xr:uid="{00000000-0005-0000-0000-000067530000}"/>
    <cellStyle name="Normal 72 12" xfId="16333" xr:uid="{00000000-0005-0000-0000-0000D03F0000}"/>
    <cellStyle name="Normal 72 2" xfId="1208" xr:uid="{00000000-0005-0000-0000-0000BB040000}"/>
    <cellStyle name="Normal 72 2 11" xfId="16387" xr:uid="{00000000-0005-0000-0000-000006400000}"/>
    <cellStyle name="Normal 72 2 2" xfId="1316" xr:uid="{00000000-0005-0000-0000-000027050000}"/>
    <cellStyle name="Normal 72 2 2 10" xfId="16491" xr:uid="{00000000-0005-0000-0000-00006E400000}"/>
    <cellStyle name="Normal 72 2 2 2" xfId="1533" xr:uid="{00000000-0005-0000-0000-000000060000}"/>
    <cellStyle name="Normal 72 2 2 2 2" xfId="1954" xr:uid="{00000000-0005-0000-0000-0000A5070000}"/>
    <cellStyle name="Normal 72 2 2 2 2 2" xfId="2793" xr:uid="{00000000-0005-0000-0000-0000EC0A0000}"/>
    <cellStyle name="Normal 72 2 2 2 2 2 2" xfId="4483" xr:uid="{00000000-0005-0000-0000-000086110000}"/>
    <cellStyle name="Normal 72 2 2 2 2 2 2 2" xfId="14556" xr:uid="{00000000-0005-0000-0000-0000DF380000}"/>
    <cellStyle name="Normal 72 2 2 2 2 2 2 2 3" xfId="29654" xr:uid="{00000000-0005-0000-0000-0000D9730000}"/>
    <cellStyle name="Normal 72 2 2 2 2 2 2 3" xfId="9536" xr:uid="{00000000-0005-0000-0000-000043250000}"/>
    <cellStyle name="Normal 72 2 2 2 2 2 2 3 3" xfId="24637" xr:uid="{00000000-0005-0000-0000-000040600000}"/>
    <cellStyle name="Normal 72 2 2 2 2 2 2 5" xfId="19624" xr:uid="{00000000-0005-0000-0000-0000AB4C0000}"/>
    <cellStyle name="Normal 72 2 2 2 2 2 3" xfId="6175" xr:uid="{00000000-0005-0000-0000-000022180000}"/>
    <cellStyle name="Normal 72 2 2 2 2 2 3 2" xfId="16227" xr:uid="{00000000-0005-0000-0000-0000663F0000}"/>
    <cellStyle name="Normal 72 2 2 2 2 2 3 3" xfId="11207" xr:uid="{00000000-0005-0000-0000-0000CA2B0000}"/>
    <cellStyle name="Normal 72 2 2 2 2 2 3 3 3" xfId="26308" xr:uid="{00000000-0005-0000-0000-0000C7660000}"/>
    <cellStyle name="Normal 72 2 2 2 2 2 3 5" xfId="21295" xr:uid="{00000000-0005-0000-0000-000032530000}"/>
    <cellStyle name="Normal 72 2 2 2 2 2 4" xfId="12885" xr:uid="{00000000-0005-0000-0000-000058320000}"/>
    <cellStyle name="Normal 72 2 2 2 2 2 4 3" xfId="27983" xr:uid="{00000000-0005-0000-0000-0000526D0000}"/>
    <cellStyle name="Normal 72 2 2 2 2 2 5" xfId="7864" xr:uid="{00000000-0005-0000-0000-0000BB1E0000}"/>
    <cellStyle name="Normal 72 2 2 2 2 2 5 3" xfId="22966" xr:uid="{00000000-0005-0000-0000-0000B9590000}"/>
    <cellStyle name="Normal 72 2 2 2 2 2 7" xfId="17953" xr:uid="{00000000-0005-0000-0000-000024460000}"/>
    <cellStyle name="Normal 72 2 2 2 2 3" xfId="3646" xr:uid="{00000000-0005-0000-0000-0000410E0000}"/>
    <cellStyle name="Normal 72 2 2 2 2 3 2" xfId="13720" xr:uid="{00000000-0005-0000-0000-00009B350000}"/>
    <cellStyle name="Normal 72 2 2 2 2 3 2 3" xfId="28818" xr:uid="{00000000-0005-0000-0000-000095700000}"/>
    <cellStyle name="Normal 72 2 2 2 2 3 3" xfId="8700" xr:uid="{00000000-0005-0000-0000-0000FF210000}"/>
    <cellStyle name="Normal 72 2 2 2 2 3 3 3" xfId="23801" xr:uid="{00000000-0005-0000-0000-0000FC5C0000}"/>
    <cellStyle name="Normal 72 2 2 2 2 3 5" xfId="18788" xr:uid="{00000000-0005-0000-0000-000067490000}"/>
    <cellStyle name="Normal 72 2 2 2 2 4" xfId="5339" xr:uid="{00000000-0005-0000-0000-0000DE140000}"/>
    <cellStyle name="Normal 72 2 2 2 2 4 2" xfId="15391" xr:uid="{00000000-0005-0000-0000-0000223C0000}"/>
    <cellStyle name="Normal 72 2 2 2 2 4 2 3" xfId="30489" xr:uid="{00000000-0005-0000-0000-00001C770000}"/>
    <cellStyle name="Normal 72 2 2 2 2 4 3" xfId="10371" xr:uid="{00000000-0005-0000-0000-000086280000}"/>
    <cellStyle name="Normal 72 2 2 2 2 4 3 3" xfId="25472" xr:uid="{00000000-0005-0000-0000-000083630000}"/>
    <cellStyle name="Normal 72 2 2 2 2 4 5" xfId="20459" xr:uid="{00000000-0005-0000-0000-0000EE4F0000}"/>
    <cellStyle name="Normal 72 2 2 2 2 5" xfId="12049" xr:uid="{00000000-0005-0000-0000-0000142F0000}"/>
    <cellStyle name="Normal 72 2 2 2 2 5 3" xfId="27147" xr:uid="{00000000-0005-0000-0000-00000E6A0000}"/>
    <cellStyle name="Normal 72 2 2 2 2 6" xfId="7028" xr:uid="{00000000-0005-0000-0000-0000771B0000}"/>
    <cellStyle name="Normal 72 2 2 2 2 6 3" xfId="22130" xr:uid="{00000000-0005-0000-0000-000075560000}"/>
    <cellStyle name="Normal 72 2 2 2 2 8" xfId="17117" xr:uid="{00000000-0005-0000-0000-0000E0420000}"/>
    <cellStyle name="Normal 72 2 2 2 3" xfId="2375" xr:uid="{00000000-0005-0000-0000-00004A090000}"/>
    <cellStyle name="Normal 72 2 2 2 3 2" xfId="4065" xr:uid="{00000000-0005-0000-0000-0000E40F0000}"/>
    <cellStyle name="Normal 72 2 2 2 3 2 2" xfId="14138" xr:uid="{00000000-0005-0000-0000-00003D370000}"/>
    <cellStyle name="Normal 72 2 2 2 3 2 2 3" xfId="29236" xr:uid="{00000000-0005-0000-0000-000037720000}"/>
    <cellStyle name="Normal 72 2 2 2 3 2 3" xfId="9118" xr:uid="{00000000-0005-0000-0000-0000A1230000}"/>
    <cellStyle name="Normal 72 2 2 2 3 2 3 3" xfId="24219" xr:uid="{00000000-0005-0000-0000-00009E5E0000}"/>
    <cellStyle name="Normal 72 2 2 2 3 2 5" xfId="19206" xr:uid="{00000000-0005-0000-0000-0000094B0000}"/>
    <cellStyle name="Normal 72 2 2 2 3 3" xfId="5757" xr:uid="{00000000-0005-0000-0000-000080160000}"/>
    <cellStyle name="Normal 72 2 2 2 3 3 2" xfId="15809" xr:uid="{00000000-0005-0000-0000-0000C43D0000}"/>
    <cellStyle name="Normal 72 2 2 2 3 3 2 3" xfId="30907" xr:uid="{00000000-0005-0000-0000-0000BE780000}"/>
    <cellStyle name="Normal 72 2 2 2 3 3 3" xfId="10789" xr:uid="{00000000-0005-0000-0000-0000282A0000}"/>
    <cellStyle name="Normal 72 2 2 2 3 3 3 3" xfId="25890" xr:uid="{00000000-0005-0000-0000-000025650000}"/>
    <cellStyle name="Normal 72 2 2 2 3 3 5" xfId="20877" xr:uid="{00000000-0005-0000-0000-000090510000}"/>
    <cellStyle name="Normal 72 2 2 2 3 4" xfId="12467" xr:uid="{00000000-0005-0000-0000-0000B6300000}"/>
    <cellStyle name="Normal 72 2 2 2 3 4 3" xfId="27565" xr:uid="{00000000-0005-0000-0000-0000B06B0000}"/>
    <cellStyle name="Normal 72 2 2 2 3 5" xfId="7446" xr:uid="{00000000-0005-0000-0000-0000191D0000}"/>
    <cellStyle name="Normal 72 2 2 2 3 5 3" xfId="22548" xr:uid="{00000000-0005-0000-0000-000017580000}"/>
    <cellStyle name="Normal 72 2 2 2 3 7" xfId="17535" xr:uid="{00000000-0005-0000-0000-000082440000}"/>
    <cellStyle name="Normal 72 2 2 2 4" xfId="3228" xr:uid="{00000000-0005-0000-0000-00009F0C0000}"/>
    <cellStyle name="Normal 72 2 2 2 4 2" xfId="13302" xr:uid="{00000000-0005-0000-0000-0000F9330000}"/>
    <cellStyle name="Normal 72 2 2 2 4 2 3" xfId="28400" xr:uid="{00000000-0005-0000-0000-0000F36E0000}"/>
    <cellStyle name="Normal 72 2 2 2 4 3" xfId="8282" xr:uid="{00000000-0005-0000-0000-00005D200000}"/>
    <cellStyle name="Normal 72 2 2 2 4 3 3" xfId="23383" xr:uid="{00000000-0005-0000-0000-00005A5B0000}"/>
    <cellStyle name="Normal 72 2 2 2 4 5" xfId="18370" xr:uid="{00000000-0005-0000-0000-0000C5470000}"/>
    <cellStyle name="Normal 72 2 2 2 5" xfId="4921" xr:uid="{00000000-0005-0000-0000-00003C130000}"/>
    <cellStyle name="Normal 72 2 2 2 5 2" xfId="14973" xr:uid="{00000000-0005-0000-0000-0000803A0000}"/>
    <cellStyle name="Normal 72 2 2 2 5 2 3" xfId="30071" xr:uid="{00000000-0005-0000-0000-00007A750000}"/>
    <cellStyle name="Normal 72 2 2 2 5 3" xfId="9953" xr:uid="{00000000-0005-0000-0000-0000E4260000}"/>
    <cellStyle name="Normal 72 2 2 2 5 3 3" xfId="25054" xr:uid="{00000000-0005-0000-0000-0000E1610000}"/>
    <cellStyle name="Normal 72 2 2 2 5 5" xfId="20041" xr:uid="{00000000-0005-0000-0000-00004C4E0000}"/>
    <cellStyle name="Normal 72 2 2 2 6" xfId="11631" xr:uid="{00000000-0005-0000-0000-0000722D0000}"/>
    <cellStyle name="Normal 72 2 2 2 6 3" xfId="26729" xr:uid="{00000000-0005-0000-0000-00006C680000}"/>
    <cellStyle name="Normal 72 2 2 2 7" xfId="6610" xr:uid="{00000000-0005-0000-0000-0000D5190000}"/>
    <cellStyle name="Normal 72 2 2 2 7 3" xfId="21712" xr:uid="{00000000-0005-0000-0000-0000D3540000}"/>
    <cellStyle name="Normal 72 2 2 2 9" xfId="16699" xr:uid="{00000000-0005-0000-0000-00003E410000}"/>
    <cellStyle name="Normal 72 2 2 3" xfId="1746" xr:uid="{00000000-0005-0000-0000-0000D5060000}"/>
    <cellStyle name="Normal 72 2 2 3 2" xfId="2585" xr:uid="{00000000-0005-0000-0000-00001C0A0000}"/>
    <cellStyle name="Normal 72 2 2 3 2 2" xfId="4275" xr:uid="{00000000-0005-0000-0000-0000B6100000}"/>
    <cellStyle name="Normal 72 2 2 3 2 2 2" xfId="14348" xr:uid="{00000000-0005-0000-0000-00000F380000}"/>
    <cellStyle name="Normal 72 2 2 3 2 2 2 3" xfId="29446" xr:uid="{00000000-0005-0000-0000-000009730000}"/>
    <cellStyle name="Normal 72 2 2 3 2 2 3" xfId="9328" xr:uid="{00000000-0005-0000-0000-000073240000}"/>
    <cellStyle name="Normal 72 2 2 3 2 2 3 3" xfId="24429" xr:uid="{00000000-0005-0000-0000-0000705F0000}"/>
    <cellStyle name="Normal 72 2 2 3 2 2 5" xfId="19416" xr:uid="{00000000-0005-0000-0000-0000DB4B0000}"/>
    <cellStyle name="Normal 72 2 2 3 2 3" xfId="5967" xr:uid="{00000000-0005-0000-0000-000052170000}"/>
    <cellStyle name="Normal 72 2 2 3 2 3 2" xfId="16019" xr:uid="{00000000-0005-0000-0000-0000963E0000}"/>
    <cellStyle name="Normal 72 2 2 3 2 3 2 3" xfId="31117" xr:uid="{00000000-0005-0000-0000-000090790000}"/>
    <cellStyle name="Normal 72 2 2 3 2 3 3" xfId="10999" xr:uid="{00000000-0005-0000-0000-0000FA2A0000}"/>
    <cellStyle name="Normal 72 2 2 3 2 3 3 3" xfId="26100" xr:uid="{00000000-0005-0000-0000-0000F7650000}"/>
    <cellStyle name="Normal 72 2 2 3 2 3 5" xfId="21087" xr:uid="{00000000-0005-0000-0000-000062520000}"/>
    <cellStyle name="Normal 72 2 2 3 2 4" xfId="12677" xr:uid="{00000000-0005-0000-0000-000088310000}"/>
    <cellStyle name="Normal 72 2 2 3 2 4 3" xfId="27775" xr:uid="{00000000-0005-0000-0000-0000826C0000}"/>
    <cellStyle name="Normal 72 2 2 3 2 5" xfId="7656" xr:uid="{00000000-0005-0000-0000-0000EB1D0000}"/>
    <cellStyle name="Normal 72 2 2 3 2 5 3" xfId="22758" xr:uid="{00000000-0005-0000-0000-0000E9580000}"/>
    <cellStyle name="Normal 72 2 2 3 2 7" xfId="17745" xr:uid="{00000000-0005-0000-0000-000054450000}"/>
    <cellStyle name="Normal 72 2 2 3 3" xfId="3438" xr:uid="{00000000-0005-0000-0000-0000710D0000}"/>
    <cellStyle name="Normal 72 2 2 3 3 2" xfId="13512" xr:uid="{00000000-0005-0000-0000-0000CB340000}"/>
    <cellStyle name="Normal 72 2 2 3 3 2 3" xfId="28610" xr:uid="{00000000-0005-0000-0000-0000C56F0000}"/>
    <cellStyle name="Normal 72 2 2 3 3 3" xfId="8492" xr:uid="{00000000-0005-0000-0000-00002F210000}"/>
    <cellStyle name="Normal 72 2 2 3 3 3 3" xfId="23593" xr:uid="{00000000-0005-0000-0000-00002C5C0000}"/>
    <cellStyle name="Normal 72 2 2 3 3 5" xfId="18580" xr:uid="{00000000-0005-0000-0000-000097480000}"/>
    <cellStyle name="Normal 72 2 2 3 4" xfId="5131" xr:uid="{00000000-0005-0000-0000-00000E140000}"/>
    <cellStyle name="Normal 72 2 2 3 4 2" xfId="15183" xr:uid="{00000000-0005-0000-0000-0000523B0000}"/>
    <cellStyle name="Normal 72 2 2 3 4 2 3" xfId="30281" xr:uid="{00000000-0005-0000-0000-00004C760000}"/>
    <cellStyle name="Normal 72 2 2 3 4 3" xfId="10163" xr:uid="{00000000-0005-0000-0000-0000B6270000}"/>
    <cellStyle name="Normal 72 2 2 3 4 3 3" xfId="25264" xr:uid="{00000000-0005-0000-0000-0000B3620000}"/>
    <cellStyle name="Normal 72 2 2 3 4 5" xfId="20251" xr:uid="{00000000-0005-0000-0000-00001E4F0000}"/>
    <cellStyle name="Normal 72 2 2 3 5" xfId="11841" xr:uid="{00000000-0005-0000-0000-0000442E0000}"/>
    <cellStyle name="Normal 72 2 2 3 5 3" xfId="26939" xr:uid="{00000000-0005-0000-0000-00003E690000}"/>
    <cellStyle name="Normal 72 2 2 3 6" xfId="6820" xr:uid="{00000000-0005-0000-0000-0000A71A0000}"/>
    <cellStyle name="Normal 72 2 2 3 6 3" xfId="21922" xr:uid="{00000000-0005-0000-0000-0000A5550000}"/>
    <cellStyle name="Normal 72 2 2 3 8" xfId="16909" xr:uid="{00000000-0005-0000-0000-000010420000}"/>
    <cellStyle name="Normal 72 2 2 4" xfId="2167" xr:uid="{00000000-0005-0000-0000-00007A080000}"/>
    <cellStyle name="Normal 72 2 2 4 2" xfId="3857" xr:uid="{00000000-0005-0000-0000-0000140F0000}"/>
    <cellStyle name="Normal 72 2 2 4 2 2" xfId="13930" xr:uid="{00000000-0005-0000-0000-00006D360000}"/>
    <cellStyle name="Normal 72 2 2 4 2 2 3" xfId="29028" xr:uid="{00000000-0005-0000-0000-000067710000}"/>
    <cellStyle name="Normal 72 2 2 4 2 3" xfId="8910" xr:uid="{00000000-0005-0000-0000-0000D1220000}"/>
    <cellStyle name="Normal 72 2 2 4 2 3 3" xfId="24011" xr:uid="{00000000-0005-0000-0000-0000CE5D0000}"/>
    <cellStyle name="Normal 72 2 2 4 2 5" xfId="18998" xr:uid="{00000000-0005-0000-0000-0000394A0000}"/>
    <cellStyle name="Normal 72 2 2 4 3" xfId="5549" xr:uid="{00000000-0005-0000-0000-0000B0150000}"/>
    <cellStyle name="Normal 72 2 2 4 3 2" xfId="15601" xr:uid="{00000000-0005-0000-0000-0000F43C0000}"/>
    <cellStyle name="Normal 72 2 2 4 3 2 3" xfId="30699" xr:uid="{00000000-0005-0000-0000-0000EE770000}"/>
    <cellStyle name="Normal 72 2 2 4 3 3" xfId="10581" xr:uid="{00000000-0005-0000-0000-000058290000}"/>
    <cellStyle name="Normal 72 2 2 4 3 3 3" xfId="25682" xr:uid="{00000000-0005-0000-0000-000055640000}"/>
    <cellStyle name="Normal 72 2 2 4 3 5" xfId="20669" xr:uid="{00000000-0005-0000-0000-0000C0500000}"/>
    <cellStyle name="Normal 72 2 2 4 4" xfId="12259" xr:uid="{00000000-0005-0000-0000-0000E62F0000}"/>
    <cellStyle name="Normal 72 2 2 4 4 3" xfId="27357" xr:uid="{00000000-0005-0000-0000-0000E06A0000}"/>
    <cellStyle name="Normal 72 2 2 4 5" xfId="7238" xr:uid="{00000000-0005-0000-0000-0000491C0000}"/>
    <cellStyle name="Normal 72 2 2 4 5 3" xfId="22340" xr:uid="{00000000-0005-0000-0000-000047570000}"/>
    <cellStyle name="Normal 72 2 2 4 7" xfId="17327" xr:uid="{00000000-0005-0000-0000-0000B2430000}"/>
    <cellStyle name="Normal 72 2 2 5" xfId="3020" xr:uid="{00000000-0005-0000-0000-0000CF0B0000}"/>
    <cellStyle name="Normal 72 2 2 5 2" xfId="13094" xr:uid="{00000000-0005-0000-0000-000029330000}"/>
    <cellStyle name="Normal 72 2 2 5 2 3" xfId="28192" xr:uid="{00000000-0005-0000-0000-0000236E0000}"/>
    <cellStyle name="Normal 72 2 2 5 3" xfId="8074" xr:uid="{00000000-0005-0000-0000-00008D1F0000}"/>
    <cellStyle name="Normal 72 2 2 5 3 3" xfId="23175" xr:uid="{00000000-0005-0000-0000-00008A5A0000}"/>
    <cellStyle name="Normal 72 2 2 5 5" xfId="18162" xr:uid="{00000000-0005-0000-0000-0000F5460000}"/>
    <cellStyle name="Normal 72 2 2 6" xfId="4713" xr:uid="{00000000-0005-0000-0000-00006C120000}"/>
    <cellStyle name="Normal 72 2 2 6 2" xfId="14765" xr:uid="{00000000-0005-0000-0000-0000B0390000}"/>
    <cellStyle name="Normal 72 2 2 6 2 3" xfId="29863" xr:uid="{00000000-0005-0000-0000-0000AA740000}"/>
    <cellStyle name="Normal 72 2 2 6 3" xfId="9745" xr:uid="{00000000-0005-0000-0000-000014260000}"/>
    <cellStyle name="Normal 72 2 2 6 3 3" xfId="24846" xr:uid="{00000000-0005-0000-0000-000011610000}"/>
    <cellStyle name="Normal 72 2 2 6 5" xfId="19833" xr:uid="{00000000-0005-0000-0000-00007C4D0000}"/>
    <cellStyle name="Normal 72 2 2 7" xfId="11423" xr:uid="{00000000-0005-0000-0000-0000A22C0000}"/>
    <cellStyle name="Normal 72 2 2 7 3" xfId="26521" xr:uid="{00000000-0005-0000-0000-00009C670000}"/>
    <cellStyle name="Normal 72 2 2 8" xfId="6402" xr:uid="{00000000-0005-0000-0000-000005190000}"/>
    <cellStyle name="Normal 72 2 2 8 3" xfId="21504" xr:uid="{00000000-0005-0000-0000-000003540000}"/>
    <cellStyle name="Normal 72 2 3" xfId="1429" xr:uid="{00000000-0005-0000-0000-000098050000}"/>
    <cellStyle name="Normal 72 2 3 2" xfId="1850" xr:uid="{00000000-0005-0000-0000-00003D070000}"/>
    <cellStyle name="Normal 72 2 3 2 2" xfId="2689" xr:uid="{00000000-0005-0000-0000-0000840A0000}"/>
    <cellStyle name="Normal 72 2 3 2 2 2" xfId="4379" xr:uid="{00000000-0005-0000-0000-00001E110000}"/>
    <cellStyle name="Normal 72 2 3 2 2 2 2" xfId="14452" xr:uid="{00000000-0005-0000-0000-000077380000}"/>
    <cellStyle name="Normal 72 2 3 2 2 2 2 3" xfId="29550" xr:uid="{00000000-0005-0000-0000-000071730000}"/>
    <cellStyle name="Normal 72 2 3 2 2 2 3" xfId="9432" xr:uid="{00000000-0005-0000-0000-0000DB240000}"/>
    <cellStyle name="Normal 72 2 3 2 2 2 3 3" xfId="24533" xr:uid="{00000000-0005-0000-0000-0000D85F0000}"/>
    <cellStyle name="Normal 72 2 3 2 2 2 5" xfId="19520" xr:uid="{00000000-0005-0000-0000-0000434C0000}"/>
    <cellStyle name="Normal 72 2 3 2 2 3" xfId="6071" xr:uid="{00000000-0005-0000-0000-0000BA170000}"/>
    <cellStyle name="Normal 72 2 3 2 2 3 2" xfId="16123" xr:uid="{00000000-0005-0000-0000-0000FE3E0000}"/>
    <cellStyle name="Normal 72 2 3 2 2 3 2 3" xfId="31221" xr:uid="{00000000-0005-0000-0000-0000F8790000}"/>
    <cellStyle name="Normal 72 2 3 2 2 3 3" xfId="11103" xr:uid="{00000000-0005-0000-0000-0000622B0000}"/>
    <cellStyle name="Normal 72 2 3 2 2 3 3 3" xfId="26204" xr:uid="{00000000-0005-0000-0000-00005F660000}"/>
    <cellStyle name="Normal 72 2 3 2 2 3 5" xfId="21191" xr:uid="{00000000-0005-0000-0000-0000CA520000}"/>
    <cellStyle name="Normal 72 2 3 2 2 4" xfId="12781" xr:uid="{00000000-0005-0000-0000-0000F0310000}"/>
    <cellStyle name="Normal 72 2 3 2 2 4 3" xfId="27879" xr:uid="{00000000-0005-0000-0000-0000EA6C0000}"/>
    <cellStyle name="Normal 72 2 3 2 2 5" xfId="7760" xr:uid="{00000000-0005-0000-0000-0000531E0000}"/>
    <cellStyle name="Normal 72 2 3 2 2 5 3" xfId="22862" xr:uid="{00000000-0005-0000-0000-000051590000}"/>
    <cellStyle name="Normal 72 2 3 2 2 7" xfId="17849" xr:uid="{00000000-0005-0000-0000-0000BC450000}"/>
    <cellStyle name="Normal 72 2 3 2 3" xfId="3542" xr:uid="{00000000-0005-0000-0000-0000D90D0000}"/>
    <cellStyle name="Normal 72 2 3 2 3 2" xfId="13616" xr:uid="{00000000-0005-0000-0000-000033350000}"/>
    <cellStyle name="Normal 72 2 3 2 3 2 3" xfId="28714" xr:uid="{00000000-0005-0000-0000-00002D700000}"/>
    <cellStyle name="Normal 72 2 3 2 3 3" xfId="8596" xr:uid="{00000000-0005-0000-0000-000097210000}"/>
    <cellStyle name="Normal 72 2 3 2 3 3 3" xfId="23697" xr:uid="{00000000-0005-0000-0000-0000945C0000}"/>
    <cellStyle name="Normal 72 2 3 2 3 5" xfId="18684" xr:uid="{00000000-0005-0000-0000-0000FF480000}"/>
    <cellStyle name="Normal 72 2 3 2 4" xfId="5235" xr:uid="{00000000-0005-0000-0000-000076140000}"/>
    <cellStyle name="Normal 72 2 3 2 4 2" xfId="15287" xr:uid="{00000000-0005-0000-0000-0000BA3B0000}"/>
    <cellStyle name="Normal 72 2 3 2 4 2 3" xfId="30385" xr:uid="{00000000-0005-0000-0000-0000B4760000}"/>
    <cellStyle name="Normal 72 2 3 2 4 3" xfId="10267" xr:uid="{00000000-0005-0000-0000-00001E280000}"/>
    <cellStyle name="Normal 72 2 3 2 4 3 3" xfId="25368" xr:uid="{00000000-0005-0000-0000-00001B630000}"/>
    <cellStyle name="Normal 72 2 3 2 4 5" xfId="20355" xr:uid="{00000000-0005-0000-0000-0000864F0000}"/>
    <cellStyle name="Normal 72 2 3 2 5" xfId="11945" xr:uid="{00000000-0005-0000-0000-0000AC2E0000}"/>
    <cellStyle name="Normal 72 2 3 2 5 3" xfId="27043" xr:uid="{00000000-0005-0000-0000-0000A6690000}"/>
    <cellStyle name="Normal 72 2 3 2 6" xfId="6924" xr:uid="{00000000-0005-0000-0000-00000F1B0000}"/>
    <cellStyle name="Normal 72 2 3 2 6 3" xfId="22026" xr:uid="{00000000-0005-0000-0000-00000D560000}"/>
    <cellStyle name="Normal 72 2 3 2 8" xfId="17013" xr:uid="{00000000-0005-0000-0000-000078420000}"/>
    <cellStyle name="Normal 72 2 3 3" xfId="2271" xr:uid="{00000000-0005-0000-0000-0000E2080000}"/>
    <cellStyle name="Normal 72 2 3 3 2" xfId="3961" xr:uid="{00000000-0005-0000-0000-00007C0F0000}"/>
    <cellStyle name="Normal 72 2 3 3 2 2" xfId="14034" xr:uid="{00000000-0005-0000-0000-0000D5360000}"/>
    <cellStyle name="Normal 72 2 3 3 2 2 3" xfId="29132" xr:uid="{00000000-0005-0000-0000-0000CF710000}"/>
    <cellStyle name="Normal 72 2 3 3 2 3" xfId="9014" xr:uid="{00000000-0005-0000-0000-000039230000}"/>
    <cellStyle name="Normal 72 2 3 3 2 3 3" xfId="24115" xr:uid="{00000000-0005-0000-0000-0000365E0000}"/>
    <cellStyle name="Normal 72 2 3 3 2 5" xfId="19102" xr:uid="{00000000-0005-0000-0000-0000A14A0000}"/>
    <cellStyle name="Normal 72 2 3 3 3" xfId="5653" xr:uid="{00000000-0005-0000-0000-000018160000}"/>
    <cellStyle name="Normal 72 2 3 3 3 2" xfId="15705" xr:uid="{00000000-0005-0000-0000-00005C3D0000}"/>
    <cellStyle name="Normal 72 2 3 3 3 2 3" xfId="30803" xr:uid="{00000000-0005-0000-0000-000056780000}"/>
    <cellStyle name="Normal 72 2 3 3 3 3" xfId="10685" xr:uid="{00000000-0005-0000-0000-0000C0290000}"/>
    <cellStyle name="Normal 72 2 3 3 3 3 3" xfId="25786" xr:uid="{00000000-0005-0000-0000-0000BD640000}"/>
    <cellStyle name="Normal 72 2 3 3 3 5" xfId="20773" xr:uid="{00000000-0005-0000-0000-000028510000}"/>
    <cellStyle name="Normal 72 2 3 3 4" xfId="12363" xr:uid="{00000000-0005-0000-0000-00004E300000}"/>
    <cellStyle name="Normal 72 2 3 3 4 3" xfId="27461" xr:uid="{00000000-0005-0000-0000-0000486B0000}"/>
    <cellStyle name="Normal 72 2 3 3 5" xfId="7342" xr:uid="{00000000-0005-0000-0000-0000B11C0000}"/>
    <cellStyle name="Normal 72 2 3 3 5 3" xfId="22444" xr:uid="{00000000-0005-0000-0000-0000AF570000}"/>
    <cellStyle name="Normal 72 2 3 3 7" xfId="17431" xr:uid="{00000000-0005-0000-0000-00001A440000}"/>
    <cellStyle name="Normal 72 2 3 4" xfId="3124" xr:uid="{00000000-0005-0000-0000-0000370C0000}"/>
    <cellStyle name="Normal 72 2 3 4 2" xfId="13198" xr:uid="{00000000-0005-0000-0000-000091330000}"/>
    <cellStyle name="Normal 72 2 3 4 2 3" xfId="28296" xr:uid="{00000000-0005-0000-0000-00008B6E0000}"/>
    <cellStyle name="Normal 72 2 3 4 3" xfId="8178" xr:uid="{00000000-0005-0000-0000-0000F51F0000}"/>
    <cellStyle name="Normal 72 2 3 4 3 3" xfId="23279" xr:uid="{00000000-0005-0000-0000-0000F25A0000}"/>
    <cellStyle name="Normal 72 2 3 4 5" xfId="18266" xr:uid="{00000000-0005-0000-0000-00005D470000}"/>
    <cellStyle name="Normal 72 2 3 5" xfId="4817" xr:uid="{00000000-0005-0000-0000-0000D4120000}"/>
    <cellStyle name="Normal 72 2 3 5 2" xfId="14869" xr:uid="{00000000-0005-0000-0000-0000183A0000}"/>
    <cellStyle name="Normal 72 2 3 5 2 3" xfId="29967" xr:uid="{00000000-0005-0000-0000-000012750000}"/>
    <cellStyle name="Normal 72 2 3 5 3" xfId="9849" xr:uid="{00000000-0005-0000-0000-00007C260000}"/>
    <cellStyle name="Normal 72 2 3 5 3 3" xfId="24950" xr:uid="{00000000-0005-0000-0000-000079610000}"/>
    <cellStyle name="Normal 72 2 3 5 5" xfId="19937" xr:uid="{00000000-0005-0000-0000-0000E44D0000}"/>
    <cellStyle name="Normal 72 2 3 6" xfId="11527" xr:uid="{00000000-0005-0000-0000-00000A2D0000}"/>
    <cellStyle name="Normal 72 2 3 6 3" xfId="26625" xr:uid="{00000000-0005-0000-0000-000004680000}"/>
    <cellStyle name="Normal 72 2 3 7" xfId="6506" xr:uid="{00000000-0005-0000-0000-00006D190000}"/>
    <cellStyle name="Normal 72 2 3 7 3" xfId="21608" xr:uid="{00000000-0005-0000-0000-00006B540000}"/>
    <cellStyle name="Normal 72 2 3 9" xfId="16595" xr:uid="{00000000-0005-0000-0000-0000D6400000}"/>
    <cellStyle name="Normal 72 2 4" xfId="1642" xr:uid="{00000000-0005-0000-0000-00006D060000}"/>
    <cellStyle name="Normal 72 2 4 2" xfId="2481" xr:uid="{00000000-0005-0000-0000-0000B4090000}"/>
    <cellStyle name="Normal 72 2 4 2 2" xfId="4171" xr:uid="{00000000-0005-0000-0000-00004E100000}"/>
    <cellStyle name="Normal 72 2 4 2 2 2" xfId="14244" xr:uid="{00000000-0005-0000-0000-0000A7370000}"/>
    <cellStyle name="Normal 72 2 4 2 2 2 3" xfId="29342" xr:uid="{00000000-0005-0000-0000-0000A1720000}"/>
    <cellStyle name="Normal 72 2 4 2 2 3" xfId="9224" xr:uid="{00000000-0005-0000-0000-00000B240000}"/>
    <cellStyle name="Normal 72 2 4 2 2 3 3" xfId="24325" xr:uid="{00000000-0005-0000-0000-0000085F0000}"/>
    <cellStyle name="Normal 72 2 4 2 2 5" xfId="19312" xr:uid="{00000000-0005-0000-0000-0000734B0000}"/>
    <cellStyle name="Normal 72 2 4 2 3" xfId="5863" xr:uid="{00000000-0005-0000-0000-0000EA160000}"/>
    <cellStyle name="Normal 72 2 4 2 3 2" xfId="15915" xr:uid="{00000000-0005-0000-0000-00002E3E0000}"/>
    <cellStyle name="Normal 72 2 4 2 3 2 3" xfId="31013" xr:uid="{00000000-0005-0000-0000-000028790000}"/>
    <cellStyle name="Normal 72 2 4 2 3 3" xfId="10895" xr:uid="{00000000-0005-0000-0000-0000922A0000}"/>
    <cellStyle name="Normal 72 2 4 2 3 3 3" xfId="25996" xr:uid="{00000000-0005-0000-0000-00008F650000}"/>
    <cellStyle name="Normal 72 2 4 2 3 5" xfId="20983" xr:uid="{00000000-0005-0000-0000-0000FA510000}"/>
    <cellStyle name="Normal 72 2 4 2 4" xfId="12573" xr:uid="{00000000-0005-0000-0000-000020310000}"/>
    <cellStyle name="Normal 72 2 4 2 4 3" xfId="27671" xr:uid="{00000000-0005-0000-0000-00001A6C0000}"/>
    <cellStyle name="Normal 72 2 4 2 5" xfId="7552" xr:uid="{00000000-0005-0000-0000-0000831D0000}"/>
    <cellStyle name="Normal 72 2 4 2 5 3" xfId="22654" xr:uid="{00000000-0005-0000-0000-000081580000}"/>
    <cellStyle name="Normal 72 2 4 2 7" xfId="17641" xr:uid="{00000000-0005-0000-0000-0000EC440000}"/>
    <cellStyle name="Normal 72 2 4 3" xfId="3334" xr:uid="{00000000-0005-0000-0000-0000090D0000}"/>
    <cellStyle name="Normal 72 2 4 3 2" xfId="13408" xr:uid="{00000000-0005-0000-0000-000063340000}"/>
    <cellStyle name="Normal 72 2 4 3 2 3" xfId="28506" xr:uid="{00000000-0005-0000-0000-00005D6F0000}"/>
    <cellStyle name="Normal 72 2 4 3 3" xfId="8388" xr:uid="{00000000-0005-0000-0000-0000C7200000}"/>
    <cellStyle name="Normal 72 2 4 3 3 3" xfId="23489" xr:uid="{00000000-0005-0000-0000-0000C45B0000}"/>
    <cellStyle name="Normal 72 2 4 3 5" xfId="18476" xr:uid="{00000000-0005-0000-0000-00002F480000}"/>
    <cellStyle name="Normal 72 2 4 4" xfId="5027" xr:uid="{00000000-0005-0000-0000-0000A6130000}"/>
    <cellStyle name="Normal 72 2 4 4 2" xfId="15079" xr:uid="{00000000-0005-0000-0000-0000EA3A0000}"/>
    <cellStyle name="Normal 72 2 4 4 2 3" xfId="30177" xr:uid="{00000000-0005-0000-0000-0000E4750000}"/>
    <cellStyle name="Normal 72 2 4 4 3" xfId="10059" xr:uid="{00000000-0005-0000-0000-00004E270000}"/>
    <cellStyle name="Normal 72 2 4 4 3 3" xfId="25160" xr:uid="{00000000-0005-0000-0000-00004B620000}"/>
    <cellStyle name="Normal 72 2 4 4 5" xfId="20147" xr:uid="{00000000-0005-0000-0000-0000B64E0000}"/>
    <cellStyle name="Normal 72 2 4 5" xfId="11737" xr:uid="{00000000-0005-0000-0000-0000DC2D0000}"/>
    <cellStyle name="Normal 72 2 4 5 3" xfId="26835" xr:uid="{00000000-0005-0000-0000-0000D6680000}"/>
    <cellStyle name="Normal 72 2 4 6" xfId="6716" xr:uid="{00000000-0005-0000-0000-00003F1A0000}"/>
    <cellStyle name="Normal 72 2 4 6 3" xfId="21818" xr:uid="{00000000-0005-0000-0000-00003D550000}"/>
    <cellStyle name="Normal 72 2 4 8" xfId="16805" xr:uid="{00000000-0005-0000-0000-0000A8410000}"/>
    <cellStyle name="Normal 72 2 5" xfId="2063" xr:uid="{00000000-0005-0000-0000-000012080000}"/>
    <cellStyle name="Normal 72 2 5 2" xfId="3753" xr:uid="{00000000-0005-0000-0000-0000AC0E0000}"/>
    <cellStyle name="Normal 72 2 5 2 2" xfId="13826" xr:uid="{00000000-0005-0000-0000-000005360000}"/>
    <cellStyle name="Normal 72 2 5 2 2 3" xfId="28924" xr:uid="{00000000-0005-0000-0000-0000FF700000}"/>
    <cellStyle name="Normal 72 2 5 2 3" xfId="8806" xr:uid="{00000000-0005-0000-0000-000069220000}"/>
    <cellStyle name="Normal 72 2 5 2 3 3" xfId="23907" xr:uid="{00000000-0005-0000-0000-0000665D0000}"/>
    <cellStyle name="Normal 72 2 5 2 5" xfId="18894" xr:uid="{00000000-0005-0000-0000-0000D1490000}"/>
    <cellStyle name="Normal 72 2 5 3" xfId="5445" xr:uid="{00000000-0005-0000-0000-000048150000}"/>
    <cellStyle name="Normal 72 2 5 3 2" xfId="15497" xr:uid="{00000000-0005-0000-0000-00008C3C0000}"/>
    <cellStyle name="Normal 72 2 5 3 2 3" xfId="30595" xr:uid="{00000000-0005-0000-0000-000086770000}"/>
    <cellStyle name="Normal 72 2 5 3 3" xfId="10477" xr:uid="{00000000-0005-0000-0000-0000F0280000}"/>
    <cellStyle name="Normal 72 2 5 3 3 3" xfId="25578" xr:uid="{00000000-0005-0000-0000-0000ED630000}"/>
    <cellStyle name="Normal 72 2 5 3 5" xfId="20565" xr:uid="{00000000-0005-0000-0000-000058500000}"/>
    <cellStyle name="Normal 72 2 5 4" xfId="12155" xr:uid="{00000000-0005-0000-0000-00007E2F0000}"/>
    <cellStyle name="Normal 72 2 5 4 3" xfId="27253" xr:uid="{00000000-0005-0000-0000-0000786A0000}"/>
    <cellStyle name="Normal 72 2 5 5" xfId="7134" xr:uid="{00000000-0005-0000-0000-0000E11B0000}"/>
    <cellStyle name="Normal 72 2 5 5 3" xfId="22236" xr:uid="{00000000-0005-0000-0000-0000DF560000}"/>
    <cellStyle name="Normal 72 2 5 7" xfId="17223" xr:uid="{00000000-0005-0000-0000-00004A430000}"/>
    <cellStyle name="Normal 72 2 6" xfId="2916" xr:uid="{00000000-0005-0000-0000-0000670B0000}"/>
    <cellStyle name="Normal 72 2 6 2" xfId="12990" xr:uid="{00000000-0005-0000-0000-0000C1320000}"/>
    <cellStyle name="Normal 72 2 6 2 3" xfId="28088" xr:uid="{00000000-0005-0000-0000-0000BB6D0000}"/>
    <cellStyle name="Normal 72 2 6 3" xfId="7970" xr:uid="{00000000-0005-0000-0000-0000251F0000}"/>
    <cellStyle name="Normal 72 2 6 3 3" xfId="23071" xr:uid="{00000000-0005-0000-0000-0000225A0000}"/>
    <cellStyle name="Normal 72 2 6 5" xfId="18058" xr:uid="{00000000-0005-0000-0000-00008D460000}"/>
    <cellStyle name="Normal 72 2 7" xfId="4609" xr:uid="{00000000-0005-0000-0000-000004120000}"/>
    <cellStyle name="Normal 72 2 7 2" xfId="14661" xr:uid="{00000000-0005-0000-0000-000048390000}"/>
    <cellStyle name="Normal 72 2 7 2 3" xfId="29759" xr:uid="{00000000-0005-0000-0000-000042740000}"/>
    <cellStyle name="Normal 72 2 7 3" xfId="9641" xr:uid="{00000000-0005-0000-0000-0000AC250000}"/>
    <cellStyle name="Normal 72 2 7 3 3" xfId="24742" xr:uid="{00000000-0005-0000-0000-0000A9600000}"/>
    <cellStyle name="Normal 72 2 7 5" xfId="19729" xr:uid="{00000000-0005-0000-0000-0000144D0000}"/>
    <cellStyle name="Normal 72 2 8" xfId="11319" xr:uid="{00000000-0005-0000-0000-00003A2C0000}"/>
    <cellStyle name="Normal 72 2 8 3" xfId="26417" xr:uid="{00000000-0005-0000-0000-000034670000}"/>
    <cellStyle name="Normal 72 2 9" xfId="6298" xr:uid="{00000000-0005-0000-0000-00009D180000}"/>
    <cellStyle name="Normal 72 2 9 3" xfId="21400" xr:uid="{00000000-0005-0000-0000-00009B530000}"/>
    <cellStyle name="Normal 72 3" xfId="1262" xr:uid="{00000000-0005-0000-0000-0000F1040000}"/>
    <cellStyle name="Normal 72 3 10" xfId="16439" xr:uid="{00000000-0005-0000-0000-00003A400000}"/>
    <cellStyle name="Normal 72 3 2" xfId="1481" xr:uid="{00000000-0005-0000-0000-0000CC050000}"/>
    <cellStyle name="Normal 72 3 2 2" xfId="1902" xr:uid="{00000000-0005-0000-0000-000071070000}"/>
    <cellStyle name="Normal 72 3 2 2 2" xfId="2741" xr:uid="{00000000-0005-0000-0000-0000B80A0000}"/>
    <cellStyle name="Normal 72 3 2 2 2 2" xfId="4431" xr:uid="{00000000-0005-0000-0000-000052110000}"/>
    <cellStyle name="Normal 72 3 2 2 2 2 2" xfId="14504" xr:uid="{00000000-0005-0000-0000-0000AB380000}"/>
    <cellStyle name="Normal 72 3 2 2 2 2 2 3" xfId="29602" xr:uid="{00000000-0005-0000-0000-0000A5730000}"/>
    <cellStyle name="Normal 72 3 2 2 2 2 3" xfId="9484" xr:uid="{00000000-0005-0000-0000-00000F250000}"/>
    <cellStyle name="Normal 72 3 2 2 2 2 3 3" xfId="24585" xr:uid="{00000000-0005-0000-0000-00000C600000}"/>
    <cellStyle name="Normal 72 3 2 2 2 2 5" xfId="19572" xr:uid="{00000000-0005-0000-0000-0000774C0000}"/>
    <cellStyle name="Normal 72 3 2 2 2 3" xfId="6123" xr:uid="{00000000-0005-0000-0000-0000EE170000}"/>
    <cellStyle name="Normal 72 3 2 2 2 3 2" xfId="16175" xr:uid="{00000000-0005-0000-0000-0000323F0000}"/>
    <cellStyle name="Normal 72 3 2 2 2 3 2 3" xfId="31273" xr:uid="{00000000-0005-0000-0000-00002C7A0000}"/>
    <cellStyle name="Normal 72 3 2 2 2 3 3" xfId="11155" xr:uid="{00000000-0005-0000-0000-0000962B0000}"/>
    <cellStyle name="Normal 72 3 2 2 2 3 3 3" xfId="26256" xr:uid="{00000000-0005-0000-0000-000093660000}"/>
    <cellStyle name="Normal 72 3 2 2 2 3 5" xfId="21243" xr:uid="{00000000-0005-0000-0000-0000FE520000}"/>
    <cellStyle name="Normal 72 3 2 2 2 4" xfId="12833" xr:uid="{00000000-0005-0000-0000-000024320000}"/>
    <cellStyle name="Normal 72 3 2 2 2 4 3" xfId="27931" xr:uid="{00000000-0005-0000-0000-00001E6D0000}"/>
    <cellStyle name="Normal 72 3 2 2 2 5" xfId="7812" xr:uid="{00000000-0005-0000-0000-0000871E0000}"/>
    <cellStyle name="Normal 72 3 2 2 2 5 3" xfId="22914" xr:uid="{00000000-0005-0000-0000-000085590000}"/>
    <cellStyle name="Normal 72 3 2 2 2 7" xfId="17901" xr:uid="{00000000-0005-0000-0000-0000F0450000}"/>
    <cellStyle name="Normal 72 3 2 2 3" xfId="3594" xr:uid="{00000000-0005-0000-0000-00000D0E0000}"/>
    <cellStyle name="Normal 72 3 2 2 3 2" xfId="13668" xr:uid="{00000000-0005-0000-0000-000067350000}"/>
    <cellStyle name="Normal 72 3 2 2 3 2 3" xfId="28766" xr:uid="{00000000-0005-0000-0000-000061700000}"/>
    <cellStyle name="Normal 72 3 2 2 3 3" xfId="8648" xr:uid="{00000000-0005-0000-0000-0000CB210000}"/>
    <cellStyle name="Normal 72 3 2 2 3 3 3" xfId="23749" xr:uid="{00000000-0005-0000-0000-0000C85C0000}"/>
    <cellStyle name="Normal 72 3 2 2 3 5" xfId="18736" xr:uid="{00000000-0005-0000-0000-000033490000}"/>
    <cellStyle name="Normal 72 3 2 2 4" xfId="5287" xr:uid="{00000000-0005-0000-0000-0000AA140000}"/>
    <cellStyle name="Normal 72 3 2 2 4 2" xfId="15339" xr:uid="{00000000-0005-0000-0000-0000EE3B0000}"/>
    <cellStyle name="Normal 72 3 2 2 4 2 3" xfId="30437" xr:uid="{00000000-0005-0000-0000-0000E8760000}"/>
    <cellStyle name="Normal 72 3 2 2 4 3" xfId="10319" xr:uid="{00000000-0005-0000-0000-000052280000}"/>
    <cellStyle name="Normal 72 3 2 2 4 3 3" xfId="25420" xr:uid="{00000000-0005-0000-0000-00004F630000}"/>
    <cellStyle name="Normal 72 3 2 2 4 5" xfId="20407" xr:uid="{00000000-0005-0000-0000-0000BA4F0000}"/>
    <cellStyle name="Normal 72 3 2 2 5" xfId="11997" xr:uid="{00000000-0005-0000-0000-0000E02E0000}"/>
    <cellStyle name="Normal 72 3 2 2 5 3" xfId="27095" xr:uid="{00000000-0005-0000-0000-0000DA690000}"/>
    <cellStyle name="Normal 72 3 2 2 6" xfId="6976" xr:uid="{00000000-0005-0000-0000-0000431B0000}"/>
    <cellStyle name="Normal 72 3 2 2 6 3" xfId="22078" xr:uid="{00000000-0005-0000-0000-000041560000}"/>
    <cellStyle name="Normal 72 3 2 2 8" xfId="17065" xr:uid="{00000000-0005-0000-0000-0000AC420000}"/>
    <cellStyle name="Normal 72 3 2 3" xfId="2323" xr:uid="{00000000-0005-0000-0000-000016090000}"/>
    <cellStyle name="Normal 72 3 2 3 2" xfId="4013" xr:uid="{00000000-0005-0000-0000-0000B00F0000}"/>
    <cellStyle name="Normal 72 3 2 3 2 2" xfId="14086" xr:uid="{00000000-0005-0000-0000-000009370000}"/>
    <cellStyle name="Normal 72 3 2 3 2 2 3" xfId="29184" xr:uid="{00000000-0005-0000-0000-000003720000}"/>
    <cellStyle name="Normal 72 3 2 3 2 3" xfId="9066" xr:uid="{00000000-0005-0000-0000-00006D230000}"/>
    <cellStyle name="Normal 72 3 2 3 2 3 3" xfId="24167" xr:uid="{00000000-0005-0000-0000-00006A5E0000}"/>
    <cellStyle name="Normal 72 3 2 3 2 5" xfId="19154" xr:uid="{00000000-0005-0000-0000-0000D54A0000}"/>
    <cellStyle name="Normal 72 3 2 3 3" xfId="5705" xr:uid="{00000000-0005-0000-0000-00004C160000}"/>
    <cellStyle name="Normal 72 3 2 3 3 2" xfId="15757" xr:uid="{00000000-0005-0000-0000-0000903D0000}"/>
    <cellStyle name="Normal 72 3 2 3 3 2 3" xfId="30855" xr:uid="{00000000-0005-0000-0000-00008A780000}"/>
    <cellStyle name="Normal 72 3 2 3 3 3" xfId="10737" xr:uid="{00000000-0005-0000-0000-0000F4290000}"/>
    <cellStyle name="Normal 72 3 2 3 3 3 3" xfId="25838" xr:uid="{00000000-0005-0000-0000-0000F1640000}"/>
    <cellStyle name="Normal 72 3 2 3 3 5" xfId="20825" xr:uid="{00000000-0005-0000-0000-00005C510000}"/>
    <cellStyle name="Normal 72 3 2 3 4" xfId="12415" xr:uid="{00000000-0005-0000-0000-000082300000}"/>
    <cellStyle name="Normal 72 3 2 3 4 3" xfId="27513" xr:uid="{00000000-0005-0000-0000-00007C6B0000}"/>
    <cellStyle name="Normal 72 3 2 3 5" xfId="7394" xr:uid="{00000000-0005-0000-0000-0000E51C0000}"/>
    <cellStyle name="Normal 72 3 2 3 5 3" xfId="22496" xr:uid="{00000000-0005-0000-0000-0000E3570000}"/>
    <cellStyle name="Normal 72 3 2 3 7" xfId="17483" xr:uid="{00000000-0005-0000-0000-00004E440000}"/>
    <cellStyle name="Normal 72 3 2 4" xfId="3176" xr:uid="{00000000-0005-0000-0000-00006B0C0000}"/>
    <cellStyle name="Normal 72 3 2 4 2" xfId="13250" xr:uid="{00000000-0005-0000-0000-0000C5330000}"/>
    <cellStyle name="Normal 72 3 2 4 2 3" xfId="28348" xr:uid="{00000000-0005-0000-0000-0000BF6E0000}"/>
    <cellStyle name="Normal 72 3 2 4 3" xfId="8230" xr:uid="{00000000-0005-0000-0000-000029200000}"/>
    <cellStyle name="Normal 72 3 2 4 3 3" xfId="23331" xr:uid="{00000000-0005-0000-0000-0000265B0000}"/>
    <cellStyle name="Normal 72 3 2 4 5" xfId="18318" xr:uid="{00000000-0005-0000-0000-000091470000}"/>
    <cellStyle name="Normal 72 3 2 5" xfId="4869" xr:uid="{00000000-0005-0000-0000-000008130000}"/>
    <cellStyle name="Normal 72 3 2 5 2" xfId="14921" xr:uid="{00000000-0005-0000-0000-00004C3A0000}"/>
    <cellStyle name="Normal 72 3 2 5 2 3" xfId="30019" xr:uid="{00000000-0005-0000-0000-000046750000}"/>
    <cellStyle name="Normal 72 3 2 5 3" xfId="9901" xr:uid="{00000000-0005-0000-0000-0000B0260000}"/>
    <cellStyle name="Normal 72 3 2 5 3 3" xfId="25002" xr:uid="{00000000-0005-0000-0000-0000AD610000}"/>
    <cellStyle name="Normal 72 3 2 5 5" xfId="19989" xr:uid="{00000000-0005-0000-0000-0000184E0000}"/>
    <cellStyle name="Normal 72 3 2 6" xfId="11579" xr:uid="{00000000-0005-0000-0000-00003E2D0000}"/>
    <cellStyle name="Normal 72 3 2 6 3" xfId="26677" xr:uid="{00000000-0005-0000-0000-000038680000}"/>
    <cellStyle name="Normal 72 3 2 7" xfId="6558" xr:uid="{00000000-0005-0000-0000-0000A1190000}"/>
    <cellStyle name="Normal 72 3 2 7 3" xfId="21660" xr:uid="{00000000-0005-0000-0000-00009F540000}"/>
    <cellStyle name="Normal 72 3 2 9" xfId="16647" xr:uid="{00000000-0005-0000-0000-00000A410000}"/>
    <cellStyle name="Normal 72 3 3" xfId="1694" xr:uid="{00000000-0005-0000-0000-0000A1060000}"/>
    <cellStyle name="Normal 72 3 3 2" xfId="2533" xr:uid="{00000000-0005-0000-0000-0000E8090000}"/>
    <cellStyle name="Normal 72 3 3 2 2" xfId="4223" xr:uid="{00000000-0005-0000-0000-000082100000}"/>
    <cellStyle name="Normal 72 3 3 2 2 2" xfId="14296" xr:uid="{00000000-0005-0000-0000-0000DB370000}"/>
    <cellStyle name="Normal 72 3 3 2 2 2 3" xfId="29394" xr:uid="{00000000-0005-0000-0000-0000D5720000}"/>
    <cellStyle name="Normal 72 3 3 2 2 3" xfId="9276" xr:uid="{00000000-0005-0000-0000-00003F240000}"/>
    <cellStyle name="Normal 72 3 3 2 2 3 3" xfId="24377" xr:uid="{00000000-0005-0000-0000-00003C5F0000}"/>
    <cellStyle name="Normal 72 3 3 2 2 5" xfId="19364" xr:uid="{00000000-0005-0000-0000-0000A74B0000}"/>
    <cellStyle name="Normal 72 3 3 2 3" xfId="5915" xr:uid="{00000000-0005-0000-0000-00001E170000}"/>
    <cellStyle name="Normal 72 3 3 2 3 2" xfId="15967" xr:uid="{00000000-0005-0000-0000-0000623E0000}"/>
    <cellStyle name="Normal 72 3 3 2 3 2 3" xfId="31065" xr:uid="{00000000-0005-0000-0000-00005C790000}"/>
    <cellStyle name="Normal 72 3 3 2 3 3" xfId="10947" xr:uid="{00000000-0005-0000-0000-0000C62A0000}"/>
    <cellStyle name="Normal 72 3 3 2 3 3 3" xfId="26048" xr:uid="{00000000-0005-0000-0000-0000C3650000}"/>
    <cellStyle name="Normal 72 3 3 2 3 5" xfId="21035" xr:uid="{00000000-0005-0000-0000-00002E520000}"/>
    <cellStyle name="Normal 72 3 3 2 4" xfId="12625" xr:uid="{00000000-0005-0000-0000-000054310000}"/>
    <cellStyle name="Normal 72 3 3 2 4 3" xfId="27723" xr:uid="{00000000-0005-0000-0000-00004E6C0000}"/>
    <cellStyle name="Normal 72 3 3 2 5" xfId="7604" xr:uid="{00000000-0005-0000-0000-0000B71D0000}"/>
    <cellStyle name="Normal 72 3 3 2 5 3" xfId="22706" xr:uid="{00000000-0005-0000-0000-0000B5580000}"/>
    <cellStyle name="Normal 72 3 3 2 7" xfId="17693" xr:uid="{00000000-0005-0000-0000-000020450000}"/>
    <cellStyle name="Normal 72 3 3 3" xfId="3386" xr:uid="{00000000-0005-0000-0000-00003D0D0000}"/>
    <cellStyle name="Normal 72 3 3 3 2" xfId="13460" xr:uid="{00000000-0005-0000-0000-000097340000}"/>
    <cellStyle name="Normal 72 3 3 3 2 3" xfId="28558" xr:uid="{00000000-0005-0000-0000-0000916F0000}"/>
    <cellStyle name="Normal 72 3 3 3 3" xfId="8440" xr:uid="{00000000-0005-0000-0000-0000FB200000}"/>
    <cellStyle name="Normal 72 3 3 3 3 3" xfId="23541" xr:uid="{00000000-0005-0000-0000-0000F85B0000}"/>
    <cellStyle name="Normal 72 3 3 3 5" xfId="18528" xr:uid="{00000000-0005-0000-0000-000063480000}"/>
    <cellStyle name="Normal 72 3 3 4" xfId="5079" xr:uid="{00000000-0005-0000-0000-0000DA130000}"/>
    <cellStyle name="Normal 72 3 3 4 2" xfId="15131" xr:uid="{00000000-0005-0000-0000-00001E3B0000}"/>
    <cellStyle name="Normal 72 3 3 4 2 3" xfId="30229" xr:uid="{00000000-0005-0000-0000-000018760000}"/>
    <cellStyle name="Normal 72 3 3 4 3" xfId="10111" xr:uid="{00000000-0005-0000-0000-000082270000}"/>
    <cellStyle name="Normal 72 3 3 4 3 3" xfId="25212" xr:uid="{00000000-0005-0000-0000-00007F620000}"/>
    <cellStyle name="Normal 72 3 3 4 5" xfId="20199" xr:uid="{00000000-0005-0000-0000-0000EA4E0000}"/>
    <cellStyle name="Normal 72 3 3 5" xfId="11789" xr:uid="{00000000-0005-0000-0000-0000102E0000}"/>
    <cellStyle name="Normal 72 3 3 5 3" xfId="26887" xr:uid="{00000000-0005-0000-0000-00000A690000}"/>
    <cellStyle name="Normal 72 3 3 6" xfId="6768" xr:uid="{00000000-0005-0000-0000-0000731A0000}"/>
    <cellStyle name="Normal 72 3 3 6 3" xfId="21870" xr:uid="{00000000-0005-0000-0000-000071550000}"/>
    <cellStyle name="Normal 72 3 3 8" xfId="16857" xr:uid="{00000000-0005-0000-0000-0000DC410000}"/>
    <cellStyle name="Normal 72 3 4" xfId="2115" xr:uid="{00000000-0005-0000-0000-000046080000}"/>
    <cellStyle name="Normal 72 3 4 2" xfId="3805" xr:uid="{00000000-0005-0000-0000-0000E00E0000}"/>
    <cellStyle name="Normal 72 3 4 2 2" xfId="13878" xr:uid="{00000000-0005-0000-0000-000039360000}"/>
    <cellStyle name="Normal 72 3 4 2 2 3" xfId="28976" xr:uid="{00000000-0005-0000-0000-000033710000}"/>
    <cellStyle name="Normal 72 3 4 2 3" xfId="8858" xr:uid="{00000000-0005-0000-0000-00009D220000}"/>
    <cellStyle name="Normal 72 3 4 2 3 3" xfId="23959" xr:uid="{00000000-0005-0000-0000-00009A5D0000}"/>
    <cellStyle name="Normal 72 3 4 2 5" xfId="18946" xr:uid="{00000000-0005-0000-0000-0000054A0000}"/>
    <cellStyle name="Normal 72 3 4 3" xfId="5497" xr:uid="{00000000-0005-0000-0000-00007C150000}"/>
    <cellStyle name="Normal 72 3 4 3 2" xfId="15549" xr:uid="{00000000-0005-0000-0000-0000C03C0000}"/>
    <cellStyle name="Normal 72 3 4 3 2 3" xfId="30647" xr:uid="{00000000-0005-0000-0000-0000BA770000}"/>
    <cellStyle name="Normal 72 3 4 3 3" xfId="10529" xr:uid="{00000000-0005-0000-0000-000024290000}"/>
    <cellStyle name="Normal 72 3 4 3 3 3" xfId="25630" xr:uid="{00000000-0005-0000-0000-000021640000}"/>
    <cellStyle name="Normal 72 3 4 3 5" xfId="20617" xr:uid="{00000000-0005-0000-0000-00008C500000}"/>
    <cellStyle name="Normal 72 3 4 4" xfId="12207" xr:uid="{00000000-0005-0000-0000-0000B22F0000}"/>
    <cellStyle name="Normal 72 3 4 4 3" xfId="27305" xr:uid="{00000000-0005-0000-0000-0000AC6A0000}"/>
    <cellStyle name="Normal 72 3 4 5" xfId="7186" xr:uid="{00000000-0005-0000-0000-0000151C0000}"/>
    <cellStyle name="Normal 72 3 4 5 3" xfId="22288" xr:uid="{00000000-0005-0000-0000-000013570000}"/>
    <cellStyle name="Normal 72 3 4 7" xfId="17275" xr:uid="{00000000-0005-0000-0000-00007E430000}"/>
    <cellStyle name="Normal 72 3 5" xfId="2968" xr:uid="{00000000-0005-0000-0000-00009B0B0000}"/>
    <cellStyle name="Normal 72 3 5 2" xfId="13042" xr:uid="{00000000-0005-0000-0000-0000F5320000}"/>
    <cellStyle name="Normal 72 3 5 2 3" xfId="28140" xr:uid="{00000000-0005-0000-0000-0000EF6D0000}"/>
    <cellStyle name="Normal 72 3 5 3" xfId="8022" xr:uid="{00000000-0005-0000-0000-0000591F0000}"/>
    <cellStyle name="Normal 72 3 5 3 3" xfId="23123" xr:uid="{00000000-0005-0000-0000-0000565A0000}"/>
    <cellStyle name="Normal 72 3 5 5" xfId="18110" xr:uid="{00000000-0005-0000-0000-0000C1460000}"/>
    <cellStyle name="Normal 72 3 6" xfId="4661" xr:uid="{00000000-0005-0000-0000-000038120000}"/>
    <cellStyle name="Normal 72 3 6 2" xfId="14713" xr:uid="{00000000-0005-0000-0000-00007C390000}"/>
    <cellStyle name="Normal 72 3 6 2 3" xfId="29811" xr:uid="{00000000-0005-0000-0000-000076740000}"/>
    <cellStyle name="Normal 72 3 6 3" xfId="9693" xr:uid="{00000000-0005-0000-0000-0000E0250000}"/>
    <cellStyle name="Normal 72 3 6 3 3" xfId="24794" xr:uid="{00000000-0005-0000-0000-0000DD600000}"/>
    <cellStyle name="Normal 72 3 6 5" xfId="19781" xr:uid="{00000000-0005-0000-0000-0000484D0000}"/>
    <cellStyle name="Normal 72 3 7" xfId="11371" xr:uid="{00000000-0005-0000-0000-00006E2C0000}"/>
    <cellStyle name="Normal 72 3 7 3" xfId="26469" xr:uid="{00000000-0005-0000-0000-000068670000}"/>
    <cellStyle name="Normal 72 3 8" xfId="6350" xr:uid="{00000000-0005-0000-0000-0000D1180000}"/>
    <cellStyle name="Normal 72 3 8 3" xfId="21452" xr:uid="{00000000-0005-0000-0000-0000CF530000}"/>
    <cellStyle name="Normal 72 4" xfId="1375" xr:uid="{00000000-0005-0000-0000-000062050000}"/>
    <cellStyle name="Normal 72 4 2" xfId="1798" xr:uid="{00000000-0005-0000-0000-000009070000}"/>
    <cellStyle name="Normal 72 4 2 2" xfId="2637" xr:uid="{00000000-0005-0000-0000-0000500A0000}"/>
    <cellStyle name="Normal 72 4 2 2 2" xfId="4327" xr:uid="{00000000-0005-0000-0000-0000EA100000}"/>
    <cellStyle name="Normal 72 4 2 2 2 2" xfId="14400" xr:uid="{00000000-0005-0000-0000-000043380000}"/>
    <cellStyle name="Normal 72 4 2 2 2 2 3" xfId="29498" xr:uid="{00000000-0005-0000-0000-00003D730000}"/>
    <cellStyle name="Normal 72 4 2 2 2 3" xfId="9380" xr:uid="{00000000-0005-0000-0000-0000A7240000}"/>
    <cellStyle name="Normal 72 4 2 2 2 3 3" xfId="24481" xr:uid="{00000000-0005-0000-0000-0000A45F0000}"/>
    <cellStyle name="Normal 72 4 2 2 2 5" xfId="19468" xr:uid="{00000000-0005-0000-0000-00000F4C0000}"/>
    <cellStyle name="Normal 72 4 2 2 3" xfId="6019" xr:uid="{00000000-0005-0000-0000-000086170000}"/>
    <cellStyle name="Normal 72 4 2 2 3 2" xfId="16071" xr:uid="{00000000-0005-0000-0000-0000CA3E0000}"/>
    <cellStyle name="Normal 72 4 2 2 3 2 3" xfId="31169" xr:uid="{00000000-0005-0000-0000-0000C4790000}"/>
    <cellStyle name="Normal 72 4 2 2 3 3" xfId="11051" xr:uid="{00000000-0005-0000-0000-00002E2B0000}"/>
    <cellStyle name="Normal 72 4 2 2 3 3 3" xfId="26152" xr:uid="{00000000-0005-0000-0000-00002B660000}"/>
    <cellStyle name="Normal 72 4 2 2 3 5" xfId="21139" xr:uid="{00000000-0005-0000-0000-000096520000}"/>
    <cellStyle name="Normal 72 4 2 2 4" xfId="12729" xr:uid="{00000000-0005-0000-0000-0000BC310000}"/>
    <cellStyle name="Normal 72 4 2 2 4 3" xfId="27827" xr:uid="{00000000-0005-0000-0000-0000B66C0000}"/>
    <cellStyle name="Normal 72 4 2 2 5" xfId="7708" xr:uid="{00000000-0005-0000-0000-00001F1E0000}"/>
    <cellStyle name="Normal 72 4 2 2 5 3" xfId="22810" xr:uid="{00000000-0005-0000-0000-00001D590000}"/>
    <cellStyle name="Normal 72 4 2 2 7" xfId="17797" xr:uid="{00000000-0005-0000-0000-000088450000}"/>
    <cellStyle name="Normal 72 4 2 3" xfId="3490" xr:uid="{00000000-0005-0000-0000-0000A50D0000}"/>
    <cellStyle name="Normal 72 4 2 3 2" xfId="13564" xr:uid="{00000000-0005-0000-0000-0000FF340000}"/>
    <cellStyle name="Normal 72 4 2 3 2 3" xfId="28662" xr:uid="{00000000-0005-0000-0000-0000F96F0000}"/>
    <cellStyle name="Normal 72 4 2 3 3" xfId="8544" xr:uid="{00000000-0005-0000-0000-000063210000}"/>
    <cellStyle name="Normal 72 4 2 3 3 3" xfId="23645" xr:uid="{00000000-0005-0000-0000-0000605C0000}"/>
    <cellStyle name="Normal 72 4 2 3 5" xfId="18632" xr:uid="{00000000-0005-0000-0000-0000CB480000}"/>
    <cellStyle name="Normal 72 4 2 4" xfId="5183" xr:uid="{00000000-0005-0000-0000-000042140000}"/>
    <cellStyle name="Normal 72 4 2 4 2" xfId="15235" xr:uid="{00000000-0005-0000-0000-0000863B0000}"/>
    <cellStyle name="Normal 72 4 2 4 2 3" xfId="30333" xr:uid="{00000000-0005-0000-0000-000080760000}"/>
    <cellStyle name="Normal 72 4 2 4 3" xfId="10215" xr:uid="{00000000-0005-0000-0000-0000EA270000}"/>
    <cellStyle name="Normal 72 4 2 4 3 3" xfId="25316" xr:uid="{00000000-0005-0000-0000-0000E7620000}"/>
    <cellStyle name="Normal 72 4 2 4 5" xfId="20303" xr:uid="{00000000-0005-0000-0000-0000524F0000}"/>
    <cellStyle name="Normal 72 4 2 5" xfId="11893" xr:uid="{00000000-0005-0000-0000-0000782E0000}"/>
    <cellStyle name="Normal 72 4 2 5 3" xfId="26991" xr:uid="{00000000-0005-0000-0000-000072690000}"/>
    <cellStyle name="Normal 72 4 2 6" xfId="6872" xr:uid="{00000000-0005-0000-0000-0000DB1A0000}"/>
    <cellStyle name="Normal 72 4 2 6 3" xfId="21974" xr:uid="{00000000-0005-0000-0000-0000D9550000}"/>
    <cellStyle name="Normal 72 4 2 8" xfId="16961" xr:uid="{00000000-0005-0000-0000-000044420000}"/>
    <cellStyle name="Normal 72 4 3" xfId="2219" xr:uid="{00000000-0005-0000-0000-0000AE080000}"/>
    <cellStyle name="Normal 72 4 3 2" xfId="3909" xr:uid="{00000000-0005-0000-0000-0000480F0000}"/>
    <cellStyle name="Normal 72 4 3 2 2" xfId="13982" xr:uid="{00000000-0005-0000-0000-0000A1360000}"/>
    <cellStyle name="Normal 72 4 3 2 2 3" xfId="29080" xr:uid="{00000000-0005-0000-0000-00009B710000}"/>
    <cellStyle name="Normal 72 4 3 2 3" xfId="8962" xr:uid="{00000000-0005-0000-0000-000005230000}"/>
    <cellStyle name="Normal 72 4 3 2 3 3" xfId="24063" xr:uid="{00000000-0005-0000-0000-0000025E0000}"/>
    <cellStyle name="Normal 72 4 3 2 5" xfId="19050" xr:uid="{00000000-0005-0000-0000-00006D4A0000}"/>
    <cellStyle name="Normal 72 4 3 3" xfId="5601" xr:uid="{00000000-0005-0000-0000-0000E4150000}"/>
    <cellStyle name="Normal 72 4 3 3 2" xfId="15653" xr:uid="{00000000-0005-0000-0000-0000283D0000}"/>
    <cellStyle name="Normal 72 4 3 3 2 3" xfId="30751" xr:uid="{00000000-0005-0000-0000-000022780000}"/>
    <cellStyle name="Normal 72 4 3 3 3" xfId="10633" xr:uid="{00000000-0005-0000-0000-00008C290000}"/>
    <cellStyle name="Normal 72 4 3 3 3 3" xfId="25734" xr:uid="{00000000-0005-0000-0000-000089640000}"/>
    <cellStyle name="Normal 72 4 3 3 5" xfId="20721" xr:uid="{00000000-0005-0000-0000-0000F4500000}"/>
    <cellStyle name="Normal 72 4 3 4" xfId="12311" xr:uid="{00000000-0005-0000-0000-00001A300000}"/>
    <cellStyle name="Normal 72 4 3 4 3" xfId="27409" xr:uid="{00000000-0005-0000-0000-0000146B0000}"/>
    <cellStyle name="Normal 72 4 3 5" xfId="7290" xr:uid="{00000000-0005-0000-0000-00007D1C0000}"/>
    <cellStyle name="Normal 72 4 3 5 3" xfId="22392" xr:uid="{00000000-0005-0000-0000-00007B570000}"/>
    <cellStyle name="Normal 72 4 3 7" xfId="17379" xr:uid="{00000000-0005-0000-0000-0000E6430000}"/>
    <cellStyle name="Normal 72 4 4" xfId="3072" xr:uid="{00000000-0005-0000-0000-0000030C0000}"/>
    <cellStyle name="Normal 72 4 4 2" xfId="13146" xr:uid="{00000000-0005-0000-0000-00005D330000}"/>
    <cellStyle name="Normal 72 4 4 2 3" xfId="28244" xr:uid="{00000000-0005-0000-0000-0000576E0000}"/>
    <cellStyle name="Normal 72 4 4 3" xfId="8126" xr:uid="{00000000-0005-0000-0000-0000C11F0000}"/>
    <cellStyle name="Normal 72 4 4 3 3" xfId="23227" xr:uid="{00000000-0005-0000-0000-0000BE5A0000}"/>
    <cellStyle name="Normal 72 4 4 5" xfId="18214" xr:uid="{00000000-0005-0000-0000-000029470000}"/>
    <cellStyle name="Normal 72 4 5" xfId="4765" xr:uid="{00000000-0005-0000-0000-0000A0120000}"/>
    <cellStyle name="Normal 72 4 5 2" xfId="14817" xr:uid="{00000000-0005-0000-0000-0000E4390000}"/>
    <cellStyle name="Normal 72 4 5 2 3" xfId="29915" xr:uid="{00000000-0005-0000-0000-0000DE740000}"/>
    <cellStyle name="Normal 72 4 5 3" xfId="9797" xr:uid="{00000000-0005-0000-0000-000048260000}"/>
    <cellStyle name="Normal 72 4 5 3 3" xfId="24898" xr:uid="{00000000-0005-0000-0000-000045610000}"/>
    <cellStyle name="Normal 72 4 5 5" xfId="19885" xr:uid="{00000000-0005-0000-0000-0000B04D0000}"/>
    <cellStyle name="Normal 72 4 6" xfId="11475" xr:uid="{00000000-0005-0000-0000-0000D62C0000}"/>
    <cellStyle name="Normal 72 4 6 3" xfId="26573" xr:uid="{00000000-0005-0000-0000-0000D0670000}"/>
    <cellStyle name="Normal 72 4 7" xfId="6454" xr:uid="{00000000-0005-0000-0000-000039190000}"/>
    <cellStyle name="Normal 72 4 7 3" xfId="21556" xr:uid="{00000000-0005-0000-0000-000037540000}"/>
    <cellStyle name="Normal 72 4 9" xfId="16543" xr:uid="{00000000-0005-0000-0000-0000A2400000}"/>
    <cellStyle name="Normal 72 5" xfId="1588" xr:uid="{00000000-0005-0000-0000-000037060000}"/>
    <cellStyle name="Normal 72 5 2" xfId="2429" xr:uid="{00000000-0005-0000-0000-000080090000}"/>
    <cellStyle name="Normal 72 5 2 2" xfId="4119" xr:uid="{00000000-0005-0000-0000-00001A100000}"/>
    <cellStyle name="Normal 72 5 2 2 2" xfId="14192" xr:uid="{00000000-0005-0000-0000-000073370000}"/>
    <cellStyle name="Normal 72 5 2 2 2 3" xfId="29290" xr:uid="{00000000-0005-0000-0000-00006D720000}"/>
    <cellStyle name="Normal 72 5 2 2 3" xfId="9172" xr:uid="{00000000-0005-0000-0000-0000D7230000}"/>
    <cellStyle name="Normal 72 5 2 2 3 3" xfId="24273" xr:uid="{00000000-0005-0000-0000-0000D45E0000}"/>
    <cellStyle name="Normal 72 5 2 2 5" xfId="19260" xr:uid="{00000000-0005-0000-0000-00003F4B0000}"/>
    <cellStyle name="Normal 72 5 2 3" xfId="5811" xr:uid="{00000000-0005-0000-0000-0000B6160000}"/>
    <cellStyle name="Normal 72 5 2 3 2" xfId="15863" xr:uid="{00000000-0005-0000-0000-0000FA3D0000}"/>
    <cellStyle name="Normal 72 5 2 3 2 3" xfId="30961" xr:uid="{00000000-0005-0000-0000-0000F4780000}"/>
    <cellStyle name="Normal 72 5 2 3 3" xfId="10843" xr:uid="{00000000-0005-0000-0000-00005E2A0000}"/>
    <cellStyle name="Normal 72 5 2 3 3 3" xfId="25944" xr:uid="{00000000-0005-0000-0000-00005B650000}"/>
    <cellStyle name="Normal 72 5 2 3 5" xfId="20931" xr:uid="{00000000-0005-0000-0000-0000C6510000}"/>
    <cellStyle name="Normal 72 5 2 4" xfId="12521" xr:uid="{00000000-0005-0000-0000-0000EC300000}"/>
    <cellStyle name="Normal 72 5 2 4 3" xfId="27619" xr:uid="{00000000-0005-0000-0000-0000E66B0000}"/>
    <cellStyle name="Normal 72 5 2 5" xfId="7500" xr:uid="{00000000-0005-0000-0000-00004F1D0000}"/>
    <cellStyle name="Normal 72 5 2 5 3" xfId="22602" xr:uid="{00000000-0005-0000-0000-00004D580000}"/>
    <cellStyle name="Normal 72 5 2 7" xfId="17589" xr:uid="{00000000-0005-0000-0000-0000B8440000}"/>
    <cellStyle name="Normal 72 5 3" xfId="3282" xr:uid="{00000000-0005-0000-0000-0000D50C0000}"/>
    <cellStyle name="Normal 72 5 3 2" xfId="13356" xr:uid="{00000000-0005-0000-0000-00002F340000}"/>
    <cellStyle name="Normal 72 5 3 2 3" xfId="28454" xr:uid="{00000000-0005-0000-0000-0000296F0000}"/>
    <cellStyle name="Normal 72 5 3 3" xfId="8336" xr:uid="{00000000-0005-0000-0000-000093200000}"/>
    <cellStyle name="Normal 72 5 3 3 3" xfId="23437" xr:uid="{00000000-0005-0000-0000-0000905B0000}"/>
    <cellStyle name="Normal 72 5 3 5" xfId="18424" xr:uid="{00000000-0005-0000-0000-0000FB470000}"/>
    <cellStyle name="Normal 72 5 4" xfId="4975" xr:uid="{00000000-0005-0000-0000-000072130000}"/>
    <cellStyle name="Normal 72 5 4 2" xfId="15027" xr:uid="{00000000-0005-0000-0000-0000B63A0000}"/>
    <cellStyle name="Normal 72 5 4 2 3" xfId="30125" xr:uid="{00000000-0005-0000-0000-0000B0750000}"/>
    <cellStyle name="Normal 72 5 4 3" xfId="10007" xr:uid="{00000000-0005-0000-0000-00001A270000}"/>
    <cellStyle name="Normal 72 5 4 3 3" xfId="25108" xr:uid="{00000000-0005-0000-0000-000017620000}"/>
    <cellStyle name="Normal 72 5 4 5" xfId="20095" xr:uid="{00000000-0005-0000-0000-0000824E0000}"/>
    <cellStyle name="Normal 72 5 5" xfId="11685" xr:uid="{00000000-0005-0000-0000-0000A82D0000}"/>
    <cellStyle name="Normal 72 5 5 3" xfId="26783" xr:uid="{00000000-0005-0000-0000-0000A2680000}"/>
    <cellStyle name="Normal 72 5 6" xfId="6664" xr:uid="{00000000-0005-0000-0000-00000B1A0000}"/>
    <cellStyle name="Normal 72 5 6 3" xfId="21766" xr:uid="{00000000-0005-0000-0000-000009550000}"/>
    <cellStyle name="Normal 72 5 8" xfId="16753" xr:uid="{00000000-0005-0000-0000-000074410000}"/>
    <cellStyle name="Normal 72 6" xfId="2009" xr:uid="{00000000-0005-0000-0000-0000DC070000}"/>
    <cellStyle name="Normal 72 6 2" xfId="3701" xr:uid="{00000000-0005-0000-0000-0000780E0000}"/>
    <cellStyle name="Normal 72 6 2 2" xfId="13774" xr:uid="{00000000-0005-0000-0000-0000D1350000}"/>
    <cellStyle name="Normal 72 6 2 2 3" xfId="28872" xr:uid="{00000000-0005-0000-0000-0000CB700000}"/>
    <cellStyle name="Normal 72 6 2 3" xfId="8754" xr:uid="{00000000-0005-0000-0000-000035220000}"/>
    <cellStyle name="Normal 72 6 2 3 3" xfId="23855" xr:uid="{00000000-0005-0000-0000-0000325D0000}"/>
    <cellStyle name="Normal 72 6 2 5" xfId="18842" xr:uid="{00000000-0005-0000-0000-00009D490000}"/>
    <cellStyle name="Normal 72 6 3" xfId="5393" xr:uid="{00000000-0005-0000-0000-000014150000}"/>
    <cellStyle name="Normal 72 6 3 2" xfId="15445" xr:uid="{00000000-0005-0000-0000-0000583C0000}"/>
    <cellStyle name="Normal 72 6 3 2 3" xfId="30543" xr:uid="{00000000-0005-0000-0000-000052770000}"/>
    <cellStyle name="Normal 72 6 3 3" xfId="10425" xr:uid="{00000000-0005-0000-0000-0000BC280000}"/>
    <cellStyle name="Normal 72 6 3 3 3" xfId="25526" xr:uid="{00000000-0005-0000-0000-0000B9630000}"/>
    <cellStyle name="Normal 72 6 3 5" xfId="20513" xr:uid="{00000000-0005-0000-0000-000024500000}"/>
    <cellStyle name="Normal 72 6 4" xfId="12103" xr:uid="{00000000-0005-0000-0000-00004A2F0000}"/>
    <cellStyle name="Normal 72 6 4 3" xfId="27201" xr:uid="{00000000-0005-0000-0000-0000446A0000}"/>
    <cellStyle name="Normal 72 6 5" xfId="7082" xr:uid="{00000000-0005-0000-0000-0000AD1B0000}"/>
    <cellStyle name="Normal 72 6 5 3" xfId="22184" xr:uid="{00000000-0005-0000-0000-0000AB560000}"/>
    <cellStyle name="Normal 72 6 7" xfId="17171" xr:uid="{00000000-0005-0000-0000-000016430000}"/>
    <cellStyle name="Normal 72 7" xfId="2861" xr:uid="{00000000-0005-0000-0000-0000300B0000}"/>
    <cellStyle name="Normal 72 7 2" xfId="12938" xr:uid="{00000000-0005-0000-0000-00008D320000}"/>
    <cellStyle name="Normal 72 7 2 3" xfId="28036" xr:uid="{00000000-0005-0000-0000-0000876D0000}"/>
    <cellStyle name="Normal 72 7 3" xfId="7918" xr:uid="{00000000-0005-0000-0000-0000F11E0000}"/>
    <cellStyle name="Normal 72 7 3 3" xfId="23019" xr:uid="{00000000-0005-0000-0000-0000EE590000}"/>
    <cellStyle name="Normal 72 7 5" xfId="18006" xr:uid="{00000000-0005-0000-0000-000059460000}"/>
    <cellStyle name="Normal 72 8" xfId="4555" xr:uid="{00000000-0005-0000-0000-0000CE110000}"/>
    <cellStyle name="Normal 72 8 2" xfId="14609" xr:uid="{00000000-0005-0000-0000-000014390000}"/>
    <cellStyle name="Normal 72 8 2 3" xfId="29707" xr:uid="{00000000-0005-0000-0000-00000E740000}"/>
    <cellStyle name="Normal 72 8 3" xfId="9589" xr:uid="{00000000-0005-0000-0000-000078250000}"/>
    <cellStyle name="Normal 72 8 3 3" xfId="24690" xr:uid="{00000000-0005-0000-0000-000075600000}"/>
    <cellStyle name="Normal 72 8 5" xfId="19677" xr:uid="{00000000-0005-0000-0000-0000E04C0000}"/>
    <cellStyle name="Normal 72 9" xfId="11265" xr:uid="{00000000-0005-0000-0000-0000042C0000}"/>
    <cellStyle name="Normal 72 9 3" xfId="26365" xr:uid="{00000000-0005-0000-0000-000000670000}"/>
    <cellStyle name="Normal 73" xfId="912" xr:uid="{00000000-0005-0000-0000-000092030000}"/>
    <cellStyle name="Normal 73 10" xfId="6245" xr:uid="{00000000-0005-0000-0000-000068180000}"/>
    <cellStyle name="Normal 73 10 3" xfId="21349" xr:uid="{00000000-0005-0000-0000-000068530000}"/>
    <cellStyle name="Normal 73 12" xfId="16334" xr:uid="{00000000-0005-0000-0000-0000D13F0000}"/>
    <cellStyle name="Normal 73 2" xfId="1209" xr:uid="{00000000-0005-0000-0000-0000BC040000}"/>
    <cellStyle name="Normal 73 2 11" xfId="16388" xr:uid="{00000000-0005-0000-0000-000007400000}"/>
    <cellStyle name="Normal 73 2 2" xfId="1317" xr:uid="{00000000-0005-0000-0000-000028050000}"/>
    <cellStyle name="Normal 73 2 2 10" xfId="16492" xr:uid="{00000000-0005-0000-0000-00006F400000}"/>
    <cellStyle name="Normal 73 2 2 2" xfId="1534" xr:uid="{00000000-0005-0000-0000-000001060000}"/>
    <cellStyle name="Normal 73 2 2 2 2" xfId="1955" xr:uid="{00000000-0005-0000-0000-0000A6070000}"/>
    <cellStyle name="Normal 73 2 2 2 2 2" xfId="2794" xr:uid="{00000000-0005-0000-0000-0000ED0A0000}"/>
    <cellStyle name="Normal 73 2 2 2 2 2 2" xfId="4484" xr:uid="{00000000-0005-0000-0000-000087110000}"/>
    <cellStyle name="Normal 73 2 2 2 2 2 2 2" xfId="14557" xr:uid="{00000000-0005-0000-0000-0000E0380000}"/>
    <cellStyle name="Normal 73 2 2 2 2 2 2 2 3" xfId="29655" xr:uid="{00000000-0005-0000-0000-0000DA730000}"/>
    <cellStyle name="Normal 73 2 2 2 2 2 2 3" xfId="9537" xr:uid="{00000000-0005-0000-0000-000044250000}"/>
    <cellStyle name="Normal 73 2 2 2 2 2 2 3 3" xfId="24638" xr:uid="{00000000-0005-0000-0000-000041600000}"/>
    <cellStyle name="Normal 73 2 2 2 2 2 2 5" xfId="19625" xr:uid="{00000000-0005-0000-0000-0000AC4C0000}"/>
    <cellStyle name="Normal 73 2 2 2 2 2 3" xfId="6176" xr:uid="{00000000-0005-0000-0000-000023180000}"/>
    <cellStyle name="Normal 73 2 2 2 2 2 3 2" xfId="16228" xr:uid="{00000000-0005-0000-0000-0000673F0000}"/>
    <cellStyle name="Normal 73 2 2 2 2 2 3 3" xfId="11208" xr:uid="{00000000-0005-0000-0000-0000CB2B0000}"/>
    <cellStyle name="Normal 73 2 2 2 2 2 3 3 3" xfId="26309" xr:uid="{00000000-0005-0000-0000-0000C8660000}"/>
    <cellStyle name="Normal 73 2 2 2 2 2 3 5" xfId="21296" xr:uid="{00000000-0005-0000-0000-000033530000}"/>
    <cellStyle name="Normal 73 2 2 2 2 2 4" xfId="12886" xr:uid="{00000000-0005-0000-0000-000059320000}"/>
    <cellStyle name="Normal 73 2 2 2 2 2 4 3" xfId="27984" xr:uid="{00000000-0005-0000-0000-0000536D0000}"/>
    <cellStyle name="Normal 73 2 2 2 2 2 5" xfId="7865" xr:uid="{00000000-0005-0000-0000-0000BC1E0000}"/>
    <cellStyle name="Normal 73 2 2 2 2 2 5 3" xfId="22967" xr:uid="{00000000-0005-0000-0000-0000BA590000}"/>
    <cellStyle name="Normal 73 2 2 2 2 2 7" xfId="17954" xr:uid="{00000000-0005-0000-0000-000025460000}"/>
    <cellStyle name="Normal 73 2 2 2 2 3" xfId="3647" xr:uid="{00000000-0005-0000-0000-0000420E0000}"/>
    <cellStyle name="Normal 73 2 2 2 2 3 2" xfId="13721" xr:uid="{00000000-0005-0000-0000-00009C350000}"/>
    <cellStyle name="Normal 73 2 2 2 2 3 2 3" xfId="28819" xr:uid="{00000000-0005-0000-0000-000096700000}"/>
    <cellStyle name="Normal 73 2 2 2 2 3 3" xfId="8701" xr:uid="{00000000-0005-0000-0000-000000220000}"/>
    <cellStyle name="Normal 73 2 2 2 2 3 3 3" xfId="23802" xr:uid="{00000000-0005-0000-0000-0000FD5C0000}"/>
    <cellStyle name="Normal 73 2 2 2 2 3 5" xfId="18789" xr:uid="{00000000-0005-0000-0000-000068490000}"/>
    <cellStyle name="Normal 73 2 2 2 2 4" xfId="5340" xr:uid="{00000000-0005-0000-0000-0000DF140000}"/>
    <cellStyle name="Normal 73 2 2 2 2 4 2" xfId="15392" xr:uid="{00000000-0005-0000-0000-0000233C0000}"/>
    <cellStyle name="Normal 73 2 2 2 2 4 2 3" xfId="30490" xr:uid="{00000000-0005-0000-0000-00001D770000}"/>
    <cellStyle name="Normal 73 2 2 2 2 4 3" xfId="10372" xr:uid="{00000000-0005-0000-0000-000087280000}"/>
    <cellStyle name="Normal 73 2 2 2 2 4 3 3" xfId="25473" xr:uid="{00000000-0005-0000-0000-000084630000}"/>
    <cellStyle name="Normal 73 2 2 2 2 4 5" xfId="20460" xr:uid="{00000000-0005-0000-0000-0000EF4F0000}"/>
    <cellStyle name="Normal 73 2 2 2 2 5" xfId="12050" xr:uid="{00000000-0005-0000-0000-0000152F0000}"/>
    <cellStyle name="Normal 73 2 2 2 2 5 3" xfId="27148" xr:uid="{00000000-0005-0000-0000-00000F6A0000}"/>
    <cellStyle name="Normal 73 2 2 2 2 6" xfId="7029" xr:uid="{00000000-0005-0000-0000-0000781B0000}"/>
    <cellStyle name="Normal 73 2 2 2 2 6 3" xfId="22131" xr:uid="{00000000-0005-0000-0000-000076560000}"/>
    <cellStyle name="Normal 73 2 2 2 2 8" xfId="17118" xr:uid="{00000000-0005-0000-0000-0000E1420000}"/>
    <cellStyle name="Normal 73 2 2 2 3" xfId="2376" xr:uid="{00000000-0005-0000-0000-00004B090000}"/>
    <cellStyle name="Normal 73 2 2 2 3 2" xfId="4066" xr:uid="{00000000-0005-0000-0000-0000E50F0000}"/>
    <cellStyle name="Normal 73 2 2 2 3 2 2" xfId="14139" xr:uid="{00000000-0005-0000-0000-00003E370000}"/>
    <cellStyle name="Normal 73 2 2 2 3 2 2 3" xfId="29237" xr:uid="{00000000-0005-0000-0000-000038720000}"/>
    <cellStyle name="Normal 73 2 2 2 3 2 3" xfId="9119" xr:uid="{00000000-0005-0000-0000-0000A2230000}"/>
    <cellStyle name="Normal 73 2 2 2 3 2 3 3" xfId="24220" xr:uid="{00000000-0005-0000-0000-00009F5E0000}"/>
    <cellStyle name="Normal 73 2 2 2 3 2 5" xfId="19207" xr:uid="{00000000-0005-0000-0000-00000A4B0000}"/>
    <cellStyle name="Normal 73 2 2 2 3 3" xfId="5758" xr:uid="{00000000-0005-0000-0000-000081160000}"/>
    <cellStyle name="Normal 73 2 2 2 3 3 2" xfId="15810" xr:uid="{00000000-0005-0000-0000-0000C53D0000}"/>
    <cellStyle name="Normal 73 2 2 2 3 3 2 3" xfId="30908" xr:uid="{00000000-0005-0000-0000-0000BF780000}"/>
    <cellStyle name="Normal 73 2 2 2 3 3 3" xfId="10790" xr:uid="{00000000-0005-0000-0000-0000292A0000}"/>
    <cellStyle name="Normal 73 2 2 2 3 3 3 3" xfId="25891" xr:uid="{00000000-0005-0000-0000-000026650000}"/>
    <cellStyle name="Normal 73 2 2 2 3 3 5" xfId="20878" xr:uid="{00000000-0005-0000-0000-000091510000}"/>
    <cellStyle name="Normal 73 2 2 2 3 4" xfId="12468" xr:uid="{00000000-0005-0000-0000-0000B7300000}"/>
    <cellStyle name="Normal 73 2 2 2 3 4 3" xfId="27566" xr:uid="{00000000-0005-0000-0000-0000B16B0000}"/>
    <cellStyle name="Normal 73 2 2 2 3 5" xfId="7447" xr:uid="{00000000-0005-0000-0000-00001A1D0000}"/>
    <cellStyle name="Normal 73 2 2 2 3 5 3" xfId="22549" xr:uid="{00000000-0005-0000-0000-000018580000}"/>
    <cellStyle name="Normal 73 2 2 2 3 7" xfId="17536" xr:uid="{00000000-0005-0000-0000-000083440000}"/>
    <cellStyle name="Normal 73 2 2 2 4" xfId="3229" xr:uid="{00000000-0005-0000-0000-0000A00C0000}"/>
    <cellStyle name="Normal 73 2 2 2 4 2" xfId="13303" xr:uid="{00000000-0005-0000-0000-0000FA330000}"/>
    <cellStyle name="Normal 73 2 2 2 4 2 3" xfId="28401" xr:uid="{00000000-0005-0000-0000-0000F46E0000}"/>
    <cellStyle name="Normal 73 2 2 2 4 3" xfId="8283" xr:uid="{00000000-0005-0000-0000-00005E200000}"/>
    <cellStyle name="Normal 73 2 2 2 4 3 3" xfId="23384" xr:uid="{00000000-0005-0000-0000-00005B5B0000}"/>
    <cellStyle name="Normal 73 2 2 2 4 5" xfId="18371" xr:uid="{00000000-0005-0000-0000-0000C6470000}"/>
    <cellStyle name="Normal 73 2 2 2 5" xfId="4922" xr:uid="{00000000-0005-0000-0000-00003D130000}"/>
    <cellStyle name="Normal 73 2 2 2 5 2" xfId="14974" xr:uid="{00000000-0005-0000-0000-0000813A0000}"/>
    <cellStyle name="Normal 73 2 2 2 5 2 3" xfId="30072" xr:uid="{00000000-0005-0000-0000-00007B750000}"/>
    <cellStyle name="Normal 73 2 2 2 5 3" xfId="9954" xr:uid="{00000000-0005-0000-0000-0000E5260000}"/>
    <cellStyle name="Normal 73 2 2 2 5 3 3" xfId="25055" xr:uid="{00000000-0005-0000-0000-0000E2610000}"/>
    <cellStyle name="Normal 73 2 2 2 5 5" xfId="20042" xr:uid="{00000000-0005-0000-0000-00004D4E0000}"/>
    <cellStyle name="Normal 73 2 2 2 6" xfId="11632" xr:uid="{00000000-0005-0000-0000-0000732D0000}"/>
    <cellStyle name="Normal 73 2 2 2 6 3" xfId="26730" xr:uid="{00000000-0005-0000-0000-00006D680000}"/>
    <cellStyle name="Normal 73 2 2 2 7" xfId="6611" xr:uid="{00000000-0005-0000-0000-0000D6190000}"/>
    <cellStyle name="Normal 73 2 2 2 7 3" xfId="21713" xr:uid="{00000000-0005-0000-0000-0000D4540000}"/>
    <cellStyle name="Normal 73 2 2 2 9" xfId="16700" xr:uid="{00000000-0005-0000-0000-00003F410000}"/>
    <cellStyle name="Normal 73 2 2 3" xfId="1747" xr:uid="{00000000-0005-0000-0000-0000D6060000}"/>
    <cellStyle name="Normal 73 2 2 3 2" xfId="2586" xr:uid="{00000000-0005-0000-0000-00001D0A0000}"/>
    <cellStyle name="Normal 73 2 2 3 2 2" xfId="4276" xr:uid="{00000000-0005-0000-0000-0000B7100000}"/>
    <cellStyle name="Normal 73 2 2 3 2 2 2" xfId="14349" xr:uid="{00000000-0005-0000-0000-000010380000}"/>
    <cellStyle name="Normal 73 2 2 3 2 2 2 3" xfId="29447" xr:uid="{00000000-0005-0000-0000-00000A730000}"/>
    <cellStyle name="Normal 73 2 2 3 2 2 3" xfId="9329" xr:uid="{00000000-0005-0000-0000-000074240000}"/>
    <cellStyle name="Normal 73 2 2 3 2 2 3 3" xfId="24430" xr:uid="{00000000-0005-0000-0000-0000715F0000}"/>
    <cellStyle name="Normal 73 2 2 3 2 2 5" xfId="19417" xr:uid="{00000000-0005-0000-0000-0000DC4B0000}"/>
    <cellStyle name="Normal 73 2 2 3 2 3" xfId="5968" xr:uid="{00000000-0005-0000-0000-000053170000}"/>
    <cellStyle name="Normal 73 2 2 3 2 3 2" xfId="16020" xr:uid="{00000000-0005-0000-0000-0000973E0000}"/>
    <cellStyle name="Normal 73 2 2 3 2 3 2 3" xfId="31118" xr:uid="{00000000-0005-0000-0000-000091790000}"/>
    <cellStyle name="Normal 73 2 2 3 2 3 3" xfId="11000" xr:uid="{00000000-0005-0000-0000-0000FB2A0000}"/>
    <cellStyle name="Normal 73 2 2 3 2 3 3 3" xfId="26101" xr:uid="{00000000-0005-0000-0000-0000F8650000}"/>
    <cellStyle name="Normal 73 2 2 3 2 3 5" xfId="21088" xr:uid="{00000000-0005-0000-0000-000063520000}"/>
    <cellStyle name="Normal 73 2 2 3 2 4" xfId="12678" xr:uid="{00000000-0005-0000-0000-000089310000}"/>
    <cellStyle name="Normal 73 2 2 3 2 4 3" xfId="27776" xr:uid="{00000000-0005-0000-0000-0000836C0000}"/>
    <cellStyle name="Normal 73 2 2 3 2 5" xfId="7657" xr:uid="{00000000-0005-0000-0000-0000EC1D0000}"/>
    <cellStyle name="Normal 73 2 2 3 2 5 3" xfId="22759" xr:uid="{00000000-0005-0000-0000-0000EA580000}"/>
    <cellStyle name="Normal 73 2 2 3 2 7" xfId="17746" xr:uid="{00000000-0005-0000-0000-000055450000}"/>
    <cellStyle name="Normal 73 2 2 3 3" xfId="3439" xr:uid="{00000000-0005-0000-0000-0000720D0000}"/>
    <cellStyle name="Normal 73 2 2 3 3 2" xfId="13513" xr:uid="{00000000-0005-0000-0000-0000CC340000}"/>
    <cellStyle name="Normal 73 2 2 3 3 2 3" xfId="28611" xr:uid="{00000000-0005-0000-0000-0000C66F0000}"/>
    <cellStyle name="Normal 73 2 2 3 3 3" xfId="8493" xr:uid="{00000000-0005-0000-0000-000030210000}"/>
    <cellStyle name="Normal 73 2 2 3 3 3 3" xfId="23594" xr:uid="{00000000-0005-0000-0000-00002D5C0000}"/>
    <cellStyle name="Normal 73 2 2 3 3 5" xfId="18581" xr:uid="{00000000-0005-0000-0000-000098480000}"/>
    <cellStyle name="Normal 73 2 2 3 4" xfId="5132" xr:uid="{00000000-0005-0000-0000-00000F140000}"/>
    <cellStyle name="Normal 73 2 2 3 4 2" xfId="15184" xr:uid="{00000000-0005-0000-0000-0000533B0000}"/>
    <cellStyle name="Normal 73 2 2 3 4 2 3" xfId="30282" xr:uid="{00000000-0005-0000-0000-00004D760000}"/>
    <cellStyle name="Normal 73 2 2 3 4 3" xfId="10164" xr:uid="{00000000-0005-0000-0000-0000B7270000}"/>
    <cellStyle name="Normal 73 2 2 3 4 3 3" xfId="25265" xr:uid="{00000000-0005-0000-0000-0000B4620000}"/>
    <cellStyle name="Normal 73 2 2 3 4 5" xfId="20252" xr:uid="{00000000-0005-0000-0000-00001F4F0000}"/>
    <cellStyle name="Normal 73 2 2 3 5" xfId="11842" xr:uid="{00000000-0005-0000-0000-0000452E0000}"/>
    <cellStyle name="Normal 73 2 2 3 5 3" xfId="26940" xr:uid="{00000000-0005-0000-0000-00003F690000}"/>
    <cellStyle name="Normal 73 2 2 3 6" xfId="6821" xr:uid="{00000000-0005-0000-0000-0000A81A0000}"/>
    <cellStyle name="Normal 73 2 2 3 6 3" xfId="21923" xr:uid="{00000000-0005-0000-0000-0000A6550000}"/>
    <cellStyle name="Normal 73 2 2 3 8" xfId="16910" xr:uid="{00000000-0005-0000-0000-000011420000}"/>
    <cellStyle name="Normal 73 2 2 4" xfId="2168" xr:uid="{00000000-0005-0000-0000-00007B080000}"/>
    <cellStyle name="Normal 73 2 2 4 2" xfId="3858" xr:uid="{00000000-0005-0000-0000-0000150F0000}"/>
    <cellStyle name="Normal 73 2 2 4 2 2" xfId="13931" xr:uid="{00000000-0005-0000-0000-00006E360000}"/>
    <cellStyle name="Normal 73 2 2 4 2 2 3" xfId="29029" xr:uid="{00000000-0005-0000-0000-000068710000}"/>
    <cellStyle name="Normal 73 2 2 4 2 3" xfId="8911" xr:uid="{00000000-0005-0000-0000-0000D2220000}"/>
    <cellStyle name="Normal 73 2 2 4 2 3 3" xfId="24012" xr:uid="{00000000-0005-0000-0000-0000CF5D0000}"/>
    <cellStyle name="Normal 73 2 2 4 2 5" xfId="18999" xr:uid="{00000000-0005-0000-0000-00003A4A0000}"/>
    <cellStyle name="Normal 73 2 2 4 3" xfId="5550" xr:uid="{00000000-0005-0000-0000-0000B1150000}"/>
    <cellStyle name="Normal 73 2 2 4 3 2" xfId="15602" xr:uid="{00000000-0005-0000-0000-0000F53C0000}"/>
    <cellStyle name="Normal 73 2 2 4 3 2 3" xfId="30700" xr:uid="{00000000-0005-0000-0000-0000EF770000}"/>
    <cellStyle name="Normal 73 2 2 4 3 3" xfId="10582" xr:uid="{00000000-0005-0000-0000-000059290000}"/>
    <cellStyle name="Normal 73 2 2 4 3 3 3" xfId="25683" xr:uid="{00000000-0005-0000-0000-000056640000}"/>
    <cellStyle name="Normal 73 2 2 4 3 5" xfId="20670" xr:uid="{00000000-0005-0000-0000-0000C1500000}"/>
    <cellStyle name="Normal 73 2 2 4 4" xfId="12260" xr:uid="{00000000-0005-0000-0000-0000E72F0000}"/>
    <cellStyle name="Normal 73 2 2 4 4 3" xfId="27358" xr:uid="{00000000-0005-0000-0000-0000E16A0000}"/>
    <cellStyle name="Normal 73 2 2 4 5" xfId="7239" xr:uid="{00000000-0005-0000-0000-00004A1C0000}"/>
    <cellStyle name="Normal 73 2 2 4 5 3" xfId="22341" xr:uid="{00000000-0005-0000-0000-000048570000}"/>
    <cellStyle name="Normal 73 2 2 4 7" xfId="17328" xr:uid="{00000000-0005-0000-0000-0000B3430000}"/>
    <cellStyle name="Normal 73 2 2 5" xfId="3021" xr:uid="{00000000-0005-0000-0000-0000D00B0000}"/>
    <cellStyle name="Normal 73 2 2 5 2" xfId="13095" xr:uid="{00000000-0005-0000-0000-00002A330000}"/>
    <cellStyle name="Normal 73 2 2 5 2 3" xfId="28193" xr:uid="{00000000-0005-0000-0000-0000246E0000}"/>
    <cellStyle name="Normal 73 2 2 5 3" xfId="8075" xr:uid="{00000000-0005-0000-0000-00008E1F0000}"/>
    <cellStyle name="Normal 73 2 2 5 3 3" xfId="23176" xr:uid="{00000000-0005-0000-0000-00008B5A0000}"/>
    <cellStyle name="Normal 73 2 2 5 5" xfId="18163" xr:uid="{00000000-0005-0000-0000-0000F6460000}"/>
    <cellStyle name="Normal 73 2 2 6" xfId="4714" xr:uid="{00000000-0005-0000-0000-00006D120000}"/>
    <cellStyle name="Normal 73 2 2 6 2" xfId="14766" xr:uid="{00000000-0005-0000-0000-0000B1390000}"/>
    <cellStyle name="Normal 73 2 2 6 2 3" xfId="29864" xr:uid="{00000000-0005-0000-0000-0000AB740000}"/>
    <cellStyle name="Normal 73 2 2 6 3" xfId="9746" xr:uid="{00000000-0005-0000-0000-000015260000}"/>
    <cellStyle name="Normal 73 2 2 6 3 3" xfId="24847" xr:uid="{00000000-0005-0000-0000-000012610000}"/>
    <cellStyle name="Normal 73 2 2 6 5" xfId="19834" xr:uid="{00000000-0005-0000-0000-00007D4D0000}"/>
    <cellStyle name="Normal 73 2 2 7" xfId="11424" xr:uid="{00000000-0005-0000-0000-0000A32C0000}"/>
    <cellStyle name="Normal 73 2 2 7 3" xfId="26522" xr:uid="{00000000-0005-0000-0000-00009D670000}"/>
    <cellStyle name="Normal 73 2 2 8" xfId="6403" xr:uid="{00000000-0005-0000-0000-000006190000}"/>
    <cellStyle name="Normal 73 2 2 8 3" xfId="21505" xr:uid="{00000000-0005-0000-0000-000004540000}"/>
    <cellStyle name="Normal 73 2 3" xfId="1430" xr:uid="{00000000-0005-0000-0000-000099050000}"/>
    <cellStyle name="Normal 73 2 3 2" xfId="1851" xr:uid="{00000000-0005-0000-0000-00003E070000}"/>
    <cellStyle name="Normal 73 2 3 2 2" xfId="2690" xr:uid="{00000000-0005-0000-0000-0000850A0000}"/>
    <cellStyle name="Normal 73 2 3 2 2 2" xfId="4380" xr:uid="{00000000-0005-0000-0000-00001F110000}"/>
    <cellStyle name="Normal 73 2 3 2 2 2 2" xfId="14453" xr:uid="{00000000-0005-0000-0000-000078380000}"/>
    <cellStyle name="Normal 73 2 3 2 2 2 2 3" xfId="29551" xr:uid="{00000000-0005-0000-0000-000072730000}"/>
    <cellStyle name="Normal 73 2 3 2 2 2 3" xfId="9433" xr:uid="{00000000-0005-0000-0000-0000DC240000}"/>
    <cellStyle name="Normal 73 2 3 2 2 2 3 3" xfId="24534" xr:uid="{00000000-0005-0000-0000-0000D95F0000}"/>
    <cellStyle name="Normal 73 2 3 2 2 2 5" xfId="19521" xr:uid="{00000000-0005-0000-0000-0000444C0000}"/>
    <cellStyle name="Normal 73 2 3 2 2 3" xfId="6072" xr:uid="{00000000-0005-0000-0000-0000BB170000}"/>
    <cellStyle name="Normal 73 2 3 2 2 3 2" xfId="16124" xr:uid="{00000000-0005-0000-0000-0000FF3E0000}"/>
    <cellStyle name="Normal 73 2 3 2 2 3 2 3" xfId="31222" xr:uid="{00000000-0005-0000-0000-0000F9790000}"/>
    <cellStyle name="Normal 73 2 3 2 2 3 3" xfId="11104" xr:uid="{00000000-0005-0000-0000-0000632B0000}"/>
    <cellStyle name="Normal 73 2 3 2 2 3 3 3" xfId="26205" xr:uid="{00000000-0005-0000-0000-000060660000}"/>
    <cellStyle name="Normal 73 2 3 2 2 3 5" xfId="21192" xr:uid="{00000000-0005-0000-0000-0000CB520000}"/>
    <cellStyle name="Normal 73 2 3 2 2 4" xfId="12782" xr:uid="{00000000-0005-0000-0000-0000F1310000}"/>
    <cellStyle name="Normal 73 2 3 2 2 4 3" xfId="27880" xr:uid="{00000000-0005-0000-0000-0000EB6C0000}"/>
    <cellStyle name="Normal 73 2 3 2 2 5" xfId="7761" xr:uid="{00000000-0005-0000-0000-0000541E0000}"/>
    <cellStyle name="Normal 73 2 3 2 2 5 3" xfId="22863" xr:uid="{00000000-0005-0000-0000-000052590000}"/>
    <cellStyle name="Normal 73 2 3 2 2 7" xfId="17850" xr:uid="{00000000-0005-0000-0000-0000BD450000}"/>
    <cellStyle name="Normal 73 2 3 2 3" xfId="3543" xr:uid="{00000000-0005-0000-0000-0000DA0D0000}"/>
    <cellStyle name="Normal 73 2 3 2 3 2" xfId="13617" xr:uid="{00000000-0005-0000-0000-000034350000}"/>
    <cellStyle name="Normal 73 2 3 2 3 2 3" xfId="28715" xr:uid="{00000000-0005-0000-0000-00002E700000}"/>
    <cellStyle name="Normal 73 2 3 2 3 3" xfId="8597" xr:uid="{00000000-0005-0000-0000-000098210000}"/>
    <cellStyle name="Normal 73 2 3 2 3 3 3" xfId="23698" xr:uid="{00000000-0005-0000-0000-0000955C0000}"/>
    <cellStyle name="Normal 73 2 3 2 3 5" xfId="18685" xr:uid="{00000000-0005-0000-0000-000000490000}"/>
    <cellStyle name="Normal 73 2 3 2 4" xfId="5236" xr:uid="{00000000-0005-0000-0000-000077140000}"/>
    <cellStyle name="Normal 73 2 3 2 4 2" xfId="15288" xr:uid="{00000000-0005-0000-0000-0000BB3B0000}"/>
    <cellStyle name="Normal 73 2 3 2 4 2 3" xfId="30386" xr:uid="{00000000-0005-0000-0000-0000B5760000}"/>
    <cellStyle name="Normal 73 2 3 2 4 3" xfId="10268" xr:uid="{00000000-0005-0000-0000-00001F280000}"/>
    <cellStyle name="Normal 73 2 3 2 4 3 3" xfId="25369" xr:uid="{00000000-0005-0000-0000-00001C630000}"/>
    <cellStyle name="Normal 73 2 3 2 4 5" xfId="20356" xr:uid="{00000000-0005-0000-0000-0000874F0000}"/>
    <cellStyle name="Normal 73 2 3 2 5" xfId="11946" xr:uid="{00000000-0005-0000-0000-0000AD2E0000}"/>
    <cellStyle name="Normal 73 2 3 2 5 3" xfId="27044" xr:uid="{00000000-0005-0000-0000-0000A7690000}"/>
    <cellStyle name="Normal 73 2 3 2 6" xfId="6925" xr:uid="{00000000-0005-0000-0000-0000101B0000}"/>
    <cellStyle name="Normal 73 2 3 2 6 3" xfId="22027" xr:uid="{00000000-0005-0000-0000-00000E560000}"/>
    <cellStyle name="Normal 73 2 3 2 8" xfId="17014" xr:uid="{00000000-0005-0000-0000-000079420000}"/>
    <cellStyle name="Normal 73 2 3 3" xfId="2272" xr:uid="{00000000-0005-0000-0000-0000E3080000}"/>
    <cellStyle name="Normal 73 2 3 3 2" xfId="3962" xr:uid="{00000000-0005-0000-0000-00007D0F0000}"/>
    <cellStyle name="Normal 73 2 3 3 2 2" xfId="14035" xr:uid="{00000000-0005-0000-0000-0000D6360000}"/>
    <cellStyle name="Normal 73 2 3 3 2 2 3" xfId="29133" xr:uid="{00000000-0005-0000-0000-0000D0710000}"/>
    <cellStyle name="Normal 73 2 3 3 2 3" xfId="9015" xr:uid="{00000000-0005-0000-0000-00003A230000}"/>
    <cellStyle name="Normal 73 2 3 3 2 3 3" xfId="24116" xr:uid="{00000000-0005-0000-0000-0000375E0000}"/>
    <cellStyle name="Normal 73 2 3 3 2 5" xfId="19103" xr:uid="{00000000-0005-0000-0000-0000A24A0000}"/>
    <cellStyle name="Normal 73 2 3 3 3" xfId="5654" xr:uid="{00000000-0005-0000-0000-000019160000}"/>
    <cellStyle name="Normal 73 2 3 3 3 2" xfId="15706" xr:uid="{00000000-0005-0000-0000-00005D3D0000}"/>
    <cellStyle name="Normal 73 2 3 3 3 2 3" xfId="30804" xr:uid="{00000000-0005-0000-0000-000057780000}"/>
    <cellStyle name="Normal 73 2 3 3 3 3" xfId="10686" xr:uid="{00000000-0005-0000-0000-0000C1290000}"/>
    <cellStyle name="Normal 73 2 3 3 3 3 3" xfId="25787" xr:uid="{00000000-0005-0000-0000-0000BE640000}"/>
    <cellStyle name="Normal 73 2 3 3 3 5" xfId="20774" xr:uid="{00000000-0005-0000-0000-000029510000}"/>
    <cellStyle name="Normal 73 2 3 3 4" xfId="12364" xr:uid="{00000000-0005-0000-0000-00004F300000}"/>
    <cellStyle name="Normal 73 2 3 3 4 3" xfId="27462" xr:uid="{00000000-0005-0000-0000-0000496B0000}"/>
    <cellStyle name="Normal 73 2 3 3 5" xfId="7343" xr:uid="{00000000-0005-0000-0000-0000B21C0000}"/>
    <cellStyle name="Normal 73 2 3 3 5 3" xfId="22445" xr:uid="{00000000-0005-0000-0000-0000B0570000}"/>
    <cellStyle name="Normal 73 2 3 3 7" xfId="17432" xr:uid="{00000000-0005-0000-0000-00001B440000}"/>
    <cellStyle name="Normal 73 2 3 4" xfId="3125" xr:uid="{00000000-0005-0000-0000-0000380C0000}"/>
    <cellStyle name="Normal 73 2 3 4 2" xfId="13199" xr:uid="{00000000-0005-0000-0000-000092330000}"/>
    <cellStyle name="Normal 73 2 3 4 2 3" xfId="28297" xr:uid="{00000000-0005-0000-0000-00008C6E0000}"/>
    <cellStyle name="Normal 73 2 3 4 3" xfId="8179" xr:uid="{00000000-0005-0000-0000-0000F61F0000}"/>
    <cellStyle name="Normal 73 2 3 4 3 3" xfId="23280" xr:uid="{00000000-0005-0000-0000-0000F35A0000}"/>
    <cellStyle name="Normal 73 2 3 4 5" xfId="18267" xr:uid="{00000000-0005-0000-0000-00005E470000}"/>
    <cellStyle name="Normal 73 2 3 5" xfId="4818" xr:uid="{00000000-0005-0000-0000-0000D5120000}"/>
    <cellStyle name="Normal 73 2 3 5 2" xfId="14870" xr:uid="{00000000-0005-0000-0000-0000193A0000}"/>
    <cellStyle name="Normal 73 2 3 5 2 3" xfId="29968" xr:uid="{00000000-0005-0000-0000-000013750000}"/>
    <cellStyle name="Normal 73 2 3 5 3" xfId="9850" xr:uid="{00000000-0005-0000-0000-00007D260000}"/>
    <cellStyle name="Normal 73 2 3 5 3 3" xfId="24951" xr:uid="{00000000-0005-0000-0000-00007A610000}"/>
    <cellStyle name="Normal 73 2 3 5 5" xfId="19938" xr:uid="{00000000-0005-0000-0000-0000E54D0000}"/>
    <cellStyle name="Normal 73 2 3 6" xfId="11528" xr:uid="{00000000-0005-0000-0000-00000B2D0000}"/>
    <cellStyle name="Normal 73 2 3 6 3" xfId="26626" xr:uid="{00000000-0005-0000-0000-000005680000}"/>
    <cellStyle name="Normal 73 2 3 7" xfId="6507" xr:uid="{00000000-0005-0000-0000-00006E190000}"/>
    <cellStyle name="Normal 73 2 3 7 3" xfId="21609" xr:uid="{00000000-0005-0000-0000-00006C540000}"/>
    <cellStyle name="Normal 73 2 3 9" xfId="16596" xr:uid="{00000000-0005-0000-0000-0000D7400000}"/>
    <cellStyle name="Normal 73 2 4" xfId="1643" xr:uid="{00000000-0005-0000-0000-00006E060000}"/>
    <cellStyle name="Normal 73 2 4 2" xfId="2482" xr:uid="{00000000-0005-0000-0000-0000B5090000}"/>
    <cellStyle name="Normal 73 2 4 2 2" xfId="4172" xr:uid="{00000000-0005-0000-0000-00004F100000}"/>
    <cellStyle name="Normal 73 2 4 2 2 2" xfId="14245" xr:uid="{00000000-0005-0000-0000-0000A8370000}"/>
    <cellStyle name="Normal 73 2 4 2 2 2 3" xfId="29343" xr:uid="{00000000-0005-0000-0000-0000A2720000}"/>
    <cellStyle name="Normal 73 2 4 2 2 3" xfId="9225" xr:uid="{00000000-0005-0000-0000-00000C240000}"/>
    <cellStyle name="Normal 73 2 4 2 2 3 3" xfId="24326" xr:uid="{00000000-0005-0000-0000-0000095F0000}"/>
    <cellStyle name="Normal 73 2 4 2 2 5" xfId="19313" xr:uid="{00000000-0005-0000-0000-0000744B0000}"/>
    <cellStyle name="Normal 73 2 4 2 3" xfId="5864" xr:uid="{00000000-0005-0000-0000-0000EB160000}"/>
    <cellStyle name="Normal 73 2 4 2 3 2" xfId="15916" xr:uid="{00000000-0005-0000-0000-00002F3E0000}"/>
    <cellStyle name="Normal 73 2 4 2 3 2 3" xfId="31014" xr:uid="{00000000-0005-0000-0000-000029790000}"/>
    <cellStyle name="Normal 73 2 4 2 3 3" xfId="10896" xr:uid="{00000000-0005-0000-0000-0000932A0000}"/>
    <cellStyle name="Normal 73 2 4 2 3 3 3" xfId="25997" xr:uid="{00000000-0005-0000-0000-000090650000}"/>
    <cellStyle name="Normal 73 2 4 2 3 5" xfId="20984" xr:uid="{00000000-0005-0000-0000-0000FB510000}"/>
    <cellStyle name="Normal 73 2 4 2 4" xfId="12574" xr:uid="{00000000-0005-0000-0000-000021310000}"/>
    <cellStyle name="Normal 73 2 4 2 4 3" xfId="27672" xr:uid="{00000000-0005-0000-0000-00001B6C0000}"/>
    <cellStyle name="Normal 73 2 4 2 5" xfId="7553" xr:uid="{00000000-0005-0000-0000-0000841D0000}"/>
    <cellStyle name="Normal 73 2 4 2 5 3" xfId="22655" xr:uid="{00000000-0005-0000-0000-000082580000}"/>
    <cellStyle name="Normal 73 2 4 2 7" xfId="17642" xr:uid="{00000000-0005-0000-0000-0000ED440000}"/>
    <cellStyle name="Normal 73 2 4 3" xfId="3335" xr:uid="{00000000-0005-0000-0000-00000A0D0000}"/>
    <cellStyle name="Normal 73 2 4 3 2" xfId="13409" xr:uid="{00000000-0005-0000-0000-000064340000}"/>
    <cellStyle name="Normal 73 2 4 3 2 3" xfId="28507" xr:uid="{00000000-0005-0000-0000-00005E6F0000}"/>
    <cellStyle name="Normal 73 2 4 3 3" xfId="8389" xr:uid="{00000000-0005-0000-0000-0000C8200000}"/>
    <cellStyle name="Normal 73 2 4 3 3 3" xfId="23490" xr:uid="{00000000-0005-0000-0000-0000C55B0000}"/>
    <cellStyle name="Normal 73 2 4 3 5" xfId="18477" xr:uid="{00000000-0005-0000-0000-000030480000}"/>
    <cellStyle name="Normal 73 2 4 4" xfId="5028" xr:uid="{00000000-0005-0000-0000-0000A7130000}"/>
    <cellStyle name="Normal 73 2 4 4 2" xfId="15080" xr:uid="{00000000-0005-0000-0000-0000EB3A0000}"/>
    <cellStyle name="Normal 73 2 4 4 2 3" xfId="30178" xr:uid="{00000000-0005-0000-0000-0000E5750000}"/>
    <cellStyle name="Normal 73 2 4 4 3" xfId="10060" xr:uid="{00000000-0005-0000-0000-00004F270000}"/>
    <cellStyle name="Normal 73 2 4 4 3 3" xfId="25161" xr:uid="{00000000-0005-0000-0000-00004C620000}"/>
    <cellStyle name="Normal 73 2 4 4 5" xfId="20148" xr:uid="{00000000-0005-0000-0000-0000B74E0000}"/>
    <cellStyle name="Normal 73 2 4 5" xfId="11738" xr:uid="{00000000-0005-0000-0000-0000DD2D0000}"/>
    <cellStyle name="Normal 73 2 4 5 3" xfId="26836" xr:uid="{00000000-0005-0000-0000-0000D7680000}"/>
    <cellStyle name="Normal 73 2 4 6" xfId="6717" xr:uid="{00000000-0005-0000-0000-0000401A0000}"/>
    <cellStyle name="Normal 73 2 4 6 3" xfId="21819" xr:uid="{00000000-0005-0000-0000-00003E550000}"/>
    <cellStyle name="Normal 73 2 4 8" xfId="16806" xr:uid="{00000000-0005-0000-0000-0000A9410000}"/>
    <cellStyle name="Normal 73 2 5" xfId="2064" xr:uid="{00000000-0005-0000-0000-000013080000}"/>
    <cellStyle name="Normal 73 2 5 2" xfId="3754" xr:uid="{00000000-0005-0000-0000-0000AD0E0000}"/>
    <cellStyle name="Normal 73 2 5 2 2" xfId="13827" xr:uid="{00000000-0005-0000-0000-000006360000}"/>
    <cellStyle name="Normal 73 2 5 2 2 3" xfId="28925" xr:uid="{00000000-0005-0000-0000-000000710000}"/>
    <cellStyle name="Normal 73 2 5 2 3" xfId="8807" xr:uid="{00000000-0005-0000-0000-00006A220000}"/>
    <cellStyle name="Normal 73 2 5 2 3 3" xfId="23908" xr:uid="{00000000-0005-0000-0000-0000675D0000}"/>
    <cellStyle name="Normal 73 2 5 2 5" xfId="18895" xr:uid="{00000000-0005-0000-0000-0000D2490000}"/>
    <cellStyle name="Normal 73 2 5 3" xfId="5446" xr:uid="{00000000-0005-0000-0000-000049150000}"/>
    <cellStyle name="Normal 73 2 5 3 2" xfId="15498" xr:uid="{00000000-0005-0000-0000-00008D3C0000}"/>
    <cellStyle name="Normal 73 2 5 3 2 3" xfId="30596" xr:uid="{00000000-0005-0000-0000-000087770000}"/>
    <cellStyle name="Normal 73 2 5 3 3" xfId="10478" xr:uid="{00000000-0005-0000-0000-0000F1280000}"/>
    <cellStyle name="Normal 73 2 5 3 3 3" xfId="25579" xr:uid="{00000000-0005-0000-0000-0000EE630000}"/>
    <cellStyle name="Normal 73 2 5 3 5" xfId="20566" xr:uid="{00000000-0005-0000-0000-000059500000}"/>
    <cellStyle name="Normal 73 2 5 4" xfId="12156" xr:uid="{00000000-0005-0000-0000-00007F2F0000}"/>
    <cellStyle name="Normal 73 2 5 4 3" xfId="27254" xr:uid="{00000000-0005-0000-0000-0000796A0000}"/>
    <cellStyle name="Normal 73 2 5 5" xfId="7135" xr:uid="{00000000-0005-0000-0000-0000E21B0000}"/>
    <cellStyle name="Normal 73 2 5 5 3" xfId="22237" xr:uid="{00000000-0005-0000-0000-0000E0560000}"/>
    <cellStyle name="Normal 73 2 5 7" xfId="17224" xr:uid="{00000000-0005-0000-0000-00004B430000}"/>
    <cellStyle name="Normal 73 2 6" xfId="2917" xr:uid="{00000000-0005-0000-0000-0000680B0000}"/>
    <cellStyle name="Normal 73 2 6 2" xfId="12991" xr:uid="{00000000-0005-0000-0000-0000C2320000}"/>
    <cellStyle name="Normal 73 2 6 2 3" xfId="28089" xr:uid="{00000000-0005-0000-0000-0000BC6D0000}"/>
    <cellStyle name="Normal 73 2 6 3" xfId="7971" xr:uid="{00000000-0005-0000-0000-0000261F0000}"/>
    <cellStyle name="Normal 73 2 6 3 3" xfId="23072" xr:uid="{00000000-0005-0000-0000-0000235A0000}"/>
    <cellStyle name="Normal 73 2 6 5" xfId="18059" xr:uid="{00000000-0005-0000-0000-00008E460000}"/>
    <cellStyle name="Normal 73 2 7" xfId="4610" xr:uid="{00000000-0005-0000-0000-000005120000}"/>
    <cellStyle name="Normal 73 2 7 2" xfId="14662" xr:uid="{00000000-0005-0000-0000-000049390000}"/>
    <cellStyle name="Normal 73 2 7 2 3" xfId="29760" xr:uid="{00000000-0005-0000-0000-000043740000}"/>
    <cellStyle name="Normal 73 2 7 3" xfId="9642" xr:uid="{00000000-0005-0000-0000-0000AD250000}"/>
    <cellStyle name="Normal 73 2 7 3 3" xfId="24743" xr:uid="{00000000-0005-0000-0000-0000AA600000}"/>
    <cellStyle name="Normal 73 2 7 5" xfId="19730" xr:uid="{00000000-0005-0000-0000-0000154D0000}"/>
    <cellStyle name="Normal 73 2 8" xfId="11320" xr:uid="{00000000-0005-0000-0000-00003B2C0000}"/>
    <cellStyle name="Normal 73 2 8 3" xfId="26418" xr:uid="{00000000-0005-0000-0000-000035670000}"/>
    <cellStyle name="Normal 73 2 9" xfId="6299" xr:uid="{00000000-0005-0000-0000-00009E180000}"/>
    <cellStyle name="Normal 73 2 9 3" xfId="21401" xr:uid="{00000000-0005-0000-0000-00009C530000}"/>
    <cellStyle name="Normal 73 3" xfId="1263" xr:uid="{00000000-0005-0000-0000-0000F2040000}"/>
    <cellStyle name="Normal 73 3 10" xfId="16440" xr:uid="{00000000-0005-0000-0000-00003B400000}"/>
    <cellStyle name="Normal 73 3 2" xfId="1482" xr:uid="{00000000-0005-0000-0000-0000CD050000}"/>
    <cellStyle name="Normal 73 3 2 2" xfId="1903" xr:uid="{00000000-0005-0000-0000-000072070000}"/>
    <cellStyle name="Normal 73 3 2 2 2" xfId="2742" xr:uid="{00000000-0005-0000-0000-0000B90A0000}"/>
    <cellStyle name="Normal 73 3 2 2 2 2" xfId="4432" xr:uid="{00000000-0005-0000-0000-000053110000}"/>
    <cellStyle name="Normal 73 3 2 2 2 2 2" xfId="14505" xr:uid="{00000000-0005-0000-0000-0000AC380000}"/>
    <cellStyle name="Normal 73 3 2 2 2 2 2 3" xfId="29603" xr:uid="{00000000-0005-0000-0000-0000A6730000}"/>
    <cellStyle name="Normal 73 3 2 2 2 2 3" xfId="9485" xr:uid="{00000000-0005-0000-0000-000010250000}"/>
    <cellStyle name="Normal 73 3 2 2 2 2 3 3" xfId="24586" xr:uid="{00000000-0005-0000-0000-00000D600000}"/>
    <cellStyle name="Normal 73 3 2 2 2 2 5" xfId="19573" xr:uid="{00000000-0005-0000-0000-0000784C0000}"/>
    <cellStyle name="Normal 73 3 2 2 2 3" xfId="6124" xr:uid="{00000000-0005-0000-0000-0000EF170000}"/>
    <cellStyle name="Normal 73 3 2 2 2 3 2" xfId="16176" xr:uid="{00000000-0005-0000-0000-0000333F0000}"/>
    <cellStyle name="Normal 73 3 2 2 2 3 2 3" xfId="31274" xr:uid="{00000000-0005-0000-0000-00002D7A0000}"/>
    <cellStyle name="Normal 73 3 2 2 2 3 3" xfId="11156" xr:uid="{00000000-0005-0000-0000-0000972B0000}"/>
    <cellStyle name="Normal 73 3 2 2 2 3 3 3" xfId="26257" xr:uid="{00000000-0005-0000-0000-000094660000}"/>
    <cellStyle name="Normal 73 3 2 2 2 3 5" xfId="21244" xr:uid="{00000000-0005-0000-0000-0000FF520000}"/>
    <cellStyle name="Normal 73 3 2 2 2 4" xfId="12834" xr:uid="{00000000-0005-0000-0000-000025320000}"/>
    <cellStyle name="Normal 73 3 2 2 2 4 3" xfId="27932" xr:uid="{00000000-0005-0000-0000-00001F6D0000}"/>
    <cellStyle name="Normal 73 3 2 2 2 5" xfId="7813" xr:uid="{00000000-0005-0000-0000-0000881E0000}"/>
    <cellStyle name="Normal 73 3 2 2 2 5 3" xfId="22915" xr:uid="{00000000-0005-0000-0000-000086590000}"/>
    <cellStyle name="Normal 73 3 2 2 2 7" xfId="17902" xr:uid="{00000000-0005-0000-0000-0000F1450000}"/>
    <cellStyle name="Normal 73 3 2 2 3" xfId="3595" xr:uid="{00000000-0005-0000-0000-00000E0E0000}"/>
    <cellStyle name="Normal 73 3 2 2 3 2" xfId="13669" xr:uid="{00000000-0005-0000-0000-000068350000}"/>
    <cellStyle name="Normal 73 3 2 2 3 2 3" xfId="28767" xr:uid="{00000000-0005-0000-0000-000062700000}"/>
    <cellStyle name="Normal 73 3 2 2 3 3" xfId="8649" xr:uid="{00000000-0005-0000-0000-0000CC210000}"/>
    <cellStyle name="Normal 73 3 2 2 3 3 3" xfId="23750" xr:uid="{00000000-0005-0000-0000-0000C95C0000}"/>
    <cellStyle name="Normal 73 3 2 2 3 5" xfId="18737" xr:uid="{00000000-0005-0000-0000-000034490000}"/>
    <cellStyle name="Normal 73 3 2 2 4" xfId="5288" xr:uid="{00000000-0005-0000-0000-0000AB140000}"/>
    <cellStyle name="Normal 73 3 2 2 4 2" xfId="15340" xr:uid="{00000000-0005-0000-0000-0000EF3B0000}"/>
    <cellStyle name="Normal 73 3 2 2 4 2 3" xfId="30438" xr:uid="{00000000-0005-0000-0000-0000E9760000}"/>
    <cellStyle name="Normal 73 3 2 2 4 3" xfId="10320" xr:uid="{00000000-0005-0000-0000-000053280000}"/>
    <cellStyle name="Normal 73 3 2 2 4 3 3" xfId="25421" xr:uid="{00000000-0005-0000-0000-000050630000}"/>
    <cellStyle name="Normal 73 3 2 2 4 5" xfId="20408" xr:uid="{00000000-0005-0000-0000-0000BB4F0000}"/>
    <cellStyle name="Normal 73 3 2 2 5" xfId="11998" xr:uid="{00000000-0005-0000-0000-0000E12E0000}"/>
    <cellStyle name="Normal 73 3 2 2 5 3" xfId="27096" xr:uid="{00000000-0005-0000-0000-0000DB690000}"/>
    <cellStyle name="Normal 73 3 2 2 6" xfId="6977" xr:uid="{00000000-0005-0000-0000-0000441B0000}"/>
    <cellStyle name="Normal 73 3 2 2 6 3" xfId="22079" xr:uid="{00000000-0005-0000-0000-000042560000}"/>
    <cellStyle name="Normal 73 3 2 2 8" xfId="17066" xr:uid="{00000000-0005-0000-0000-0000AD420000}"/>
    <cellStyle name="Normal 73 3 2 3" xfId="2324" xr:uid="{00000000-0005-0000-0000-000017090000}"/>
    <cellStyle name="Normal 73 3 2 3 2" xfId="4014" xr:uid="{00000000-0005-0000-0000-0000B10F0000}"/>
    <cellStyle name="Normal 73 3 2 3 2 2" xfId="14087" xr:uid="{00000000-0005-0000-0000-00000A370000}"/>
    <cellStyle name="Normal 73 3 2 3 2 2 3" xfId="29185" xr:uid="{00000000-0005-0000-0000-000004720000}"/>
    <cellStyle name="Normal 73 3 2 3 2 3" xfId="9067" xr:uid="{00000000-0005-0000-0000-00006E230000}"/>
    <cellStyle name="Normal 73 3 2 3 2 3 3" xfId="24168" xr:uid="{00000000-0005-0000-0000-00006B5E0000}"/>
    <cellStyle name="Normal 73 3 2 3 2 5" xfId="19155" xr:uid="{00000000-0005-0000-0000-0000D64A0000}"/>
    <cellStyle name="Normal 73 3 2 3 3" xfId="5706" xr:uid="{00000000-0005-0000-0000-00004D160000}"/>
    <cellStyle name="Normal 73 3 2 3 3 2" xfId="15758" xr:uid="{00000000-0005-0000-0000-0000913D0000}"/>
    <cellStyle name="Normal 73 3 2 3 3 2 3" xfId="30856" xr:uid="{00000000-0005-0000-0000-00008B780000}"/>
    <cellStyle name="Normal 73 3 2 3 3 3" xfId="10738" xr:uid="{00000000-0005-0000-0000-0000F5290000}"/>
    <cellStyle name="Normal 73 3 2 3 3 3 3" xfId="25839" xr:uid="{00000000-0005-0000-0000-0000F2640000}"/>
    <cellStyle name="Normal 73 3 2 3 3 5" xfId="20826" xr:uid="{00000000-0005-0000-0000-00005D510000}"/>
    <cellStyle name="Normal 73 3 2 3 4" xfId="12416" xr:uid="{00000000-0005-0000-0000-000083300000}"/>
    <cellStyle name="Normal 73 3 2 3 4 3" xfId="27514" xr:uid="{00000000-0005-0000-0000-00007D6B0000}"/>
    <cellStyle name="Normal 73 3 2 3 5" xfId="7395" xr:uid="{00000000-0005-0000-0000-0000E61C0000}"/>
    <cellStyle name="Normal 73 3 2 3 5 3" xfId="22497" xr:uid="{00000000-0005-0000-0000-0000E4570000}"/>
    <cellStyle name="Normal 73 3 2 3 7" xfId="17484" xr:uid="{00000000-0005-0000-0000-00004F440000}"/>
    <cellStyle name="Normal 73 3 2 4" xfId="3177" xr:uid="{00000000-0005-0000-0000-00006C0C0000}"/>
    <cellStyle name="Normal 73 3 2 4 2" xfId="13251" xr:uid="{00000000-0005-0000-0000-0000C6330000}"/>
    <cellStyle name="Normal 73 3 2 4 2 3" xfId="28349" xr:uid="{00000000-0005-0000-0000-0000C06E0000}"/>
    <cellStyle name="Normal 73 3 2 4 3" xfId="8231" xr:uid="{00000000-0005-0000-0000-00002A200000}"/>
    <cellStyle name="Normal 73 3 2 4 3 3" xfId="23332" xr:uid="{00000000-0005-0000-0000-0000275B0000}"/>
    <cellStyle name="Normal 73 3 2 4 5" xfId="18319" xr:uid="{00000000-0005-0000-0000-000092470000}"/>
    <cellStyle name="Normal 73 3 2 5" xfId="4870" xr:uid="{00000000-0005-0000-0000-000009130000}"/>
    <cellStyle name="Normal 73 3 2 5 2" xfId="14922" xr:uid="{00000000-0005-0000-0000-00004D3A0000}"/>
    <cellStyle name="Normal 73 3 2 5 2 3" xfId="30020" xr:uid="{00000000-0005-0000-0000-000047750000}"/>
    <cellStyle name="Normal 73 3 2 5 3" xfId="9902" xr:uid="{00000000-0005-0000-0000-0000B1260000}"/>
    <cellStyle name="Normal 73 3 2 5 3 3" xfId="25003" xr:uid="{00000000-0005-0000-0000-0000AE610000}"/>
    <cellStyle name="Normal 73 3 2 5 5" xfId="19990" xr:uid="{00000000-0005-0000-0000-0000194E0000}"/>
    <cellStyle name="Normal 73 3 2 6" xfId="11580" xr:uid="{00000000-0005-0000-0000-00003F2D0000}"/>
    <cellStyle name="Normal 73 3 2 6 3" xfId="26678" xr:uid="{00000000-0005-0000-0000-000039680000}"/>
    <cellStyle name="Normal 73 3 2 7" xfId="6559" xr:uid="{00000000-0005-0000-0000-0000A2190000}"/>
    <cellStyle name="Normal 73 3 2 7 3" xfId="21661" xr:uid="{00000000-0005-0000-0000-0000A0540000}"/>
    <cellStyle name="Normal 73 3 2 9" xfId="16648" xr:uid="{00000000-0005-0000-0000-00000B410000}"/>
    <cellStyle name="Normal 73 3 3" xfId="1695" xr:uid="{00000000-0005-0000-0000-0000A2060000}"/>
    <cellStyle name="Normal 73 3 3 2" xfId="2534" xr:uid="{00000000-0005-0000-0000-0000E9090000}"/>
    <cellStyle name="Normal 73 3 3 2 2" xfId="4224" xr:uid="{00000000-0005-0000-0000-000083100000}"/>
    <cellStyle name="Normal 73 3 3 2 2 2" xfId="14297" xr:uid="{00000000-0005-0000-0000-0000DC370000}"/>
    <cellStyle name="Normal 73 3 3 2 2 2 3" xfId="29395" xr:uid="{00000000-0005-0000-0000-0000D6720000}"/>
    <cellStyle name="Normal 73 3 3 2 2 3" xfId="9277" xr:uid="{00000000-0005-0000-0000-000040240000}"/>
    <cellStyle name="Normal 73 3 3 2 2 3 3" xfId="24378" xr:uid="{00000000-0005-0000-0000-00003D5F0000}"/>
    <cellStyle name="Normal 73 3 3 2 2 5" xfId="19365" xr:uid="{00000000-0005-0000-0000-0000A84B0000}"/>
    <cellStyle name="Normal 73 3 3 2 3" xfId="5916" xr:uid="{00000000-0005-0000-0000-00001F170000}"/>
    <cellStyle name="Normal 73 3 3 2 3 2" xfId="15968" xr:uid="{00000000-0005-0000-0000-0000633E0000}"/>
    <cellStyle name="Normal 73 3 3 2 3 2 3" xfId="31066" xr:uid="{00000000-0005-0000-0000-00005D790000}"/>
    <cellStyle name="Normal 73 3 3 2 3 3" xfId="10948" xr:uid="{00000000-0005-0000-0000-0000C72A0000}"/>
    <cellStyle name="Normal 73 3 3 2 3 3 3" xfId="26049" xr:uid="{00000000-0005-0000-0000-0000C4650000}"/>
    <cellStyle name="Normal 73 3 3 2 3 5" xfId="21036" xr:uid="{00000000-0005-0000-0000-00002F520000}"/>
    <cellStyle name="Normal 73 3 3 2 4" xfId="12626" xr:uid="{00000000-0005-0000-0000-000055310000}"/>
    <cellStyle name="Normal 73 3 3 2 4 3" xfId="27724" xr:uid="{00000000-0005-0000-0000-00004F6C0000}"/>
    <cellStyle name="Normal 73 3 3 2 5" xfId="7605" xr:uid="{00000000-0005-0000-0000-0000B81D0000}"/>
    <cellStyle name="Normal 73 3 3 2 5 3" xfId="22707" xr:uid="{00000000-0005-0000-0000-0000B6580000}"/>
    <cellStyle name="Normal 73 3 3 2 7" xfId="17694" xr:uid="{00000000-0005-0000-0000-000021450000}"/>
    <cellStyle name="Normal 73 3 3 3" xfId="3387" xr:uid="{00000000-0005-0000-0000-00003E0D0000}"/>
    <cellStyle name="Normal 73 3 3 3 2" xfId="13461" xr:uid="{00000000-0005-0000-0000-000098340000}"/>
    <cellStyle name="Normal 73 3 3 3 2 3" xfId="28559" xr:uid="{00000000-0005-0000-0000-0000926F0000}"/>
    <cellStyle name="Normal 73 3 3 3 3" xfId="8441" xr:uid="{00000000-0005-0000-0000-0000FC200000}"/>
    <cellStyle name="Normal 73 3 3 3 3 3" xfId="23542" xr:uid="{00000000-0005-0000-0000-0000F95B0000}"/>
    <cellStyle name="Normal 73 3 3 3 5" xfId="18529" xr:uid="{00000000-0005-0000-0000-000064480000}"/>
    <cellStyle name="Normal 73 3 3 4" xfId="5080" xr:uid="{00000000-0005-0000-0000-0000DB130000}"/>
    <cellStyle name="Normal 73 3 3 4 2" xfId="15132" xr:uid="{00000000-0005-0000-0000-00001F3B0000}"/>
    <cellStyle name="Normal 73 3 3 4 2 3" xfId="30230" xr:uid="{00000000-0005-0000-0000-000019760000}"/>
    <cellStyle name="Normal 73 3 3 4 3" xfId="10112" xr:uid="{00000000-0005-0000-0000-000083270000}"/>
    <cellStyle name="Normal 73 3 3 4 3 3" xfId="25213" xr:uid="{00000000-0005-0000-0000-000080620000}"/>
    <cellStyle name="Normal 73 3 3 4 5" xfId="20200" xr:uid="{00000000-0005-0000-0000-0000EB4E0000}"/>
    <cellStyle name="Normal 73 3 3 5" xfId="11790" xr:uid="{00000000-0005-0000-0000-0000112E0000}"/>
    <cellStyle name="Normal 73 3 3 5 3" xfId="26888" xr:uid="{00000000-0005-0000-0000-00000B690000}"/>
    <cellStyle name="Normal 73 3 3 6" xfId="6769" xr:uid="{00000000-0005-0000-0000-0000741A0000}"/>
    <cellStyle name="Normal 73 3 3 6 3" xfId="21871" xr:uid="{00000000-0005-0000-0000-000072550000}"/>
    <cellStyle name="Normal 73 3 3 8" xfId="16858" xr:uid="{00000000-0005-0000-0000-0000DD410000}"/>
    <cellStyle name="Normal 73 3 4" xfId="2116" xr:uid="{00000000-0005-0000-0000-000047080000}"/>
    <cellStyle name="Normal 73 3 4 2" xfId="3806" xr:uid="{00000000-0005-0000-0000-0000E10E0000}"/>
    <cellStyle name="Normal 73 3 4 2 2" xfId="13879" xr:uid="{00000000-0005-0000-0000-00003A360000}"/>
    <cellStyle name="Normal 73 3 4 2 2 3" xfId="28977" xr:uid="{00000000-0005-0000-0000-000034710000}"/>
    <cellStyle name="Normal 73 3 4 2 3" xfId="8859" xr:uid="{00000000-0005-0000-0000-00009E220000}"/>
    <cellStyle name="Normal 73 3 4 2 3 3" xfId="23960" xr:uid="{00000000-0005-0000-0000-00009B5D0000}"/>
    <cellStyle name="Normal 73 3 4 2 5" xfId="18947" xr:uid="{00000000-0005-0000-0000-0000064A0000}"/>
    <cellStyle name="Normal 73 3 4 3" xfId="5498" xr:uid="{00000000-0005-0000-0000-00007D150000}"/>
    <cellStyle name="Normal 73 3 4 3 2" xfId="15550" xr:uid="{00000000-0005-0000-0000-0000C13C0000}"/>
    <cellStyle name="Normal 73 3 4 3 2 3" xfId="30648" xr:uid="{00000000-0005-0000-0000-0000BB770000}"/>
    <cellStyle name="Normal 73 3 4 3 3" xfId="10530" xr:uid="{00000000-0005-0000-0000-000025290000}"/>
    <cellStyle name="Normal 73 3 4 3 3 3" xfId="25631" xr:uid="{00000000-0005-0000-0000-000022640000}"/>
    <cellStyle name="Normal 73 3 4 3 5" xfId="20618" xr:uid="{00000000-0005-0000-0000-00008D500000}"/>
    <cellStyle name="Normal 73 3 4 4" xfId="12208" xr:uid="{00000000-0005-0000-0000-0000B32F0000}"/>
    <cellStyle name="Normal 73 3 4 4 3" xfId="27306" xr:uid="{00000000-0005-0000-0000-0000AD6A0000}"/>
    <cellStyle name="Normal 73 3 4 5" xfId="7187" xr:uid="{00000000-0005-0000-0000-0000161C0000}"/>
    <cellStyle name="Normal 73 3 4 5 3" xfId="22289" xr:uid="{00000000-0005-0000-0000-000014570000}"/>
    <cellStyle name="Normal 73 3 4 7" xfId="17276" xr:uid="{00000000-0005-0000-0000-00007F430000}"/>
    <cellStyle name="Normal 73 3 5" xfId="2969" xr:uid="{00000000-0005-0000-0000-00009C0B0000}"/>
    <cellStyle name="Normal 73 3 5 2" xfId="13043" xr:uid="{00000000-0005-0000-0000-0000F6320000}"/>
    <cellStyle name="Normal 73 3 5 2 3" xfId="28141" xr:uid="{00000000-0005-0000-0000-0000F06D0000}"/>
    <cellStyle name="Normal 73 3 5 3" xfId="8023" xr:uid="{00000000-0005-0000-0000-00005A1F0000}"/>
    <cellStyle name="Normal 73 3 5 3 3" xfId="23124" xr:uid="{00000000-0005-0000-0000-0000575A0000}"/>
    <cellStyle name="Normal 73 3 5 5" xfId="18111" xr:uid="{00000000-0005-0000-0000-0000C2460000}"/>
    <cellStyle name="Normal 73 3 6" xfId="4662" xr:uid="{00000000-0005-0000-0000-000039120000}"/>
    <cellStyle name="Normal 73 3 6 2" xfId="14714" xr:uid="{00000000-0005-0000-0000-00007D390000}"/>
    <cellStyle name="Normal 73 3 6 2 3" xfId="29812" xr:uid="{00000000-0005-0000-0000-000077740000}"/>
    <cellStyle name="Normal 73 3 6 3" xfId="9694" xr:uid="{00000000-0005-0000-0000-0000E1250000}"/>
    <cellStyle name="Normal 73 3 6 3 3" xfId="24795" xr:uid="{00000000-0005-0000-0000-0000DE600000}"/>
    <cellStyle name="Normal 73 3 6 5" xfId="19782" xr:uid="{00000000-0005-0000-0000-0000494D0000}"/>
    <cellStyle name="Normal 73 3 7" xfId="11372" xr:uid="{00000000-0005-0000-0000-00006F2C0000}"/>
    <cellStyle name="Normal 73 3 7 3" xfId="26470" xr:uid="{00000000-0005-0000-0000-000069670000}"/>
    <cellStyle name="Normal 73 3 8" xfId="6351" xr:uid="{00000000-0005-0000-0000-0000D2180000}"/>
    <cellStyle name="Normal 73 3 8 3" xfId="21453" xr:uid="{00000000-0005-0000-0000-0000D0530000}"/>
    <cellStyle name="Normal 73 4" xfId="1376" xr:uid="{00000000-0005-0000-0000-000063050000}"/>
    <cellStyle name="Normal 73 4 2" xfId="1799" xr:uid="{00000000-0005-0000-0000-00000A070000}"/>
    <cellStyle name="Normal 73 4 2 2" xfId="2638" xr:uid="{00000000-0005-0000-0000-0000510A0000}"/>
    <cellStyle name="Normal 73 4 2 2 2" xfId="4328" xr:uid="{00000000-0005-0000-0000-0000EB100000}"/>
    <cellStyle name="Normal 73 4 2 2 2 2" xfId="14401" xr:uid="{00000000-0005-0000-0000-000044380000}"/>
    <cellStyle name="Normal 73 4 2 2 2 2 3" xfId="29499" xr:uid="{00000000-0005-0000-0000-00003E730000}"/>
    <cellStyle name="Normal 73 4 2 2 2 3" xfId="9381" xr:uid="{00000000-0005-0000-0000-0000A8240000}"/>
    <cellStyle name="Normal 73 4 2 2 2 3 3" xfId="24482" xr:uid="{00000000-0005-0000-0000-0000A55F0000}"/>
    <cellStyle name="Normal 73 4 2 2 2 5" xfId="19469" xr:uid="{00000000-0005-0000-0000-0000104C0000}"/>
    <cellStyle name="Normal 73 4 2 2 3" xfId="6020" xr:uid="{00000000-0005-0000-0000-000087170000}"/>
    <cellStyle name="Normal 73 4 2 2 3 2" xfId="16072" xr:uid="{00000000-0005-0000-0000-0000CB3E0000}"/>
    <cellStyle name="Normal 73 4 2 2 3 2 3" xfId="31170" xr:uid="{00000000-0005-0000-0000-0000C5790000}"/>
    <cellStyle name="Normal 73 4 2 2 3 3" xfId="11052" xr:uid="{00000000-0005-0000-0000-00002F2B0000}"/>
    <cellStyle name="Normal 73 4 2 2 3 3 3" xfId="26153" xr:uid="{00000000-0005-0000-0000-00002C660000}"/>
    <cellStyle name="Normal 73 4 2 2 3 5" xfId="21140" xr:uid="{00000000-0005-0000-0000-000097520000}"/>
    <cellStyle name="Normal 73 4 2 2 4" xfId="12730" xr:uid="{00000000-0005-0000-0000-0000BD310000}"/>
    <cellStyle name="Normal 73 4 2 2 4 3" xfId="27828" xr:uid="{00000000-0005-0000-0000-0000B76C0000}"/>
    <cellStyle name="Normal 73 4 2 2 5" xfId="7709" xr:uid="{00000000-0005-0000-0000-0000201E0000}"/>
    <cellStyle name="Normal 73 4 2 2 5 3" xfId="22811" xr:uid="{00000000-0005-0000-0000-00001E590000}"/>
    <cellStyle name="Normal 73 4 2 2 7" xfId="17798" xr:uid="{00000000-0005-0000-0000-000089450000}"/>
    <cellStyle name="Normal 73 4 2 3" xfId="3491" xr:uid="{00000000-0005-0000-0000-0000A60D0000}"/>
    <cellStyle name="Normal 73 4 2 3 2" xfId="13565" xr:uid="{00000000-0005-0000-0000-000000350000}"/>
    <cellStyle name="Normal 73 4 2 3 2 3" xfId="28663" xr:uid="{00000000-0005-0000-0000-0000FA6F0000}"/>
    <cellStyle name="Normal 73 4 2 3 3" xfId="8545" xr:uid="{00000000-0005-0000-0000-000064210000}"/>
    <cellStyle name="Normal 73 4 2 3 3 3" xfId="23646" xr:uid="{00000000-0005-0000-0000-0000615C0000}"/>
    <cellStyle name="Normal 73 4 2 3 5" xfId="18633" xr:uid="{00000000-0005-0000-0000-0000CC480000}"/>
    <cellStyle name="Normal 73 4 2 4" xfId="5184" xr:uid="{00000000-0005-0000-0000-000043140000}"/>
    <cellStyle name="Normal 73 4 2 4 2" xfId="15236" xr:uid="{00000000-0005-0000-0000-0000873B0000}"/>
    <cellStyle name="Normal 73 4 2 4 2 3" xfId="30334" xr:uid="{00000000-0005-0000-0000-000081760000}"/>
    <cellStyle name="Normal 73 4 2 4 3" xfId="10216" xr:uid="{00000000-0005-0000-0000-0000EB270000}"/>
    <cellStyle name="Normal 73 4 2 4 3 3" xfId="25317" xr:uid="{00000000-0005-0000-0000-0000E8620000}"/>
    <cellStyle name="Normal 73 4 2 4 5" xfId="20304" xr:uid="{00000000-0005-0000-0000-0000534F0000}"/>
    <cellStyle name="Normal 73 4 2 5" xfId="11894" xr:uid="{00000000-0005-0000-0000-0000792E0000}"/>
    <cellStyle name="Normal 73 4 2 5 3" xfId="26992" xr:uid="{00000000-0005-0000-0000-000073690000}"/>
    <cellStyle name="Normal 73 4 2 6" xfId="6873" xr:uid="{00000000-0005-0000-0000-0000DC1A0000}"/>
    <cellStyle name="Normal 73 4 2 6 3" xfId="21975" xr:uid="{00000000-0005-0000-0000-0000DA550000}"/>
    <cellStyle name="Normal 73 4 2 8" xfId="16962" xr:uid="{00000000-0005-0000-0000-000045420000}"/>
    <cellStyle name="Normal 73 4 3" xfId="2220" xr:uid="{00000000-0005-0000-0000-0000AF080000}"/>
    <cellStyle name="Normal 73 4 3 2" xfId="3910" xr:uid="{00000000-0005-0000-0000-0000490F0000}"/>
    <cellStyle name="Normal 73 4 3 2 2" xfId="13983" xr:uid="{00000000-0005-0000-0000-0000A2360000}"/>
    <cellStyle name="Normal 73 4 3 2 2 3" xfId="29081" xr:uid="{00000000-0005-0000-0000-00009C710000}"/>
    <cellStyle name="Normal 73 4 3 2 3" xfId="8963" xr:uid="{00000000-0005-0000-0000-000006230000}"/>
    <cellStyle name="Normal 73 4 3 2 3 3" xfId="24064" xr:uid="{00000000-0005-0000-0000-0000035E0000}"/>
    <cellStyle name="Normal 73 4 3 2 5" xfId="19051" xr:uid="{00000000-0005-0000-0000-00006E4A0000}"/>
    <cellStyle name="Normal 73 4 3 3" xfId="5602" xr:uid="{00000000-0005-0000-0000-0000E5150000}"/>
    <cellStyle name="Normal 73 4 3 3 2" xfId="15654" xr:uid="{00000000-0005-0000-0000-0000293D0000}"/>
    <cellStyle name="Normal 73 4 3 3 2 3" xfId="30752" xr:uid="{00000000-0005-0000-0000-000023780000}"/>
    <cellStyle name="Normal 73 4 3 3 3" xfId="10634" xr:uid="{00000000-0005-0000-0000-00008D290000}"/>
    <cellStyle name="Normal 73 4 3 3 3 3" xfId="25735" xr:uid="{00000000-0005-0000-0000-00008A640000}"/>
    <cellStyle name="Normal 73 4 3 3 5" xfId="20722" xr:uid="{00000000-0005-0000-0000-0000F5500000}"/>
    <cellStyle name="Normal 73 4 3 4" xfId="12312" xr:uid="{00000000-0005-0000-0000-00001B300000}"/>
    <cellStyle name="Normal 73 4 3 4 3" xfId="27410" xr:uid="{00000000-0005-0000-0000-0000156B0000}"/>
    <cellStyle name="Normal 73 4 3 5" xfId="7291" xr:uid="{00000000-0005-0000-0000-00007E1C0000}"/>
    <cellStyle name="Normal 73 4 3 5 3" xfId="22393" xr:uid="{00000000-0005-0000-0000-00007C570000}"/>
    <cellStyle name="Normal 73 4 3 7" xfId="17380" xr:uid="{00000000-0005-0000-0000-0000E7430000}"/>
    <cellStyle name="Normal 73 4 4" xfId="3073" xr:uid="{00000000-0005-0000-0000-0000040C0000}"/>
    <cellStyle name="Normal 73 4 4 2" xfId="13147" xr:uid="{00000000-0005-0000-0000-00005E330000}"/>
    <cellStyle name="Normal 73 4 4 2 3" xfId="28245" xr:uid="{00000000-0005-0000-0000-0000586E0000}"/>
    <cellStyle name="Normal 73 4 4 3" xfId="8127" xr:uid="{00000000-0005-0000-0000-0000C21F0000}"/>
    <cellStyle name="Normal 73 4 4 3 3" xfId="23228" xr:uid="{00000000-0005-0000-0000-0000BF5A0000}"/>
    <cellStyle name="Normal 73 4 4 5" xfId="18215" xr:uid="{00000000-0005-0000-0000-00002A470000}"/>
    <cellStyle name="Normal 73 4 5" xfId="4766" xr:uid="{00000000-0005-0000-0000-0000A1120000}"/>
    <cellStyle name="Normal 73 4 5 2" xfId="14818" xr:uid="{00000000-0005-0000-0000-0000E5390000}"/>
    <cellStyle name="Normal 73 4 5 2 3" xfId="29916" xr:uid="{00000000-0005-0000-0000-0000DF740000}"/>
    <cellStyle name="Normal 73 4 5 3" xfId="9798" xr:uid="{00000000-0005-0000-0000-000049260000}"/>
    <cellStyle name="Normal 73 4 5 3 3" xfId="24899" xr:uid="{00000000-0005-0000-0000-000046610000}"/>
    <cellStyle name="Normal 73 4 5 5" xfId="19886" xr:uid="{00000000-0005-0000-0000-0000B14D0000}"/>
    <cellStyle name="Normal 73 4 6" xfId="11476" xr:uid="{00000000-0005-0000-0000-0000D72C0000}"/>
    <cellStyle name="Normal 73 4 6 3" xfId="26574" xr:uid="{00000000-0005-0000-0000-0000D1670000}"/>
    <cellStyle name="Normal 73 4 7" xfId="6455" xr:uid="{00000000-0005-0000-0000-00003A190000}"/>
    <cellStyle name="Normal 73 4 7 3" xfId="21557" xr:uid="{00000000-0005-0000-0000-000038540000}"/>
    <cellStyle name="Normal 73 4 9" xfId="16544" xr:uid="{00000000-0005-0000-0000-0000A3400000}"/>
    <cellStyle name="Normal 73 5" xfId="1589" xr:uid="{00000000-0005-0000-0000-000038060000}"/>
    <cellStyle name="Normal 73 5 2" xfId="2430" xr:uid="{00000000-0005-0000-0000-000081090000}"/>
    <cellStyle name="Normal 73 5 2 2" xfId="4120" xr:uid="{00000000-0005-0000-0000-00001B100000}"/>
    <cellStyle name="Normal 73 5 2 2 2" xfId="14193" xr:uid="{00000000-0005-0000-0000-000074370000}"/>
    <cellStyle name="Normal 73 5 2 2 2 3" xfId="29291" xr:uid="{00000000-0005-0000-0000-00006E720000}"/>
    <cellStyle name="Normal 73 5 2 2 3" xfId="9173" xr:uid="{00000000-0005-0000-0000-0000D8230000}"/>
    <cellStyle name="Normal 73 5 2 2 3 3" xfId="24274" xr:uid="{00000000-0005-0000-0000-0000D55E0000}"/>
    <cellStyle name="Normal 73 5 2 2 5" xfId="19261" xr:uid="{00000000-0005-0000-0000-0000404B0000}"/>
    <cellStyle name="Normal 73 5 2 3" xfId="5812" xr:uid="{00000000-0005-0000-0000-0000B7160000}"/>
    <cellStyle name="Normal 73 5 2 3 2" xfId="15864" xr:uid="{00000000-0005-0000-0000-0000FB3D0000}"/>
    <cellStyle name="Normal 73 5 2 3 2 3" xfId="30962" xr:uid="{00000000-0005-0000-0000-0000F5780000}"/>
    <cellStyle name="Normal 73 5 2 3 3" xfId="10844" xr:uid="{00000000-0005-0000-0000-00005F2A0000}"/>
    <cellStyle name="Normal 73 5 2 3 3 3" xfId="25945" xr:uid="{00000000-0005-0000-0000-00005C650000}"/>
    <cellStyle name="Normal 73 5 2 3 5" xfId="20932" xr:uid="{00000000-0005-0000-0000-0000C7510000}"/>
    <cellStyle name="Normal 73 5 2 4" xfId="12522" xr:uid="{00000000-0005-0000-0000-0000ED300000}"/>
    <cellStyle name="Normal 73 5 2 4 3" xfId="27620" xr:uid="{00000000-0005-0000-0000-0000E76B0000}"/>
    <cellStyle name="Normal 73 5 2 5" xfId="7501" xr:uid="{00000000-0005-0000-0000-0000501D0000}"/>
    <cellStyle name="Normal 73 5 2 5 3" xfId="22603" xr:uid="{00000000-0005-0000-0000-00004E580000}"/>
    <cellStyle name="Normal 73 5 2 7" xfId="17590" xr:uid="{00000000-0005-0000-0000-0000B9440000}"/>
    <cellStyle name="Normal 73 5 3" xfId="3283" xr:uid="{00000000-0005-0000-0000-0000D60C0000}"/>
    <cellStyle name="Normal 73 5 3 2" xfId="13357" xr:uid="{00000000-0005-0000-0000-000030340000}"/>
    <cellStyle name="Normal 73 5 3 2 3" xfId="28455" xr:uid="{00000000-0005-0000-0000-00002A6F0000}"/>
    <cellStyle name="Normal 73 5 3 3" xfId="8337" xr:uid="{00000000-0005-0000-0000-000094200000}"/>
    <cellStyle name="Normal 73 5 3 3 3" xfId="23438" xr:uid="{00000000-0005-0000-0000-0000915B0000}"/>
    <cellStyle name="Normal 73 5 3 5" xfId="18425" xr:uid="{00000000-0005-0000-0000-0000FC470000}"/>
    <cellStyle name="Normal 73 5 4" xfId="4976" xr:uid="{00000000-0005-0000-0000-000073130000}"/>
    <cellStyle name="Normal 73 5 4 2" xfId="15028" xr:uid="{00000000-0005-0000-0000-0000B73A0000}"/>
    <cellStyle name="Normal 73 5 4 2 3" xfId="30126" xr:uid="{00000000-0005-0000-0000-0000B1750000}"/>
    <cellStyle name="Normal 73 5 4 3" xfId="10008" xr:uid="{00000000-0005-0000-0000-00001B270000}"/>
    <cellStyle name="Normal 73 5 4 3 3" xfId="25109" xr:uid="{00000000-0005-0000-0000-000018620000}"/>
    <cellStyle name="Normal 73 5 4 5" xfId="20096" xr:uid="{00000000-0005-0000-0000-0000834E0000}"/>
    <cellStyle name="Normal 73 5 5" xfId="11686" xr:uid="{00000000-0005-0000-0000-0000A92D0000}"/>
    <cellStyle name="Normal 73 5 5 3" xfId="26784" xr:uid="{00000000-0005-0000-0000-0000A3680000}"/>
    <cellStyle name="Normal 73 5 6" xfId="6665" xr:uid="{00000000-0005-0000-0000-00000C1A0000}"/>
    <cellStyle name="Normal 73 5 6 3" xfId="21767" xr:uid="{00000000-0005-0000-0000-00000A550000}"/>
    <cellStyle name="Normal 73 5 8" xfId="16754" xr:uid="{00000000-0005-0000-0000-000075410000}"/>
    <cellStyle name="Normal 73 6" xfId="2010" xr:uid="{00000000-0005-0000-0000-0000DD070000}"/>
    <cellStyle name="Normal 73 6 2" xfId="3702" xr:uid="{00000000-0005-0000-0000-0000790E0000}"/>
    <cellStyle name="Normal 73 6 2 2" xfId="13775" xr:uid="{00000000-0005-0000-0000-0000D2350000}"/>
    <cellStyle name="Normal 73 6 2 2 3" xfId="28873" xr:uid="{00000000-0005-0000-0000-0000CC700000}"/>
    <cellStyle name="Normal 73 6 2 3" xfId="8755" xr:uid="{00000000-0005-0000-0000-000036220000}"/>
    <cellStyle name="Normal 73 6 2 3 3" xfId="23856" xr:uid="{00000000-0005-0000-0000-0000335D0000}"/>
    <cellStyle name="Normal 73 6 2 5" xfId="18843" xr:uid="{00000000-0005-0000-0000-00009E490000}"/>
    <cellStyle name="Normal 73 6 3" xfId="5394" xr:uid="{00000000-0005-0000-0000-000015150000}"/>
    <cellStyle name="Normal 73 6 3 2" xfId="15446" xr:uid="{00000000-0005-0000-0000-0000593C0000}"/>
    <cellStyle name="Normal 73 6 3 2 3" xfId="30544" xr:uid="{00000000-0005-0000-0000-000053770000}"/>
    <cellStyle name="Normal 73 6 3 3" xfId="10426" xr:uid="{00000000-0005-0000-0000-0000BD280000}"/>
    <cellStyle name="Normal 73 6 3 3 3" xfId="25527" xr:uid="{00000000-0005-0000-0000-0000BA630000}"/>
    <cellStyle name="Normal 73 6 3 5" xfId="20514" xr:uid="{00000000-0005-0000-0000-000025500000}"/>
    <cellStyle name="Normal 73 6 4" xfId="12104" xr:uid="{00000000-0005-0000-0000-00004B2F0000}"/>
    <cellStyle name="Normal 73 6 4 3" xfId="27202" xr:uid="{00000000-0005-0000-0000-0000456A0000}"/>
    <cellStyle name="Normal 73 6 5" xfId="7083" xr:uid="{00000000-0005-0000-0000-0000AE1B0000}"/>
    <cellStyle name="Normal 73 6 5 3" xfId="22185" xr:uid="{00000000-0005-0000-0000-0000AC560000}"/>
    <cellStyle name="Normal 73 6 7" xfId="17172" xr:uid="{00000000-0005-0000-0000-000017430000}"/>
    <cellStyle name="Normal 73 7" xfId="2862" xr:uid="{00000000-0005-0000-0000-0000310B0000}"/>
    <cellStyle name="Normal 73 7 2" xfId="12939" xr:uid="{00000000-0005-0000-0000-00008E320000}"/>
    <cellStyle name="Normal 73 7 2 3" xfId="28037" xr:uid="{00000000-0005-0000-0000-0000886D0000}"/>
    <cellStyle name="Normal 73 7 3" xfId="7919" xr:uid="{00000000-0005-0000-0000-0000F21E0000}"/>
    <cellStyle name="Normal 73 7 3 3" xfId="23020" xr:uid="{00000000-0005-0000-0000-0000EF590000}"/>
    <cellStyle name="Normal 73 7 5" xfId="18007" xr:uid="{00000000-0005-0000-0000-00005A460000}"/>
    <cellStyle name="Normal 73 8" xfId="4556" xr:uid="{00000000-0005-0000-0000-0000CF110000}"/>
    <cellStyle name="Normal 73 8 2" xfId="14610" xr:uid="{00000000-0005-0000-0000-000015390000}"/>
    <cellStyle name="Normal 73 8 2 3" xfId="29708" xr:uid="{00000000-0005-0000-0000-00000F740000}"/>
    <cellStyle name="Normal 73 8 3" xfId="9590" xr:uid="{00000000-0005-0000-0000-000079250000}"/>
    <cellStyle name="Normal 73 8 3 3" xfId="24691" xr:uid="{00000000-0005-0000-0000-000076600000}"/>
    <cellStyle name="Normal 73 8 5" xfId="19678" xr:uid="{00000000-0005-0000-0000-0000E14C0000}"/>
    <cellStyle name="Normal 73 9" xfId="11266" xr:uid="{00000000-0005-0000-0000-0000052C0000}"/>
    <cellStyle name="Normal 73 9 3" xfId="26366" xr:uid="{00000000-0005-0000-0000-000001670000}"/>
    <cellStyle name="Normal 74" xfId="913" xr:uid="{00000000-0005-0000-0000-000093030000}"/>
    <cellStyle name="Normal 74 10" xfId="6246" xr:uid="{00000000-0005-0000-0000-000069180000}"/>
    <cellStyle name="Normal 74 10 3" xfId="21350" xr:uid="{00000000-0005-0000-0000-000069530000}"/>
    <cellStyle name="Normal 74 12" xfId="16335" xr:uid="{00000000-0005-0000-0000-0000D23F0000}"/>
    <cellStyle name="Normal 74 2" xfId="1210" xr:uid="{00000000-0005-0000-0000-0000BD040000}"/>
    <cellStyle name="Normal 74 2 11" xfId="16389" xr:uid="{00000000-0005-0000-0000-000008400000}"/>
    <cellStyle name="Normal 74 2 2" xfId="1318" xr:uid="{00000000-0005-0000-0000-000029050000}"/>
    <cellStyle name="Normal 74 2 2 10" xfId="16493" xr:uid="{00000000-0005-0000-0000-000070400000}"/>
    <cellStyle name="Normal 74 2 2 2" xfId="1535" xr:uid="{00000000-0005-0000-0000-000002060000}"/>
    <cellStyle name="Normal 74 2 2 2 2" xfId="1956" xr:uid="{00000000-0005-0000-0000-0000A7070000}"/>
    <cellStyle name="Normal 74 2 2 2 2 2" xfId="2795" xr:uid="{00000000-0005-0000-0000-0000EE0A0000}"/>
    <cellStyle name="Normal 74 2 2 2 2 2 2" xfId="4485" xr:uid="{00000000-0005-0000-0000-000088110000}"/>
    <cellStyle name="Normal 74 2 2 2 2 2 2 2" xfId="14558" xr:uid="{00000000-0005-0000-0000-0000E1380000}"/>
    <cellStyle name="Normal 74 2 2 2 2 2 2 2 3" xfId="29656" xr:uid="{00000000-0005-0000-0000-0000DB730000}"/>
    <cellStyle name="Normal 74 2 2 2 2 2 2 3" xfId="9538" xr:uid="{00000000-0005-0000-0000-000045250000}"/>
    <cellStyle name="Normal 74 2 2 2 2 2 2 3 3" xfId="24639" xr:uid="{00000000-0005-0000-0000-000042600000}"/>
    <cellStyle name="Normal 74 2 2 2 2 2 2 5" xfId="19626" xr:uid="{00000000-0005-0000-0000-0000AD4C0000}"/>
    <cellStyle name="Normal 74 2 2 2 2 2 3" xfId="6177" xr:uid="{00000000-0005-0000-0000-000024180000}"/>
    <cellStyle name="Normal 74 2 2 2 2 2 3 2" xfId="16229" xr:uid="{00000000-0005-0000-0000-0000683F0000}"/>
    <cellStyle name="Normal 74 2 2 2 2 2 3 3" xfId="11209" xr:uid="{00000000-0005-0000-0000-0000CC2B0000}"/>
    <cellStyle name="Normal 74 2 2 2 2 2 3 3 3" xfId="26310" xr:uid="{00000000-0005-0000-0000-0000C9660000}"/>
    <cellStyle name="Normal 74 2 2 2 2 2 3 5" xfId="21297" xr:uid="{00000000-0005-0000-0000-000034530000}"/>
    <cellStyle name="Normal 74 2 2 2 2 2 4" xfId="12887" xr:uid="{00000000-0005-0000-0000-00005A320000}"/>
    <cellStyle name="Normal 74 2 2 2 2 2 4 3" xfId="27985" xr:uid="{00000000-0005-0000-0000-0000546D0000}"/>
    <cellStyle name="Normal 74 2 2 2 2 2 5" xfId="7866" xr:uid="{00000000-0005-0000-0000-0000BD1E0000}"/>
    <cellStyle name="Normal 74 2 2 2 2 2 5 3" xfId="22968" xr:uid="{00000000-0005-0000-0000-0000BB590000}"/>
    <cellStyle name="Normal 74 2 2 2 2 2 7" xfId="17955" xr:uid="{00000000-0005-0000-0000-000026460000}"/>
    <cellStyle name="Normal 74 2 2 2 2 3" xfId="3648" xr:uid="{00000000-0005-0000-0000-0000430E0000}"/>
    <cellStyle name="Normal 74 2 2 2 2 3 2" xfId="13722" xr:uid="{00000000-0005-0000-0000-00009D350000}"/>
    <cellStyle name="Normal 74 2 2 2 2 3 2 3" xfId="28820" xr:uid="{00000000-0005-0000-0000-000097700000}"/>
    <cellStyle name="Normal 74 2 2 2 2 3 3" xfId="8702" xr:uid="{00000000-0005-0000-0000-000001220000}"/>
    <cellStyle name="Normal 74 2 2 2 2 3 3 3" xfId="23803" xr:uid="{00000000-0005-0000-0000-0000FE5C0000}"/>
    <cellStyle name="Normal 74 2 2 2 2 3 5" xfId="18790" xr:uid="{00000000-0005-0000-0000-000069490000}"/>
    <cellStyle name="Normal 74 2 2 2 2 4" xfId="5341" xr:uid="{00000000-0005-0000-0000-0000E0140000}"/>
    <cellStyle name="Normal 74 2 2 2 2 4 2" xfId="15393" xr:uid="{00000000-0005-0000-0000-0000243C0000}"/>
    <cellStyle name="Normal 74 2 2 2 2 4 2 3" xfId="30491" xr:uid="{00000000-0005-0000-0000-00001E770000}"/>
    <cellStyle name="Normal 74 2 2 2 2 4 3" xfId="10373" xr:uid="{00000000-0005-0000-0000-000088280000}"/>
    <cellStyle name="Normal 74 2 2 2 2 4 3 3" xfId="25474" xr:uid="{00000000-0005-0000-0000-000085630000}"/>
    <cellStyle name="Normal 74 2 2 2 2 4 5" xfId="20461" xr:uid="{00000000-0005-0000-0000-0000F04F0000}"/>
    <cellStyle name="Normal 74 2 2 2 2 5" xfId="12051" xr:uid="{00000000-0005-0000-0000-0000162F0000}"/>
    <cellStyle name="Normal 74 2 2 2 2 5 3" xfId="27149" xr:uid="{00000000-0005-0000-0000-0000106A0000}"/>
    <cellStyle name="Normal 74 2 2 2 2 6" xfId="7030" xr:uid="{00000000-0005-0000-0000-0000791B0000}"/>
    <cellStyle name="Normal 74 2 2 2 2 6 3" xfId="22132" xr:uid="{00000000-0005-0000-0000-000077560000}"/>
    <cellStyle name="Normal 74 2 2 2 2 8" xfId="17119" xr:uid="{00000000-0005-0000-0000-0000E2420000}"/>
    <cellStyle name="Normal 74 2 2 2 3" xfId="2377" xr:uid="{00000000-0005-0000-0000-00004C090000}"/>
    <cellStyle name="Normal 74 2 2 2 3 2" xfId="4067" xr:uid="{00000000-0005-0000-0000-0000E60F0000}"/>
    <cellStyle name="Normal 74 2 2 2 3 2 2" xfId="14140" xr:uid="{00000000-0005-0000-0000-00003F370000}"/>
    <cellStyle name="Normal 74 2 2 2 3 2 2 3" xfId="29238" xr:uid="{00000000-0005-0000-0000-000039720000}"/>
    <cellStyle name="Normal 74 2 2 2 3 2 3" xfId="9120" xr:uid="{00000000-0005-0000-0000-0000A3230000}"/>
    <cellStyle name="Normal 74 2 2 2 3 2 3 3" xfId="24221" xr:uid="{00000000-0005-0000-0000-0000A05E0000}"/>
    <cellStyle name="Normal 74 2 2 2 3 2 5" xfId="19208" xr:uid="{00000000-0005-0000-0000-00000B4B0000}"/>
    <cellStyle name="Normal 74 2 2 2 3 3" xfId="5759" xr:uid="{00000000-0005-0000-0000-000082160000}"/>
    <cellStyle name="Normal 74 2 2 2 3 3 2" xfId="15811" xr:uid="{00000000-0005-0000-0000-0000C63D0000}"/>
    <cellStyle name="Normal 74 2 2 2 3 3 2 3" xfId="30909" xr:uid="{00000000-0005-0000-0000-0000C0780000}"/>
    <cellStyle name="Normal 74 2 2 2 3 3 3" xfId="10791" xr:uid="{00000000-0005-0000-0000-00002A2A0000}"/>
    <cellStyle name="Normal 74 2 2 2 3 3 3 3" xfId="25892" xr:uid="{00000000-0005-0000-0000-000027650000}"/>
    <cellStyle name="Normal 74 2 2 2 3 3 5" xfId="20879" xr:uid="{00000000-0005-0000-0000-000092510000}"/>
    <cellStyle name="Normal 74 2 2 2 3 4" xfId="12469" xr:uid="{00000000-0005-0000-0000-0000B8300000}"/>
    <cellStyle name="Normal 74 2 2 2 3 4 3" xfId="27567" xr:uid="{00000000-0005-0000-0000-0000B26B0000}"/>
    <cellStyle name="Normal 74 2 2 2 3 5" xfId="7448" xr:uid="{00000000-0005-0000-0000-00001B1D0000}"/>
    <cellStyle name="Normal 74 2 2 2 3 5 3" xfId="22550" xr:uid="{00000000-0005-0000-0000-000019580000}"/>
    <cellStyle name="Normal 74 2 2 2 3 7" xfId="17537" xr:uid="{00000000-0005-0000-0000-000084440000}"/>
    <cellStyle name="Normal 74 2 2 2 4" xfId="3230" xr:uid="{00000000-0005-0000-0000-0000A10C0000}"/>
    <cellStyle name="Normal 74 2 2 2 4 2" xfId="13304" xr:uid="{00000000-0005-0000-0000-0000FB330000}"/>
    <cellStyle name="Normal 74 2 2 2 4 2 3" xfId="28402" xr:uid="{00000000-0005-0000-0000-0000F56E0000}"/>
    <cellStyle name="Normal 74 2 2 2 4 3" xfId="8284" xr:uid="{00000000-0005-0000-0000-00005F200000}"/>
    <cellStyle name="Normal 74 2 2 2 4 3 3" xfId="23385" xr:uid="{00000000-0005-0000-0000-00005C5B0000}"/>
    <cellStyle name="Normal 74 2 2 2 4 5" xfId="18372" xr:uid="{00000000-0005-0000-0000-0000C7470000}"/>
    <cellStyle name="Normal 74 2 2 2 5" xfId="4923" xr:uid="{00000000-0005-0000-0000-00003E130000}"/>
    <cellStyle name="Normal 74 2 2 2 5 2" xfId="14975" xr:uid="{00000000-0005-0000-0000-0000823A0000}"/>
    <cellStyle name="Normal 74 2 2 2 5 2 3" xfId="30073" xr:uid="{00000000-0005-0000-0000-00007C750000}"/>
    <cellStyle name="Normal 74 2 2 2 5 3" xfId="9955" xr:uid="{00000000-0005-0000-0000-0000E6260000}"/>
    <cellStyle name="Normal 74 2 2 2 5 3 3" xfId="25056" xr:uid="{00000000-0005-0000-0000-0000E3610000}"/>
    <cellStyle name="Normal 74 2 2 2 5 5" xfId="20043" xr:uid="{00000000-0005-0000-0000-00004E4E0000}"/>
    <cellStyle name="Normal 74 2 2 2 6" xfId="11633" xr:uid="{00000000-0005-0000-0000-0000742D0000}"/>
    <cellStyle name="Normal 74 2 2 2 6 3" xfId="26731" xr:uid="{00000000-0005-0000-0000-00006E680000}"/>
    <cellStyle name="Normal 74 2 2 2 7" xfId="6612" xr:uid="{00000000-0005-0000-0000-0000D7190000}"/>
    <cellStyle name="Normal 74 2 2 2 7 3" xfId="21714" xr:uid="{00000000-0005-0000-0000-0000D5540000}"/>
    <cellStyle name="Normal 74 2 2 2 9" xfId="16701" xr:uid="{00000000-0005-0000-0000-000040410000}"/>
    <cellStyle name="Normal 74 2 2 3" xfId="1748" xr:uid="{00000000-0005-0000-0000-0000D7060000}"/>
    <cellStyle name="Normal 74 2 2 3 2" xfId="2587" xr:uid="{00000000-0005-0000-0000-00001E0A0000}"/>
    <cellStyle name="Normal 74 2 2 3 2 2" xfId="4277" xr:uid="{00000000-0005-0000-0000-0000B8100000}"/>
    <cellStyle name="Normal 74 2 2 3 2 2 2" xfId="14350" xr:uid="{00000000-0005-0000-0000-000011380000}"/>
    <cellStyle name="Normal 74 2 2 3 2 2 2 3" xfId="29448" xr:uid="{00000000-0005-0000-0000-00000B730000}"/>
    <cellStyle name="Normal 74 2 2 3 2 2 3" xfId="9330" xr:uid="{00000000-0005-0000-0000-000075240000}"/>
    <cellStyle name="Normal 74 2 2 3 2 2 3 3" xfId="24431" xr:uid="{00000000-0005-0000-0000-0000725F0000}"/>
    <cellStyle name="Normal 74 2 2 3 2 2 5" xfId="19418" xr:uid="{00000000-0005-0000-0000-0000DD4B0000}"/>
    <cellStyle name="Normal 74 2 2 3 2 3" xfId="5969" xr:uid="{00000000-0005-0000-0000-000054170000}"/>
    <cellStyle name="Normal 74 2 2 3 2 3 2" xfId="16021" xr:uid="{00000000-0005-0000-0000-0000983E0000}"/>
    <cellStyle name="Normal 74 2 2 3 2 3 2 3" xfId="31119" xr:uid="{00000000-0005-0000-0000-000092790000}"/>
    <cellStyle name="Normal 74 2 2 3 2 3 3" xfId="11001" xr:uid="{00000000-0005-0000-0000-0000FC2A0000}"/>
    <cellStyle name="Normal 74 2 2 3 2 3 3 3" xfId="26102" xr:uid="{00000000-0005-0000-0000-0000F9650000}"/>
    <cellStyle name="Normal 74 2 2 3 2 3 5" xfId="21089" xr:uid="{00000000-0005-0000-0000-000064520000}"/>
    <cellStyle name="Normal 74 2 2 3 2 4" xfId="12679" xr:uid="{00000000-0005-0000-0000-00008A310000}"/>
    <cellStyle name="Normal 74 2 2 3 2 4 3" xfId="27777" xr:uid="{00000000-0005-0000-0000-0000846C0000}"/>
    <cellStyle name="Normal 74 2 2 3 2 5" xfId="7658" xr:uid="{00000000-0005-0000-0000-0000ED1D0000}"/>
    <cellStyle name="Normal 74 2 2 3 2 5 3" xfId="22760" xr:uid="{00000000-0005-0000-0000-0000EB580000}"/>
    <cellStyle name="Normal 74 2 2 3 2 7" xfId="17747" xr:uid="{00000000-0005-0000-0000-000056450000}"/>
    <cellStyle name="Normal 74 2 2 3 3" xfId="3440" xr:uid="{00000000-0005-0000-0000-0000730D0000}"/>
    <cellStyle name="Normal 74 2 2 3 3 2" xfId="13514" xr:uid="{00000000-0005-0000-0000-0000CD340000}"/>
    <cellStyle name="Normal 74 2 2 3 3 2 3" xfId="28612" xr:uid="{00000000-0005-0000-0000-0000C76F0000}"/>
    <cellStyle name="Normal 74 2 2 3 3 3" xfId="8494" xr:uid="{00000000-0005-0000-0000-000031210000}"/>
    <cellStyle name="Normal 74 2 2 3 3 3 3" xfId="23595" xr:uid="{00000000-0005-0000-0000-00002E5C0000}"/>
    <cellStyle name="Normal 74 2 2 3 3 5" xfId="18582" xr:uid="{00000000-0005-0000-0000-000099480000}"/>
    <cellStyle name="Normal 74 2 2 3 4" xfId="5133" xr:uid="{00000000-0005-0000-0000-000010140000}"/>
    <cellStyle name="Normal 74 2 2 3 4 2" xfId="15185" xr:uid="{00000000-0005-0000-0000-0000543B0000}"/>
    <cellStyle name="Normal 74 2 2 3 4 2 3" xfId="30283" xr:uid="{00000000-0005-0000-0000-00004E760000}"/>
    <cellStyle name="Normal 74 2 2 3 4 3" xfId="10165" xr:uid="{00000000-0005-0000-0000-0000B8270000}"/>
    <cellStyle name="Normal 74 2 2 3 4 3 3" xfId="25266" xr:uid="{00000000-0005-0000-0000-0000B5620000}"/>
    <cellStyle name="Normal 74 2 2 3 4 5" xfId="20253" xr:uid="{00000000-0005-0000-0000-0000204F0000}"/>
    <cellStyle name="Normal 74 2 2 3 5" xfId="11843" xr:uid="{00000000-0005-0000-0000-0000462E0000}"/>
    <cellStyle name="Normal 74 2 2 3 5 3" xfId="26941" xr:uid="{00000000-0005-0000-0000-000040690000}"/>
    <cellStyle name="Normal 74 2 2 3 6" xfId="6822" xr:uid="{00000000-0005-0000-0000-0000A91A0000}"/>
    <cellStyle name="Normal 74 2 2 3 6 3" xfId="21924" xr:uid="{00000000-0005-0000-0000-0000A7550000}"/>
    <cellStyle name="Normal 74 2 2 3 8" xfId="16911" xr:uid="{00000000-0005-0000-0000-000012420000}"/>
    <cellStyle name="Normal 74 2 2 4" xfId="2169" xr:uid="{00000000-0005-0000-0000-00007C080000}"/>
    <cellStyle name="Normal 74 2 2 4 2" xfId="3859" xr:uid="{00000000-0005-0000-0000-0000160F0000}"/>
    <cellStyle name="Normal 74 2 2 4 2 2" xfId="13932" xr:uid="{00000000-0005-0000-0000-00006F360000}"/>
    <cellStyle name="Normal 74 2 2 4 2 2 3" xfId="29030" xr:uid="{00000000-0005-0000-0000-000069710000}"/>
    <cellStyle name="Normal 74 2 2 4 2 3" xfId="8912" xr:uid="{00000000-0005-0000-0000-0000D3220000}"/>
    <cellStyle name="Normal 74 2 2 4 2 3 3" xfId="24013" xr:uid="{00000000-0005-0000-0000-0000D05D0000}"/>
    <cellStyle name="Normal 74 2 2 4 2 5" xfId="19000" xr:uid="{00000000-0005-0000-0000-00003B4A0000}"/>
    <cellStyle name="Normal 74 2 2 4 3" xfId="5551" xr:uid="{00000000-0005-0000-0000-0000B2150000}"/>
    <cellStyle name="Normal 74 2 2 4 3 2" xfId="15603" xr:uid="{00000000-0005-0000-0000-0000F63C0000}"/>
    <cellStyle name="Normal 74 2 2 4 3 2 3" xfId="30701" xr:uid="{00000000-0005-0000-0000-0000F0770000}"/>
    <cellStyle name="Normal 74 2 2 4 3 3" xfId="10583" xr:uid="{00000000-0005-0000-0000-00005A290000}"/>
    <cellStyle name="Normal 74 2 2 4 3 3 3" xfId="25684" xr:uid="{00000000-0005-0000-0000-000057640000}"/>
    <cellStyle name="Normal 74 2 2 4 3 5" xfId="20671" xr:uid="{00000000-0005-0000-0000-0000C2500000}"/>
    <cellStyle name="Normal 74 2 2 4 4" xfId="12261" xr:uid="{00000000-0005-0000-0000-0000E82F0000}"/>
    <cellStyle name="Normal 74 2 2 4 4 3" xfId="27359" xr:uid="{00000000-0005-0000-0000-0000E26A0000}"/>
    <cellStyle name="Normal 74 2 2 4 5" xfId="7240" xr:uid="{00000000-0005-0000-0000-00004B1C0000}"/>
    <cellStyle name="Normal 74 2 2 4 5 3" xfId="22342" xr:uid="{00000000-0005-0000-0000-000049570000}"/>
    <cellStyle name="Normal 74 2 2 4 7" xfId="17329" xr:uid="{00000000-0005-0000-0000-0000B4430000}"/>
    <cellStyle name="Normal 74 2 2 5" xfId="3022" xr:uid="{00000000-0005-0000-0000-0000D10B0000}"/>
    <cellStyle name="Normal 74 2 2 5 2" xfId="13096" xr:uid="{00000000-0005-0000-0000-00002B330000}"/>
    <cellStyle name="Normal 74 2 2 5 2 3" xfId="28194" xr:uid="{00000000-0005-0000-0000-0000256E0000}"/>
    <cellStyle name="Normal 74 2 2 5 3" xfId="8076" xr:uid="{00000000-0005-0000-0000-00008F1F0000}"/>
    <cellStyle name="Normal 74 2 2 5 3 3" xfId="23177" xr:uid="{00000000-0005-0000-0000-00008C5A0000}"/>
    <cellStyle name="Normal 74 2 2 5 5" xfId="18164" xr:uid="{00000000-0005-0000-0000-0000F7460000}"/>
    <cellStyle name="Normal 74 2 2 6" xfId="4715" xr:uid="{00000000-0005-0000-0000-00006E120000}"/>
    <cellStyle name="Normal 74 2 2 6 2" xfId="14767" xr:uid="{00000000-0005-0000-0000-0000B2390000}"/>
    <cellStyle name="Normal 74 2 2 6 2 3" xfId="29865" xr:uid="{00000000-0005-0000-0000-0000AC740000}"/>
    <cellStyle name="Normal 74 2 2 6 3" xfId="9747" xr:uid="{00000000-0005-0000-0000-000016260000}"/>
    <cellStyle name="Normal 74 2 2 6 3 3" xfId="24848" xr:uid="{00000000-0005-0000-0000-000013610000}"/>
    <cellStyle name="Normal 74 2 2 6 5" xfId="19835" xr:uid="{00000000-0005-0000-0000-00007E4D0000}"/>
    <cellStyle name="Normal 74 2 2 7" xfId="11425" xr:uid="{00000000-0005-0000-0000-0000A42C0000}"/>
    <cellStyle name="Normal 74 2 2 7 3" xfId="26523" xr:uid="{00000000-0005-0000-0000-00009E670000}"/>
    <cellStyle name="Normal 74 2 2 8" xfId="6404" xr:uid="{00000000-0005-0000-0000-000007190000}"/>
    <cellStyle name="Normal 74 2 2 8 3" xfId="21506" xr:uid="{00000000-0005-0000-0000-000005540000}"/>
    <cellStyle name="Normal 74 2 3" xfId="1431" xr:uid="{00000000-0005-0000-0000-00009A050000}"/>
    <cellStyle name="Normal 74 2 3 2" xfId="1852" xr:uid="{00000000-0005-0000-0000-00003F070000}"/>
    <cellStyle name="Normal 74 2 3 2 2" xfId="2691" xr:uid="{00000000-0005-0000-0000-0000860A0000}"/>
    <cellStyle name="Normal 74 2 3 2 2 2" xfId="4381" xr:uid="{00000000-0005-0000-0000-000020110000}"/>
    <cellStyle name="Normal 74 2 3 2 2 2 2" xfId="14454" xr:uid="{00000000-0005-0000-0000-000079380000}"/>
    <cellStyle name="Normal 74 2 3 2 2 2 2 3" xfId="29552" xr:uid="{00000000-0005-0000-0000-000073730000}"/>
    <cellStyle name="Normal 74 2 3 2 2 2 3" xfId="9434" xr:uid="{00000000-0005-0000-0000-0000DD240000}"/>
    <cellStyle name="Normal 74 2 3 2 2 2 3 3" xfId="24535" xr:uid="{00000000-0005-0000-0000-0000DA5F0000}"/>
    <cellStyle name="Normal 74 2 3 2 2 2 5" xfId="19522" xr:uid="{00000000-0005-0000-0000-0000454C0000}"/>
    <cellStyle name="Normal 74 2 3 2 2 3" xfId="6073" xr:uid="{00000000-0005-0000-0000-0000BC170000}"/>
    <cellStyle name="Normal 74 2 3 2 2 3 2" xfId="16125" xr:uid="{00000000-0005-0000-0000-0000003F0000}"/>
    <cellStyle name="Normal 74 2 3 2 2 3 2 3" xfId="31223" xr:uid="{00000000-0005-0000-0000-0000FA790000}"/>
    <cellStyle name="Normal 74 2 3 2 2 3 3" xfId="11105" xr:uid="{00000000-0005-0000-0000-0000642B0000}"/>
    <cellStyle name="Normal 74 2 3 2 2 3 3 3" xfId="26206" xr:uid="{00000000-0005-0000-0000-000061660000}"/>
    <cellStyle name="Normal 74 2 3 2 2 3 5" xfId="21193" xr:uid="{00000000-0005-0000-0000-0000CC520000}"/>
    <cellStyle name="Normal 74 2 3 2 2 4" xfId="12783" xr:uid="{00000000-0005-0000-0000-0000F2310000}"/>
    <cellStyle name="Normal 74 2 3 2 2 4 3" xfId="27881" xr:uid="{00000000-0005-0000-0000-0000EC6C0000}"/>
    <cellStyle name="Normal 74 2 3 2 2 5" xfId="7762" xr:uid="{00000000-0005-0000-0000-0000551E0000}"/>
    <cellStyle name="Normal 74 2 3 2 2 5 3" xfId="22864" xr:uid="{00000000-0005-0000-0000-000053590000}"/>
    <cellStyle name="Normal 74 2 3 2 2 7" xfId="17851" xr:uid="{00000000-0005-0000-0000-0000BE450000}"/>
    <cellStyle name="Normal 74 2 3 2 3" xfId="3544" xr:uid="{00000000-0005-0000-0000-0000DB0D0000}"/>
    <cellStyle name="Normal 74 2 3 2 3 2" xfId="13618" xr:uid="{00000000-0005-0000-0000-000035350000}"/>
    <cellStyle name="Normal 74 2 3 2 3 2 3" xfId="28716" xr:uid="{00000000-0005-0000-0000-00002F700000}"/>
    <cellStyle name="Normal 74 2 3 2 3 3" xfId="8598" xr:uid="{00000000-0005-0000-0000-000099210000}"/>
    <cellStyle name="Normal 74 2 3 2 3 3 3" xfId="23699" xr:uid="{00000000-0005-0000-0000-0000965C0000}"/>
    <cellStyle name="Normal 74 2 3 2 3 5" xfId="18686" xr:uid="{00000000-0005-0000-0000-000001490000}"/>
    <cellStyle name="Normal 74 2 3 2 4" xfId="5237" xr:uid="{00000000-0005-0000-0000-000078140000}"/>
    <cellStyle name="Normal 74 2 3 2 4 2" xfId="15289" xr:uid="{00000000-0005-0000-0000-0000BC3B0000}"/>
    <cellStyle name="Normal 74 2 3 2 4 2 3" xfId="30387" xr:uid="{00000000-0005-0000-0000-0000B6760000}"/>
    <cellStyle name="Normal 74 2 3 2 4 3" xfId="10269" xr:uid="{00000000-0005-0000-0000-000020280000}"/>
    <cellStyle name="Normal 74 2 3 2 4 3 3" xfId="25370" xr:uid="{00000000-0005-0000-0000-00001D630000}"/>
    <cellStyle name="Normal 74 2 3 2 4 5" xfId="20357" xr:uid="{00000000-0005-0000-0000-0000884F0000}"/>
    <cellStyle name="Normal 74 2 3 2 5" xfId="11947" xr:uid="{00000000-0005-0000-0000-0000AE2E0000}"/>
    <cellStyle name="Normal 74 2 3 2 5 3" xfId="27045" xr:uid="{00000000-0005-0000-0000-0000A8690000}"/>
    <cellStyle name="Normal 74 2 3 2 6" xfId="6926" xr:uid="{00000000-0005-0000-0000-0000111B0000}"/>
    <cellStyle name="Normal 74 2 3 2 6 3" xfId="22028" xr:uid="{00000000-0005-0000-0000-00000F560000}"/>
    <cellStyle name="Normal 74 2 3 2 8" xfId="17015" xr:uid="{00000000-0005-0000-0000-00007A420000}"/>
    <cellStyle name="Normal 74 2 3 3" xfId="2273" xr:uid="{00000000-0005-0000-0000-0000E4080000}"/>
    <cellStyle name="Normal 74 2 3 3 2" xfId="3963" xr:uid="{00000000-0005-0000-0000-00007E0F0000}"/>
    <cellStyle name="Normal 74 2 3 3 2 2" xfId="14036" xr:uid="{00000000-0005-0000-0000-0000D7360000}"/>
    <cellStyle name="Normal 74 2 3 3 2 2 3" xfId="29134" xr:uid="{00000000-0005-0000-0000-0000D1710000}"/>
    <cellStyle name="Normal 74 2 3 3 2 3" xfId="9016" xr:uid="{00000000-0005-0000-0000-00003B230000}"/>
    <cellStyle name="Normal 74 2 3 3 2 3 3" xfId="24117" xr:uid="{00000000-0005-0000-0000-0000385E0000}"/>
    <cellStyle name="Normal 74 2 3 3 2 5" xfId="19104" xr:uid="{00000000-0005-0000-0000-0000A34A0000}"/>
    <cellStyle name="Normal 74 2 3 3 3" xfId="5655" xr:uid="{00000000-0005-0000-0000-00001A160000}"/>
    <cellStyle name="Normal 74 2 3 3 3 2" xfId="15707" xr:uid="{00000000-0005-0000-0000-00005E3D0000}"/>
    <cellStyle name="Normal 74 2 3 3 3 2 3" xfId="30805" xr:uid="{00000000-0005-0000-0000-000058780000}"/>
    <cellStyle name="Normal 74 2 3 3 3 3" xfId="10687" xr:uid="{00000000-0005-0000-0000-0000C2290000}"/>
    <cellStyle name="Normal 74 2 3 3 3 3 3" xfId="25788" xr:uid="{00000000-0005-0000-0000-0000BF640000}"/>
    <cellStyle name="Normal 74 2 3 3 3 5" xfId="20775" xr:uid="{00000000-0005-0000-0000-00002A510000}"/>
    <cellStyle name="Normal 74 2 3 3 4" xfId="12365" xr:uid="{00000000-0005-0000-0000-000050300000}"/>
    <cellStyle name="Normal 74 2 3 3 4 3" xfId="27463" xr:uid="{00000000-0005-0000-0000-00004A6B0000}"/>
    <cellStyle name="Normal 74 2 3 3 5" xfId="7344" xr:uid="{00000000-0005-0000-0000-0000B31C0000}"/>
    <cellStyle name="Normal 74 2 3 3 5 3" xfId="22446" xr:uid="{00000000-0005-0000-0000-0000B1570000}"/>
    <cellStyle name="Normal 74 2 3 3 7" xfId="17433" xr:uid="{00000000-0005-0000-0000-00001C440000}"/>
    <cellStyle name="Normal 74 2 3 4" xfId="3126" xr:uid="{00000000-0005-0000-0000-0000390C0000}"/>
    <cellStyle name="Normal 74 2 3 4 2" xfId="13200" xr:uid="{00000000-0005-0000-0000-000093330000}"/>
    <cellStyle name="Normal 74 2 3 4 2 3" xfId="28298" xr:uid="{00000000-0005-0000-0000-00008D6E0000}"/>
    <cellStyle name="Normal 74 2 3 4 3" xfId="8180" xr:uid="{00000000-0005-0000-0000-0000F71F0000}"/>
    <cellStyle name="Normal 74 2 3 4 3 3" xfId="23281" xr:uid="{00000000-0005-0000-0000-0000F45A0000}"/>
    <cellStyle name="Normal 74 2 3 4 5" xfId="18268" xr:uid="{00000000-0005-0000-0000-00005F470000}"/>
    <cellStyle name="Normal 74 2 3 5" xfId="4819" xr:uid="{00000000-0005-0000-0000-0000D6120000}"/>
    <cellStyle name="Normal 74 2 3 5 2" xfId="14871" xr:uid="{00000000-0005-0000-0000-00001A3A0000}"/>
    <cellStyle name="Normal 74 2 3 5 2 3" xfId="29969" xr:uid="{00000000-0005-0000-0000-000014750000}"/>
    <cellStyle name="Normal 74 2 3 5 3" xfId="9851" xr:uid="{00000000-0005-0000-0000-00007E260000}"/>
    <cellStyle name="Normal 74 2 3 5 3 3" xfId="24952" xr:uid="{00000000-0005-0000-0000-00007B610000}"/>
    <cellStyle name="Normal 74 2 3 5 5" xfId="19939" xr:uid="{00000000-0005-0000-0000-0000E64D0000}"/>
    <cellStyle name="Normal 74 2 3 6" xfId="11529" xr:uid="{00000000-0005-0000-0000-00000C2D0000}"/>
    <cellStyle name="Normal 74 2 3 6 3" xfId="26627" xr:uid="{00000000-0005-0000-0000-000006680000}"/>
    <cellStyle name="Normal 74 2 3 7" xfId="6508" xr:uid="{00000000-0005-0000-0000-00006F190000}"/>
    <cellStyle name="Normal 74 2 3 7 3" xfId="21610" xr:uid="{00000000-0005-0000-0000-00006D540000}"/>
    <cellStyle name="Normal 74 2 3 9" xfId="16597" xr:uid="{00000000-0005-0000-0000-0000D8400000}"/>
    <cellStyle name="Normal 74 2 4" xfId="1644" xr:uid="{00000000-0005-0000-0000-00006F060000}"/>
    <cellStyle name="Normal 74 2 4 2" xfId="2483" xr:uid="{00000000-0005-0000-0000-0000B6090000}"/>
    <cellStyle name="Normal 74 2 4 2 2" xfId="4173" xr:uid="{00000000-0005-0000-0000-000050100000}"/>
    <cellStyle name="Normal 74 2 4 2 2 2" xfId="14246" xr:uid="{00000000-0005-0000-0000-0000A9370000}"/>
    <cellStyle name="Normal 74 2 4 2 2 2 3" xfId="29344" xr:uid="{00000000-0005-0000-0000-0000A3720000}"/>
    <cellStyle name="Normal 74 2 4 2 2 3" xfId="9226" xr:uid="{00000000-0005-0000-0000-00000D240000}"/>
    <cellStyle name="Normal 74 2 4 2 2 3 3" xfId="24327" xr:uid="{00000000-0005-0000-0000-00000A5F0000}"/>
    <cellStyle name="Normal 74 2 4 2 2 5" xfId="19314" xr:uid="{00000000-0005-0000-0000-0000754B0000}"/>
    <cellStyle name="Normal 74 2 4 2 3" xfId="5865" xr:uid="{00000000-0005-0000-0000-0000EC160000}"/>
    <cellStyle name="Normal 74 2 4 2 3 2" xfId="15917" xr:uid="{00000000-0005-0000-0000-0000303E0000}"/>
    <cellStyle name="Normal 74 2 4 2 3 2 3" xfId="31015" xr:uid="{00000000-0005-0000-0000-00002A790000}"/>
    <cellStyle name="Normal 74 2 4 2 3 3" xfId="10897" xr:uid="{00000000-0005-0000-0000-0000942A0000}"/>
    <cellStyle name="Normal 74 2 4 2 3 3 3" xfId="25998" xr:uid="{00000000-0005-0000-0000-000091650000}"/>
    <cellStyle name="Normal 74 2 4 2 3 5" xfId="20985" xr:uid="{00000000-0005-0000-0000-0000FC510000}"/>
    <cellStyle name="Normal 74 2 4 2 4" xfId="12575" xr:uid="{00000000-0005-0000-0000-000022310000}"/>
    <cellStyle name="Normal 74 2 4 2 4 3" xfId="27673" xr:uid="{00000000-0005-0000-0000-00001C6C0000}"/>
    <cellStyle name="Normal 74 2 4 2 5" xfId="7554" xr:uid="{00000000-0005-0000-0000-0000851D0000}"/>
    <cellStyle name="Normal 74 2 4 2 5 3" xfId="22656" xr:uid="{00000000-0005-0000-0000-000083580000}"/>
    <cellStyle name="Normal 74 2 4 2 7" xfId="17643" xr:uid="{00000000-0005-0000-0000-0000EE440000}"/>
    <cellStyle name="Normal 74 2 4 3" xfId="3336" xr:uid="{00000000-0005-0000-0000-00000B0D0000}"/>
    <cellStyle name="Normal 74 2 4 3 2" xfId="13410" xr:uid="{00000000-0005-0000-0000-000065340000}"/>
    <cellStyle name="Normal 74 2 4 3 2 3" xfId="28508" xr:uid="{00000000-0005-0000-0000-00005F6F0000}"/>
    <cellStyle name="Normal 74 2 4 3 3" xfId="8390" xr:uid="{00000000-0005-0000-0000-0000C9200000}"/>
    <cellStyle name="Normal 74 2 4 3 3 3" xfId="23491" xr:uid="{00000000-0005-0000-0000-0000C65B0000}"/>
    <cellStyle name="Normal 74 2 4 3 5" xfId="18478" xr:uid="{00000000-0005-0000-0000-000031480000}"/>
    <cellStyle name="Normal 74 2 4 4" xfId="5029" xr:uid="{00000000-0005-0000-0000-0000A8130000}"/>
    <cellStyle name="Normal 74 2 4 4 2" xfId="15081" xr:uid="{00000000-0005-0000-0000-0000EC3A0000}"/>
    <cellStyle name="Normal 74 2 4 4 2 3" xfId="30179" xr:uid="{00000000-0005-0000-0000-0000E6750000}"/>
    <cellStyle name="Normal 74 2 4 4 3" xfId="10061" xr:uid="{00000000-0005-0000-0000-000050270000}"/>
    <cellStyle name="Normal 74 2 4 4 3 3" xfId="25162" xr:uid="{00000000-0005-0000-0000-00004D620000}"/>
    <cellStyle name="Normal 74 2 4 4 5" xfId="20149" xr:uid="{00000000-0005-0000-0000-0000B84E0000}"/>
    <cellStyle name="Normal 74 2 4 5" xfId="11739" xr:uid="{00000000-0005-0000-0000-0000DE2D0000}"/>
    <cellStyle name="Normal 74 2 4 5 3" xfId="26837" xr:uid="{00000000-0005-0000-0000-0000D8680000}"/>
    <cellStyle name="Normal 74 2 4 6" xfId="6718" xr:uid="{00000000-0005-0000-0000-0000411A0000}"/>
    <cellStyle name="Normal 74 2 4 6 3" xfId="21820" xr:uid="{00000000-0005-0000-0000-00003F550000}"/>
    <cellStyle name="Normal 74 2 4 8" xfId="16807" xr:uid="{00000000-0005-0000-0000-0000AA410000}"/>
    <cellStyle name="Normal 74 2 5" xfId="2065" xr:uid="{00000000-0005-0000-0000-000014080000}"/>
    <cellStyle name="Normal 74 2 5 2" xfId="3755" xr:uid="{00000000-0005-0000-0000-0000AE0E0000}"/>
    <cellStyle name="Normal 74 2 5 2 2" xfId="13828" xr:uid="{00000000-0005-0000-0000-000007360000}"/>
    <cellStyle name="Normal 74 2 5 2 2 3" xfId="28926" xr:uid="{00000000-0005-0000-0000-000001710000}"/>
    <cellStyle name="Normal 74 2 5 2 3" xfId="8808" xr:uid="{00000000-0005-0000-0000-00006B220000}"/>
    <cellStyle name="Normal 74 2 5 2 3 3" xfId="23909" xr:uid="{00000000-0005-0000-0000-0000685D0000}"/>
    <cellStyle name="Normal 74 2 5 2 5" xfId="18896" xr:uid="{00000000-0005-0000-0000-0000D3490000}"/>
    <cellStyle name="Normal 74 2 5 3" xfId="5447" xr:uid="{00000000-0005-0000-0000-00004A150000}"/>
    <cellStyle name="Normal 74 2 5 3 2" xfId="15499" xr:uid="{00000000-0005-0000-0000-00008E3C0000}"/>
    <cellStyle name="Normal 74 2 5 3 2 3" xfId="30597" xr:uid="{00000000-0005-0000-0000-000088770000}"/>
    <cellStyle name="Normal 74 2 5 3 3" xfId="10479" xr:uid="{00000000-0005-0000-0000-0000F2280000}"/>
    <cellStyle name="Normal 74 2 5 3 3 3" xfId="25580" xr:uid="{00000000-0005-0000-0000-0000EF630000}"/>
    <cellStyle name="Normal 74 2 5 3 5" xfId="20567" xr:uid="{00000000-0005-0000-0000-00005A500000}"/>
    <cellStyle name="Normal 74 2 5 4" xfId="12157" xr:uid="{00000000-0005-0000-0000-0000802F0000}"/>
    <cellStyle name="Normal 74 2 5 4 3" xfId="27255" xr:uid="{00000000-0005-0000-0000-00007A6A0000}"/>
    <cellStyle name="Normal 74 2 5 5" xfId="7136" xr:uid="{00000000-0005-0000-0000-0000E31B0000}"/>
    <cellStyle name="Normal 74 2 5 5 3" xfId="22238" xr:uid="{00000000-0005-0000-0000-0000E1560000}"/>
    <cellStyle name="Normal 74 2 5 7" xfId="17225" xr:uid="{00000000-0005-0000-0000-00004C430000}"/>
    <cellStyle name="Normal 74 2 6" xfId="2918" xr:uid="{00000000-0005-0000-0000-0000690B0000}"/>
    <cellStyle name="Normal 74 2 6 2" xfId="12992" xr:uid="{00000000-0005-0000-0000-0000C3320000}"/>
    <cellStyle name="Normal 74 2 6 2 3" xfId="28090" xr:uid="{00000000-0005-0000-0000-0000BD6D0000}"/>
    <cellStyle name="Normal 74 2 6 3" xfId="7972" xr:uid="{00000000-0005-0000-0000-0000271F0000}"/>
    <cellStyle name="Normal 74 2 6 3 3" xfId="23073" xr:uid="{00000000-0005-0000-0000-0000245A0000}"/>
    <cellStyle name="Normal 74 2 6 5" xfId="18060" xr:uid="{00000000-0005-0000-0000-00008F460000}"/>
    <cellStyle name="Normal 74 2 7" xfId="4611" xr:uid="{00000000-0005-0000-0000-000006120000}"/>
    <cellStyle name="Normal 74 2 7 2" xfId="14663" xr:uid="{00000000-0005-0000-0000-00004A390000}"/>
    <cellStyle name="Normal 74 2 7 2 3" xfId="29761" xr:uid="{00000000-0005-0000-0000-000044740000}"/>
    <cellStyle name="Normal 74 2 7 3" xfId="9643" xr:uid="{00000000-0005-0000-0000-0000AE250000}"/>
    <cellStyle name="Normal 74 2 7 3 3" xfId="24744" xr:uid="{00000000-0005-0000-0000-0000AB600000}"/>
    <cellStyle name="Normal 74 2 7 5" xfId="19731" xr:uid="{00000000-0005-0000-0000-0000164D0000}"/>
    <cellStyle name="Normal 74 2 8" xfId="11321" xr:uid="{00000000-0005-0000-0000-00003C2C0000}"/>
    <cellStyle name="Normal 74 2 8 3" xfId="26419" xr:uid="{00000000-0005-0000-0000-000036670000}"/>
    <cellStyle name="Normal 74 2 9" xfId="6300" xr:uid="{00000000-0005-0000-0000-00009F180000}"/>
    <cellStyle name="Normal 74 2 9 3" xfId="21402" xr:uid="{00000000-0005-0000-0000-00009D530000}"/>
    <cellStyle name="Normal 74 3" xfId="1264" xr:uid="{00000000-0005-0000-0000-0000F3040000}"/>
    <cellStyle name="Normal 74 3 10" xfId="16441" xr:uid="{00000000-0005-0000-0000-00003C400000}"/>
    <cellStyle name="Normal 74 3 2" xfId="1483" xr:uid="{00000000-0005-0000-0000-0000CE050000}"/>
    <cellStyle name="Normal 74 3 2 2" xfId="1904" xr:uid="{00000000-0005-0000-0000-000073070000}"/>
    <cellStyle name="Normal 74 3 2 2 2" xfId="2743" xr:uid="{00000000-0005-0000-0000-0000BA0A0000}"/>
    <cellStyle name="Normal 74 3 2 2 2 2" xfId="4433" xr:uid="{00000000-0005-0000-0000-000054110000}"/>
    <cellStyle name="Normal 74 3 2 2 2 2 2" xfId="14506" xr:uid="{00000000-0005-0000-0000-0000AD380000}"/>
    <cellStyle name="Normal 74 3 2 2 2 2 2 3" xfId="29604" xr:uid="{00000000-0005-0000-0000-0000A7730000}"/>
    <cellStyle name="Normal 74 3 2 2 2 2 3" xfId="9486" xr:uid="{00000000-0005-0000-0000-000011250000}"/>
    <cellStyle name="Normal 74 3 2 2 2 2 3 3" xfId="24587" xr:uid="{00000000-0005-0000-0000-00000E600000}"/>
    <cellStyle name="Normal 74 3 2 2 2 2 5" xfId="19574" xr:uid="{00000000-0005-0000-0000-0000794C0000}"/>
    <cellStyle name="Normal 74 3 2 2 2 3" xfId="6125" xr:uid="{00000000-0005-0000-0000-0000F0170000}"/>
    <cellStyle name="Normal 74 3 2 2 2 3 2" xfId="16177" xr:uid="{00000000-0005-0000-0000-0000343F0000}"/>
    <cellStyle name="Normal 74 3 2 2 2 3 2 3" xfId="31275" xr:uid="{00000000-0005-0000-0000-00002E7A0000}"/>
    <cellStyle name="Normal 74 3 2 2 2 3 3" xfId="11157" xr:uid="{00000000-0005-0000-0000-0000982B0000}"/>
    <cellStyle name="Normal 74 3 2 2 2 3 3 3" xfId="26258" xr:uid="{00000000-0005-0000-0000-000095660000}"/>
    <cellStyle name="Normal 74 3 2 2 2 3 5" xfId="21245" xr:uid="{00000000-0005-0000-0000-000000530000}"/>
    <cellStyle name="Normal 74 3 2 2 2 4" xfId="12835" xr:uid="{00000000-0005-0000-0000-000026320000}"/>
    <cellStyle name="Normal 74 3 2 2 2 4 3" xfId="27933" xr:uid="{00000000-0005-0000-0000-0000206D0000}"/>
    <cellStyle name="Normal 74 3 2 2 2 5" xfId="7814" xr:uid="{00000000-0005-0000-0000-0000891E0000}"/>
    <cellStyle name="Normal 74 3 2 2 2 5 3" xfId="22916" xr:uid="{00000000-0005-0000-0000-000087590000}"/>
    <cellStyle name="Normal 74 3 2 2 2 7" xfId="17903" xr:uid="{00000000-0005-0000-0000-0000F2450000}"/>
    <cellStyle name="Normal 74 3 2 2 3" xfId="3596" xr:uid="{00000000-0005-0000-0000-00000F0E0000}"/>
    <cellStyle name="Normal 74 3 2 2 3 2" xfId="13670" xr:uid="{00000000-0005-0000-0000-000069350000}"/>
    <cellStyle name="Normal 74 3 2 2 3 2 3" xfId="28768" xr:uid="{00000000-0005-0000-0000-000063700000}"/>
    <cellStyle name="Normal 74 3 2 2 3 3" xfId="8650" xr:uid="{00000000-0005-0000-0000-0000CD210000}"/>
    <cellStyle name="Normal 74 3 2 2 3 3 3" xfId="23751" xr:uid="{00000000-0005-0000-0000-0000CA5C0000}"/>
    <cellStyle name="Normal 74 3 2 2 3 5" xfId="18738" xr:uid="{00000000-0005-0000-0000-000035490000}"/>
    <cellStyle name="Normal 74 3 2 2 4" xfId="5289" xr:uid="{00000000-0005-0000-0000-0000AC140000}"/>
    <cellStyle name="Normal 74 3 2 2 4 2" xfId="15341" xr:uid="{00000000-0005-0000-0000-0000F03B0000}"/>
    <cellStyle name="Normal 74 3 2 2 4 2 3" xfId="30439" xr:uid="{00000000-0005-0000-0000-0000EA760000}"/>
    <cellStyle name="Normal 74 3 2 2 4 3" xfId="10321" xr:uid="{00000000-0005-0000-0000-000054280000}"/>
    <cellStyle name="Normal 74 3 2 2 4 3 3" xfId="25422" xr:uid="{00000000-0005-0000-0000-000051630000}"/>
    <cellStyle name="Normal 74 3 2 2 4 5" xfId="20409" xr:uid="{00000000-0005-0000-0000-0000BC4F0000}"/>
    <cellStyle name="Normal 74 3 2 2 5" xfId="11999" xr:uid="{00000000-0005-0000-0000-0000E22E0000}"/>
    <cellStyle name="Normal 74 3 2 2 5 3" xfId="27097" xr:uid="{00000000-0005-0000-0000-0000DC690000}"/>
    <cellStyle name="Normal 74 3 2 2 6" xfId="6978" xr:uid="{00000000-0005-0000-0000-0000451B0000}"/>
    <cellStyle name="Normal 74 3 2 2 6 3" xfId="22080" xr:uid="{00000000-0005-0000-0000-000043560000}"/>
    <cellStyle name="Normal 74 3 2 2 8" xfId="17067" xr:uid="{00000000-0005-0000-0000-0000AE420000}"/>
    <cellStyle name="Normal 74 3 2 3" xfId="2325" xr:uid="{00000000-0005-0000-0000-000018090000}"/>
    <cellStyle name="Normal 74 3 2 3 2" xfId="4015" xr:uid="{00000000-0005-0000-0000-0000B20F0000}"/>
    <cellStyle name="Normal 74 3 2 3 2 2" xfId="14088" xr:uid="{00000000-0005-0000-0000-00000B370000}"/>
    <cellStyle name="Normal 74 3 2 3 2 2 3" xfId="29186" xr:uid="{00000000-0005-0000-0000-000005720000}"/>
    <cellStyle name="Normal 74 3 2 3 2 3" xfId="9068" xr:uid="{00000000-0005-0000-0000-00006F230000}"/>
    <cellStyle name="Normal 74 3 2 3 2 3 3" xfId="24169" xr:uid="{00000000-0005-0000-0000-00006C5E0000}"/>
    <cellStyle name="Normal 74 3 2 3 2 5" xfId="19156" xr:uid="{00000000-0005-0000-0000-0000D74A0000}"/>
    <cellStyle name="Normal 74 3 2 3 3" xfId="5707" xr:uid="{00000000-0005-0000-0000-00004E160000}"/>
    <cellStyle name="Normal 74 3 2 3 3 2" xfId="15759" xr:uid="{00000000-0005-0000-0000-0000923D0000}"/>
    <cellStyle name="Normal 74 3 2 3 3 2 3" xfId="30857" xr:uid="{00000000-0005-0000-0000-00008C780000}"/>
    <cellStyle name="Normal 74 3 2 3 3 3" xfId="10739" xr:uid="{00000000-0005-0000-0000-0000F6290000}"/>
    <cellStyle name="Normal 74 3 2 3 3 3 3" xfId="25840" xr:uid="{00000000-0005-0000-0000-0000F3640000}"/>
    <cellStyle name="Normal 74 3 2 3 3 5" xfId="20827" xr:uid="{00000000-0005-0000-0000-00005E510000}"/>
    <cellStyle name="Normal 74 3 2 3 4" xfId="12417" xr:uid="{00000000-0005-0000-0000-000084300000}"/>
    <cellStyle name="Normal 74 3 2 3 4 3" xfId="27515" xr:uid="{00000000-0005-0000-0000-00007E6B0000}"/>
    <cellStyle name="Normal 74 3 2 3 5" xfId="7396" xr:uid="{00000000-0005-0000-0000-0000E71C0000}"/>
    <cellStyle name="Normal 74 3 2 3 5 3" xfId="22498" xr:uid="{00000000-0005-0000-0000-0000E5570000}"/>
    <cellStyle name="Normal 74 3 2 3 7" xfId="17485" xr:uid="{00000000-0005-0000-0000-000050440000}"/>
    <cellStyle name="Normal 74 3 2 4" xfId="3178" xr:uid="{00000000-0005-0000-0000-00006D0C0000}"/>
    <cellStyle name="Normal 74 3 2 4 2" xfId="13252" xr:uid="{00000000-0005-0000-0000-0000C7330000}"/>
    <cellStyle name="Normal 74 3 2 4 2 3" xfId="28350" xr:uid="{00000000-0005-0000-0000-0000C16E0000}"/>
    <cellStyle name="Normal 74 3 2 4 3" xfId="8232" xr:uid="{00000000-0005-0000-0000-00002B200000}"/>
    <cellStyle name="Normal 74 3 2 4 3 3" xfId="23333" xr:uid="{00000000-0005-0000-0000-0000285B0000}"/>
    <cellStyle name="Normal 74 3 2 4 5" xfId="18320" xr:uid="{00000000-0005-0000-0000-000093470000}"/>
    <cellStyle name="Normal 74 3 2 5" xfId="4871" xr:uid="{00000000-0005-0000-0000-00000A130000}"/>
    <cellStyle name="Normal 74 3 2 5 2" xfId="14923" xr:uid="{00000000-0005-0000-0000-00004E3A0000}"/>
    <cellStyle name="Normal 74 3 2 5 2 3" xfId="30021" xr:uid="{00000000-0005-0000-0000-000048750000}"/>
    <cellStyle name="Normal 74 3 2 5 3" xfId="9903" xr:uid="{00000000-0005-0000-0000-0000B2260000}"/>
    <cellStyle name="Normal 74 3 2 5 3 3" xfId="25004" xr:uid="{00000000-0005-0000-0000-0000AF610000}"/>
    <cellStyle name="Normal 74 3 2 5 5" xfId="19991" xr:uid="{00000000-0005-0000-0000-00001A4E0000}"/>
    <cellStyle name="Normal 74 3 2 6" xfId="11581" xr:uid="{00000000-0005-0000-0000-0000402D0000}"/>
    <cellStyle name="Normal 74 3 2 6 3" xfId="26679" xr:uid="{00000000-0005-0000-0000-00003A680000}"/>
    <cellStyle name="Normal 74 3 2 7" xfId="6560" xr:uid="{00000000-0005-0000-0000-0000A3190000}"/>
    <cellStyle name="Normal 74 3 2 7 3" xfId="21662" xr:uid="{00000000-0005-0000-0000-0000A1540000}"/>
    <cellStyle name="Normal 74 3 2 9" xfId="16649" xr:uid="{00000000-0005-0000-0000-00000C410000}"/>
    <cellStyle name="Normal 74 3 3" xfId="1696" xr:uid="{00000000-0005-0000-0000-0000A3060000}"/>
    <cellStyle name="Normal 74 3 3 2" xfId="2535" xr:uid="{00000000-0005-0000-0000-0000EA090000}"/>
    <cellStyle name="Normal 74 3 3 2 2" xfId="4225" xr:uid="{00000000-0005-0000-0000-000084100000}"/>
    <cellStyle name="Normal 74 3 3 2 2 2" xfId="14298" xr:uid="{00000000-0005-0000-0000-0000DD370000}"/>
    <cellStyle name="Normal 74 3 3 2 2 2 3" xfId="29396" xr:uid="{00000000-0005-0000-0000-0000D7720000}"/>
    <cellStyle name="Normal 74 3 3 2 2 3" xfId="9278" xr:uid="{00000000-0005-0000-0000-000041240000}"/>
    <cellStyle name="Normal 74 3 3 2 2 3 3" xfId="24379" xr:uid="{00000000-0005-0000-0000-00003E5F0000}"/>
    <cellStyle name="Normal 74 3 3 2 2 5" xfId="19366" xr:uid="{00000000-0005-0000-0000-0000A94B0000}"/>
    <cellStyle name="Normal 74 3 3 2 3" xfId="5917" xr:uid="{00000000-0005-0000-0000-000020170000}"/>
    <cellStyle name="Normal 74 3 3 2 3 2" xfId="15969" xr:uid="{00000000-0005-0000-0000-0000643E0000}"/>
    <cellStyle name="Normal 74 3 3 2 3 2 3" xfId="31067" xr:uid="{00000000-0005-0000-0000-00005E790000}"/>
    <cellStyle name="Normal 74 3 3 2 3 3" xfId="10949" xr:uid="{00000000-0005-0000-0000-0000C82A0000}"/>
    <cellStyle name="Normal 74 3 3 2 3 3 3" xfId="26050" xr:uid="{00000000-0005-0000-0000-0000C5650000}"/>
    <cellStyle name="Normal 74 3 3 2 3 5" xfId="21037" xr:uid="{00000000-0005-0000-0000-000030520000}"/>
    <cellStyle name="Normal 74 3 3 2 4" xfId="12627" xr:uid="{00000000-0005-0000-0000-000056310000}"/>
    <cellStyle name="Normal 74 3 3 2 4 3" xfId="27725" xr:uid="{00000000-0005-0000-0000-0000506C0000}"/>
    <cellStyle name="Normal 74 3 3 2 5" xfId="7606" xr:uid="{00000000-0005-0000-0000-0000B91D0000}"/>
    <cellStyle name="Normal 74 3 3 2 5 3" xfId="22708" xr:uid="{00000000-0005-0000-0000-0000B7580000}"/>
    <cellStyle name="Normal 74 3 3 2 7" xfId="17695" xr:uid="{00000000-0005-0000-0000-000022450000}"/>
    <cellStyle name="Normal 74 3 3 3" xfId="3388" xr:uid="{00000000-0005-0000-0000-00003F0D0000}"/>
    <cellStyle name="Normal 74 3 3 3 2" xfId="13462" xr:uid="{00000000-0005-0000-0000-000099340000}"/>
    <cellStyle name="Normal 74 3 3 3 2 3" xfId="28560" xr:uid="{00000000-0005-0000-0000-0000936F0000}"/>
    <cellStyle name="Normal 74 3 3 3 3" xfId="8442" xr:uid="{00000000-0005-0000-0000-0000FD200000}"/>
    <cellStyle name="Normal 74 3 3 3 3 3" xfId="23543" xr:uid="{00000000-0005-0000-0000-0000FA5B0000}"/>
    <cellStyle name="Normal 74 3 3 3 5" xfId="18530" xr:uid="{00000000-0005-0000-0000-000065480000}"/>
    <cellStyle name="Normal 74 3 3 4" xfId="5081" xr:uid="{00000000-0005-0000-0000-0000DC130000}"/>
    <cellStyle name="Normal 74 3 3 4 2" xfId="15133" xr:uid="{00000000-0005-0000-0000-0000203B0000}"/>
    <cellStyle name="Normal 74 3 3 4 2 3" xfId="30231" xr:uid="{00000000-0005-0000-0000-00001A760000}"/>
    <cellStyle name="Normal 74 3 3 4 3" xfId="10113" xr:uid="{00000000-0005-0000-0000-000084270000}"/>
    <cellStyle name="Normal 74 3 3 4 3 3" xfId="25214" xr:uid="{00000000-0005-0000-0000-000081620000}"/>
    <cellStyle name="Normal 74 3 3 4 5" xfId="20201" xr:uid="{00000000-0005-0000-0000-0000EC4E0000}"/>
    <cellStyle name="Normal 74 3 3 5" xfId="11791" xr:uid="{00000000-0005-0000-0000-0000122E0000}"/>
    <cellStyle name="Normal 74 3 3 5 3" xfId="26889" xr:uid="{00000000-0005-0000-0000-00000C690000}"/>
    <cellStyle name="Normal 74 3 3 6" xfId="6770" xr:uid="{00000000-0005-0000-0000-0000751A0000}"/>
    <cellStyle name="Normal 74 3 3 6 3" xfId="21872" xr:uid="{00000000-0005-0000-0000-000073550000}"/>
    <cellStyle name="Normal 74 3 3 8" xfId="16859" xr:uid="{00000000-0005-0000-0000-0000DE410000}"/>
    <cellStyle name="Normal 74 3 4" xfId="2117" xr:uid="{00000000-0005-0000-0000-000048080000}"/>
    <cellStyle name="Normal 74 3 4 2" xfId="3807" xr:uid="{00000000-0005-0000-0000-0000E20E0000}"/>
    <cellStyle name="Normal 74 3 4 2 2" xfId="13880" xr:uid="{00000000-0005-0000-0000-00003B360000}"/>
    <cellStyle name="Normal 74 3 4 2 2 3" xfId="28978" xr:uid="{00000000-0005-0000-0000-000035710000}"/>
    <cellStyle name="Normal 74 3 4 2 3" xfId="8860" xr:uid="{00000000-0005-0000-0000-00009F220000}"/>
    <cellStyle name="Normal 74 3 4 2 3 3" xfId="23961" xr:uid="{00000000-0005-0000-0000-00009C5D0000}"/>
    <cellStyle name="Normal 74 3 4 2 5" xfId="18948" xr:uid="{00000000-0005-0000-0000-0000074A0000}"/>
    <cellStyle name="Normal 74 3 4 3" xfId="5499" xr:uid="{00000000-0005-0000-0000-00007E150000}"/>
    <cellStyle name="Normal 74 3 4 3 2" xfId="15551" xr:uid="{00000000-0005-0000-0000-0000C23C0000}"/>
    <cellStyle name="Normal 74 3 4 3 2 3" xfId="30649" xr:uid="{00000000-0005-0000-0000-0000BC770000}"/>
    <cellStyle name="Normal 74 3 4 3 3" xfId="10531" xr:uid="{00000000-0005-0000-0000-000026290000}"/>
    <cellStyle name="Normal 74 3 4 3 3 3" xfId="25632" xr:uid="{00000000-0005-0000-0000-000023640000}"/>
    <cellStyle name="Normal 74 3 4 3 5" xfId="20619" xr:uid="{00000000-0005-0000-0000-00008E500000}"/>
    <cellStyle name="Normal 74 3 4 4" xfId="12209" xr:uid="{00000000-0005-0000-0000-0000B42F0000}"/>
    <cellStyle name="Normal 74 3 4 4 3" xfId="27307" xr:uid="{00000000-0005-0000-0000-0000AE6A0000}"/>
    <cellStyle name="Normal 74 3 4 5" xfId="7188" xr:uid="{00000000-0005-0000-0000-0000171C0000}"/>
    <cellStyle name="Normal 74 3 4 5 3" xfId="22290" xr:uid="{00000000-0005-0000-0000-000015570000}"/>
    <cellStyle name="Normal 74 3 4 7" xfId="17277" xr:uid="{00000000-0005-0000-0000-000080430000}"/>
    <cellStyle name="Normal 74 3 5" xfId="2970" xr:uid="{00000000-0005-0000-0000-00009D0B0000}"/>
    <cellStyle name="Normal 74 3 5 2" xfId="13044" xr:uid="{00000000-0005-0000-0000-0000F7320000}"/>
    <cellStyle name="Normal 74 3 5 2 3" xfId="28142" xr:uid="{00000000-0005-0000-0000-0000F16D0000}"/>
    <cellStyle name="Normal 74 3 5 3" xfId="8024" xr:uid="{00000000-0005-0000-0000-00005B1F0000}"/>
    <cellStyle name="Normal 74 3 5 3 3" xfId="23125" xr:uid="{00000000-0005-0000-0000-0000585A0000}"/>
    <cellStyle name="Normal 74 3 5 5" xfId="18112" xr:uid="{00000000-0005-0000-0000-0000C3460000}"/>
    <cellStyle name="Normal 74 3 6" xfId="4663" xr:uid="{00000000-0005-0000-0000-00003A120000}"/>
    <cellStyle name="Normal 74 3 6 2" xfId="14715" xr:uid="{00000000-0005-0000-0000-00007E390000}"/>
    <cellStyle name="Normal 74 3 6 2 3" xfId="29813" xr:uid="{00000000-0005-0000-0000-000078740000}"/>
    <cellStyle name="Normal 74 3 6 3" xfId="9695" xr:uid="{00000000-0005-0000-0000-0000E2250000}"/>
    <cellStyle name="Normal 74 3 6 3 3" xfId="24796" xr:uid="{00000000-0005-0000-0000-0000DF600000}"/>
    <cellStyle name="Normal 74 3 6 5" xfId="19783" xr:uid="{00000000-0005-0000-0000-00004A4D0000}"/>
    <cellStyle name="Normal 74 3 7" xfId="11373" xr:uid="{00000000-0005-0000-0000-0000702C0000}"/>
    <cellStyle name="Normal 74 3 7 3" xfId="26471" xr:uid="{00000000-0005-0000-0000-00006A670000}"/>
    <cellStyle name="Normal 74 3 8" xfId="6352" xr:uid="{00000000-0005-0000-0000-0000D3180000}"/>
    <cellStyle name="Normal 74 3 8 3" xfId="21454" xr:uid="{00000000-0005-0000-0000-0000D1530000}"/>
    <cellStyle name="Normal 74 4" xfId="1377" xr:uid="{00000000-0005-0000-0000-000064050000}"/>
    <cellStyle name="Normal 74 4 2" xfId="1800" xr:uid="{00000000-0005-0000-0000-00000B070000}"/>
    <cellStyle name="Normal 74 4 2 2" xfId="2639" xr:uid="{00000000-0005-0000-0000-0000520A0000}"/>
    <cellStyle name="Normal 74 4 2 2 2" xfId="4329" xr:uid="{00000000-0005-0000-0000-0000EC100000}"/>
    <cellStyle name="Normal 74 4 2 2 2 2" xfId="14402" xr:uid="{00000000-0005-0000-0000-000045380000}"/>
    <cellStyle name="Normal 74 4 2 2 2 2 3" xfId="29500" xr:uid="{00000000-0005-0000-0000-00003F730000}"/>
    <cellStyle name="Normal 74 4 2 2 2 3" xfId="9382" xr:uid="{00000000-0005-0000-0000-0000A9240000}"/>
    <cellStyle name="Normal 74 4 2 2 2 3 3" xfId="24483" xr:uid="{00000000-0005-0000-0000-0000A65F0000}"/>
    <cellStyle name="Normal 74 4 2 2 2 5" xfId="19470" xr:uid="{00000000-0005-0000-0000-0000114C0000}"/>
    <cellStyle name="Normal 74 4 2 2 3" xfId="6021" xr:uid="{00000000-0005-0000-0000-000088170000}"/>
    <cellStyle name="Normal 74 4 2 2 3 2" xfId="16073" xr:uid="{00000000-0005-0000-0000-0000CC3E0000}"/>
    <cellStyle name="Normal 74 4 2 2 3 2 3" xfId="31171" xr:uid="{00000000-0005-0000-0000-0000C6790000}"/>
    <cellStyle name="Normal 74 4 2 2 3 3" xfId="11053" xr:uid="{00000000-0005-0000-0000-0000302B0000}"/>
    <cellStyle name="Normal 74 4 2 2 3 3 3" xfId="26154" xr:uid="{00000000-0005-0000-0000-00002D660000}"/>
    <cellStyle name="Normal 74 4 2 2 3 5" xfId="21141" xr:uid="{00000000-0005-0000-0000-000098520000}"/>
    <cellStyle name="Normal 74 4 2 2 4" xfId="12731" xr:uid="{00000000-0005-0000-0000-0000BE310000}"/>
    <cellStyle name="Normal 74 4 2 2 4 3" xfId="27829" xr:uid="{00000000-0005-0000-0000-0000B86C0000}"/>
    <cellStyle name="Normal 74 4 2 2 5" xfId="7710" xr:uid="{00000000-0005-0000-0000-0000211E0000}"/>
    <cellStyle name="Normal 74 4 2 2 5 3" xfId="22812" xr:uid="{00000000-0005-0000-0000-00001F590000}"/>
    <cellStyle name="Normal 74 4 2 2 7" xfId="17799" xr:uid="{00000000-0005-0000-0000-00008A450000}"/>
    <cellStyle name="Normal 74 4 2 3" xfId="3492" xr:uid="{00000000-0005-0000-0000-0000A70D0000}"/>
    <cellStyle name="Normal 74 4 2 3 2" xfId="13566" xr:uid="{00000000-0005-0000-0000-000001350000}"/>
    <cellStyle name="Normal 74 4 2 3 2 3" xfId="28664" xr:uid="{00000000-0005-0000-0000-0000FB6F0000}"/>
    <cellStyle name="Normal 74 4 2 3 3" xfId="8546" xr:uid="{00000000-0005-0000-0000-000065210000}"/>
    <cellStyle name="Normal 74 4 2 3 3 3" xfId="23647" xr:uid="{00000000-0005-0000-0000-0000625C0000}"/>
    <cellStyle name="Normal 74 4 2 3 5" xfId="18634" xr:uid="{00000000-0005-0000-0000-0000CD480000}"/>
    <cellStyle name="Normal 74 4 2 4" xfId="5185" xr:uid="{00000000-0005-0000-0000-000044140000}"/>
    <cellStyle name="Normal 74 4 2 4 2" xfId="15237" xr:uid="{00000000-0005-0000-0000-0000883B0000}"/>
    <cellStyle name="Normal 74 4 2 4 2 3" xfId="30335" xr:uid="{00000000-0005-0000-0000-000082760000}"/>
    <cellStyle name="Normal 74 4 2 4 3" xfId="10217" xr:uid="{00000000-0005-0000-0000-0000EC270000}"/>
    <cellStyle name="Normal 74 4 2 4 3 3" xfId="25318" xr:uid="{00000000-0005-0000-0000-0000E9620000}"/>
    <cellStyle name="Normal 74 4 2 4 5" xfId="20305" xr:uid="{00000000-0005-0000-0000-0000544F0000}"/>
    <cellStyle name="Normal 74 4 2 5" xfId="11895" xr:uid="{00000000-0005-0000-0000-00007A2E0000}"/>
    <cellStyle name="Normal 74 4 2 5 3" xfId="26993" xr:uid="{00000000-0005-0000-0000-000074690000}"/>
    <cellStyle name="Normal 74 4 2 6" xfId="6874" xr:uid="{00000000-0005-0000-0000-0000DD1A0000}"/>
    <cellStyle name="Normal 74 4 2 6 3" xfId="21976" xr:uid="{00000000-0005-0000-0000-0000DB550000}"/>
    <cellStyle name="Normal 74 4 2 8" xfId="16963" xr:uid="{00000000-0005-0000-0000-000046420000}"/>
    <cellStyle name="Normal 74 4 3" xfId="2221" xr:uid="{00000000-0005-0000-0000-0000B0080000}"/>
    <cellStyle name="Normal 74 4 3 2" xfId="3911" xr:uid="{00000000-0005-0000-0000-00004A0F0000}"/>
    <cellStyle name="Normal 74 4 3 2 2" xfId="13984" xr:uid="{00000000-0005-0000-0000-0000A3360000}"/>
    <cellStyle name="Normal 74 4 3 2 2 3" xfId="29082" xr:uid="{00000000-0005-0000-0000-00009D710000}"/>
    <cellStyle name="Normal 74 4 3 2 3" xfId="8964" xr:uid="{00000000-0005-0000-0000-000007230000}"/>
    <cellStyle name="Normal 74 4 3 2 3 3" xfId="24065" xr:uid="{00000000-0005-0000-0000-0000045E0000}"/>
    <cellStyle name="Normal 74 4 3 2 5" xfId="19052" xr:uid="{00000000-0005-0000-0000-00006F4A0000}"/>
    <cellStyle name="Normal 74 4 3 3" xfId="5603" xr:uid="{00000000-0005-0000-0000-0000E6150000}"/>
    <cellStyle name="Normal 74 4 3 3 2" xfId="15655" xr:uid="{00000000-0005-0000-0000-00002A3D0000}"/>
    <cellStyle name="Normal 74 4 3 3 2 3" xfId="30753" xr:uid="{00000000-0005-0000-0000-000024780000}"/>
    <cellStyle name="Normal 74 4 3 3 3" xfId="10635" xr:uid="{00000000-0005-0000-0000-00008E290000}"/>
    <cellStyle name="Normal 74 4 3 3 3 3" xfId="25736" xr:uid="{00000000-0005-0000-0000-00008B640000}"/>
    <cellStyle name="Normal 74 4 3 3 5" xfId="20723" xr:uid="{00000000-0005-0000-0000-0000F6500000}"/>
    <cellStyle name="Normal 74 4 3 4" xfId="12313" xr:uid="{00000000-0005-0000-0000-00001C300000}"/>
    <cellStyle name="Normal 74 4 3 4 3" xfId="27411" xr:uid="{00000000-0005-0000-0000-0000166B0000}"/>
    <cellStyle name="Normal 74 4 3 5" xfId="7292" xr:uid="{00000000-0005-0000-0000-00007F1C0000}"/>
    <cellStyle name="Normal 74 4 3 5 3" xfId="22394" xr:uid="{00000000-0005-0000-0000-00007D570000}"/>
    <cellStyle name="Normal 74 4 3 7" xfId="17381" xr:uid="{00000000-0005-0000-0000-0000E8430000}"/>
    <cellStyle name="Normal 74 4 4" xfId="3074" xr:uid="{00000000-0005-0000-0000-0000050C0000}"/>
    <cellStyle name="Normal 74 4 4 2" xfId="13148" xr:uid="{00000000-0005-0000-0000-00005F330000}"/>
    <cellStyle name="Normal 74 4 4 2 3" xfId="28246" xr:uid="{00000000-0005-0000-0000-0000596E0000}"/>
    <cellStyle name="Normal 74 4 4 3" xfId="8128" xr:uid="{00000000-0005-0000-0000-0000C31F0000}"/>
    <cellStyle name="Normal 74 4 4 3 3" xfId="23229" xr:uid="{00000000-0005-0000-0000-0000C05A0000}"/>
    <cellStyle name="Normal 74 4 4 5" xfId="18216" xr:uid="{00000000-0005-0000-0000-00002B470000}"/>
    <cellStyle name="Normal 74 4 5" xfId="4767" xr:uid="{00000000-0005-0000-0000-0000A2120000}"/>
    <cellStyle name="Normal 74 4 5 2" xfId="14819" xr:uid="{00000000-0005-0000-0000-0000E6390000}"/>
    <cellStyle name="Normal 74 4 5 2 3" xfId="29917" xr:uid="{00000000-0005-0000-0000-0000E0740000}"/>
    <cellStyle name="Normal 74 4 5 3" xfId="9799" xr:uid="{00000000-0005-0000-0000-00004A260000}"/>
    <cellStyle name="Normal 74 4 5 3 3" xfId="24900" xr:uid="{00000000-0005-0000-0000-000047610000}"/>
    <cellStyle name="Normal 74 4 5 5" xfId="19887" xr:uid="{00000000-0005-0000-0000-0000B24D0000}"/>
    <cellStyle name="Normal 74 4 6" xfId="11477" xr:uid="{00000000-0005-0000-0000-0000D82C0000}"/>
    <cellStyle name="Normal 74 4 6 3" xfId="26575" xr:uid="{00000000-0005-0000-0000-0000D2670000}"/>
    <cellStyle name="Normal 74 4 7" xfId="6456" xr:uid="{00000000-0005-0000-0000-00003B190000}"/>
    <cellStyle name="Normal 74 4 7 3" xfId="21558" xr:uid="{00000000-0005-0000-0000-000039540000}"/>
    <cellStyle name="Normal 74 4 9" xfId="16545" xr:uid="{00000000-0005-0000-0000-0000A4400000}"/>
    <cellStyle name="Normal 74 5" xfId="1590" xr:uid="{00000000-0005-0000-0000-000039060000}"/>
    <cellStyle name="Normal 74 5 2" xfId="2431" xr:uid="{00000000-0005-0000-0000-000082090000}"/>
    <cellStyle name="Normal 74 5 2 2" xfId="4121" xr:uid="{00000000-0005-0000-0000-00001C100000}"/>
    <cellStyle name="Normal 74 5 2 2 2" xfId="14194" xr:uid="{00000000-0005-0000-0000-000075370000}"/>
    <cellStyle name="Normal 74 5 2 2 2 3" xfId="29292" xr:uid="{00000000-0005-0000-0000-00006F720000}"/>
    <cellStyle name="Normal 74 5 2 2 3" xfId="9174" xr:uid="{00000000-0005-0000-0000-0000D9230000}"/>
    <cellStyle name="Normal 74 5 2 2 3 3" xfId="24275" xr:uid="{00000000-0005-0000-0000-0000D65E0000}"/>
    <cellStyle name="Normal 74 5 2 2 5" xfId="19262" xr:uid="{00000000-0005-0000-0000-0000414B0000}"/>
    <cellStyle name="Normal 74 5 2 3" xfId="5813" xr:uid="{00000000-0005-0000-0000-0000B8160000}"/>
    <cellStyle name="Normal 74 5 2 3 2" xfId="15865" xr:uid="{00000000-0005-0000-0000-0000FC3D0000}"/>
    <cellStyle name="Normal 74 5 2 3 2 3" xfId="30963" xr:uid="{00000000-0005-0000-0000-0000F6780000}"/>
    <cellStyle name="Normal 74 5 2 3 3" xfId="10845" xr:uid="{00000000-0005-0000-0000-0000602A0000}"/>
    <cellStyle name="Normal 74 5 2 3 3 3" xfId="25946" xr:uid="{00000000-0005-0000-0000-00005D650000}"/>
    <cellStyle name="Normal 74 5 2 3 5" xfId="20933" xr:uid="{00000000-0005-0000-0000-0000C8510000}"/>
    <cellStyle name="Normal 74 5 2 4" xfId="12523" xr:uid="{00000000-0005-0000-0000-0000EE300000}"/>
    <cellStyle name="Normal 74 5 2 4 3" xfId="27621" xr:uid="{00000000-0005-0000-0000-0000E86B0000}"/>
    <cellStyle name="Normal 74 5 2 5" xfId="7502" xr:uid="{00000000-0005-0000-0000-0000511D0000}"/>
    <cellStyle name="Normal 74 5 2 5 3" xfId="22604" xr:uid="{00000000-0005-0000-0000-00004F580000}"/>
    <cellStyle name="Normal 74 5 2 7" xfId="17591" xr:uid="{00000000-0005-0000-0000-0000BA440000}"/>
    <cellStyle name="Normal 74 5 3" xfId="3284" xr:uid="{00000000-0005-0000-0000-0000D70C0000}"/>
    <cellStyle name="Normal 74 5 3 2" xfId="13358" xr:uid="{00000000-0005-0000-0000-000031340000}"/>
    <cellStyle name="Normal 74 5 3 2 3" xfId="28456" xr:uid="{00000000-0005-0000-0000-00002B6F0000}"/>
    <cellStyle name="Normal 74 5 3 3" xfId="8338" xr:uid="{00000000-0005-0000-0000-000095200000}"/>
    <cellStyle name="Normal 74 5 3 3 3" xfId="23439" xr:uid="{00000000-0005-0000-0000-0000925B0000}"/>
    <cellStyle name="Normal 74 5 3 5" xfId="18426" xr:uid="{00000000-0005-0000-0000-0000FD470000}"/>
    <cellStyle name="Normal 74 5 4" xfId="4977" xr:uid="{00000000-0005-0000-0000-000074130000}"/>
    <cellStyle name="Normal 74 5 4 2" xfId="15029" xr:uid="{00000000-0005-0000-0000-0000B83A0000}"/>
    <cellStyle name="Normal 74 5 4 2 3" xfId="30127" xr:uid="{00000000-0005-0000-0000-0000B2750000}"/>
    <cellStyle name="Normal 74 5 4 3" xfId="10009" xr:uid="{00000000-0005-0000-0000-00001C270000}"/>
    <cellStyle name="Normal 74 5 4 3 3" xfId="25110" xr:uid="{00000000-0005-0000-0000-000019620000}"/>
    <cellStyle name="Normal 74 5 4 5" xfId="20097" xr:uid="{00000000-0005-0000-0000-0000844E0000}"/>
    <cellStyle name="Normal 74 5 5" xfId="11687" xr:uid="{00000000-0005-0000-0000-0000AA2D0000}"/>
    <cellStyle name="Normal 74 5 5 3" xfId="26785" xr:uid="{00000000-0005-0000-0000-0000A4680000}"/>
    <cellStyle name="Normal 74 5 6" xfId="6666" xr:uid="{00000000-0005-0000-0000-00000D1A0000}"/>
    <cellStyle name="Normal 74 5 6 3" xfId="21768" xr:uid="{00000000-0005-0000-0000-00000B550000}"/>
    <cellStyle name="Normal 74 5 8" xfId="16755" xr:uid="{00000000-0005-0000-0000-000076410000}"/>
    <cellStyle name="Normal 74 6" xfId="2011" xr:uid="{00000000-0005-0000-0000-0000DE070000}"/>
    <cellStyle name="Normal 74 6 2" xfId="3703" xr:uid="{00000000-0005-0000-0000-00007A0E0000}"/>
    <cellStyle name="Normal 74 6 2 2" xfId="13776" xr:uid="{00000000-0005-0000-0000-0000D3350000}"/>
    <cellStyle name="Normal 74 6 2 2 3" xfId="28874" xr:uid="{00000000-0005-0000-0000-0000CD700000}"/>
    <cellStyle name="Normal 74 6 2 3" xfId="8756" xr:uid="{00000000-0005-0000-0000-000037220000}"/>
    <cellStyle name="Normal 74 6 2 3 3" xfId="23857" xr:uid="{00000000-0005-0000-0000-0000345D0000}"/>
    <cellStyle name="Normal 74 6 2 5" xfId="18844" xr:uid="{00000000-0005-0000-0000-00009F490000}"/>
    <cellStyle name="Normal 74 6 3" xfId="5395" xr:uid="{00000000-0005-0000-0000-000016150000}"/>
    <cellStyle name="Normal 74 6 3 2" xfId="15447" xr:uid="{00000000-0005-0000-0000-00005A3C0000}"/>
    <cellStyle name="Normal 74 6 3 2 3" xfId="30545" xr:uid="{00000000-0005-0000-0000-000054770000}"/>
    <cellStyle name="Normal 74 6 3 3" xfId="10427" xr:uid="{00000000-0005-0000-0000-0000BE280000}"/>
    <cellStyle name="Normal 74 6 3 3 3" xfId="25528" xr:uid="{00000000-0005-0000-0000-0000BB630000}"/>
    <cellStyle name="Normal 74 6 3 5" xfId="20515" xr:uid="{00000000-0005-0000-0000-000026500000}"/>
    <cellStyle name="Normal 74 6 4" xfId="12105" xr:uid="{00000000-0005-0000-0000-00004C2F0000}"/>
    <cellStyle name="Normal 74 6 4 3" xfId="27203" xr:uid="{00000000-0005-0000-0000-0000466A0000}"/>
    <cellStyle name="Normal 74 6 5" xfId="7084" xr:uid="{00000000-0005-0000-0000-0000AF1B0000}"/>
    <cellStyle name="Normal 74 6 5 3" xfId="22186" xr:uid="{00000000-0005-0000-0000-0000AD560000}"/>
    <cellStyle name="Normal 74 6 7" xfId="17173" xr:uid="{00000000-0005-0000-0000-000018430000}"/>
    <cellStyle name="Normal 74 7" xfId="2863" xr:uid="{00000000-0005-0000-0000-0000320B0000}"/>
    <cellStyle name="Normal 74 7 2" xfId="12940" xr:uid="{00000000-0005-0000-0000-00008F320000}"/>
    <cellStyle name="Normal 74 7 2 3" xfId="28038" xr:uid="{00000000-0005-0000-0000-0000896D0000}"/>
    <cellStyle name="Normal 74 7 3" xfId="7920" xr:uid="{00000000-0005-0000-0000-0000F31E0000}"/>
    <cellStyle name="Normal 74 7 3 3" xfId="23021" xr:uid="{00000000-0005-0000-0000-0000F0590000}"/>
    <cellStyle name="Normal 74 7 5" xfId="18008" xr:uid="{00000000-0005-0000-0000-00005B460000}"/>
    <cellStyle name="Normal 74 8" xfId="4557" xr:uid="{00000000-0005-0000-0000-0000D0110000}"/>
    <cellStyle name="Normal 74 8 2" xfId="14611" xr:uid="{00000000-0005-0000-0000-000016390000}"/>
    <cellStyle name="Normal 74 8 2 3" xfId="29709" xr:uid="{00000000-0005-0000-0000-000010740000}"/>
    <cellStyle name="Normal 74 8 3" xfId="9591" xr:uid="{00000000-0005-0000-0000-00007A250000}"/>
    <cellStyle name="Normal 74 8 3 3" xfId="24692" xr:uid="{00000000-0005-0000-0000-000077600000}"/>
    <cellStyle name="Normal 74 8 5" xfId="19679" xr:uid="{00000000-0005-0000-0000-0000E24C0000}"/>
    <cellStyle name="Normal 74 9" xfId="11267" xr:uid="{00000000-0005-0000-0000-0000062C0000}"/>
    <cellStyle name="Normal 74 9 3" xfId="26367" xr:uid="{00000000-0005-0000-0000-000002670000}"/>
    <cellStyle name="Normal 75" xfId="914" xr:uid="{00000000-0005-0000-0000-000094030000}"/>
    <cellStyle name="Normal 76" xfId="915" xr:uid="{00000000-0005-0000-0000-000095030000}"/>
    <cellStyle name="Normal 76 10" xfId="6247" xr:uid="{00000000-0005-0000-0000-00006A180000}"/>
    <cellStyle name="Normal 76 10 3" xfId="21351" xr:uid="{00000000-0005-0000-0000-00006A530000}"/>
    <cellStyle name="Normal 76 12" xfId="16336" xr:uid="{00000000-0005-0000-0000-0000D33F0000}"/>
    <cellStyle name="Normal 76 2" xfId="1211" xr:uid="{00000000-0005-0000-0000-0000BE040000}"/>
    <cellStyle name="Normal 76 2 11" xfId="16390" xr:uid="{00000000-0005-0000-0000-000009400000}"/>
    <cellStyle name="Normal 76 2 2" xfId="1319" xr:uid="{00000000-0005-0000-0000-00002A050000}"/>
    <cellStyle name="Normal 76 2 2 10" xfId="16494" xr:uid="{00000000-0005-0000-0000-000071400000}"/>
    <cellStyle name="Normal 76 2 2 2" xfId="1536" xr:uid="{00000000-0005-0000-0000-000003060000}"/>
    <cellStyle name="Normal 76 2 2 2 2" xfId="1957" xr:uid="{00000000-0005-0000-0000-0000A8070000}"/>
    <cellStyle name="Normal 76 2 2 2 2 2" xfId="2796" xr:uid="{00000000-0005-0000-0000-0000EF0A0000}"/>
    <cellStyle name="Normal 76 2 2 2 2 2 2" xfId="4486" xr:uid="{00000000-0005-0000-0000-000089110000}"/>
    <cellStyle name="Normal 76 2 2 2 2 2 2 2" xfId="14559" xr:uid="{00000000-0005-0000-0000-0000E2380000}"/>
    <cellStyle name="Normal 76 2 2 2 2 2 2 2 3" xfId="29657" xr:uid="{00000000-0005-0000-0000-0000DC730000}"/>
    <cellStyle name="Normal 76 2 2 2 2 2 2 3" xfId="9539" xr:uid="{00000000-0005-0000-0000-000046250000}"/>
    <cellStyle name="Normal 76 2 2 2 2 2 2 3 3" xfId="24640" xr:uid="{00000000-0005-0000-0000-000043600000}"/>
    <cellStyle name="Normal 76 2 2 2 2 2 2 5" xfId="19627" xr:uid="{00000000-0005-0000-0000-0000AE4C0000}"/>
    <cellStyle name="Normal 76 2 2 2 2 2 3" xfId="6178" xr:uid="{00000000-0005-0000-0000-000025180000}"/>
    <cellStyle name="Normal 76 2 2 2 2 2 3 2" xfId="16230" xr:uid="{00000000-0005-0000-0000-0000693F0000}"/>
    <cellStyle name="Normal 76 2 2 2 2 2 3 3" xfId="11210" xr:uid="{00000000-0005-0000-0000-0000CD2B0000}"/>
    <cellStyle name="Normal 76 2 2 2 2 2 3 3 3" xfId="26311" xr:uid="{00000000-0005-0000-0000-0000CA660000}"/>
    <cellStyle name="Normal 76 2 2 2 2 2 3 5" xfId="21298" xr:uid="{00000000-0005-0000-0000-000035530000}"/>
    <cellStyle name="Normal 76 2 2 2 2 2 4" xfId="12888" xr:uid="{00000000-0005-0000-0000-00005B320000}"/>
    <cellStyle name="Normal 76 2 2 2 2 2 4 3" xfId="27986" xr:uid="{00000000-0005-0000-0000-0000556D0000}"/>
    <cellStyle name="Normal 76 2 2 2 2 2 5" xfId="7867" xr:uid="{00000000-0005-0000-0000-0000BE1E0000}"/>
    <cellStyle name="Normal 76 2 2 2 2 2 5 3" xfId="22969" xr:uid="{00000000-0005-0000-0000-0000BC590000}"/>
    <cellStyle name="Normal 76 2 2 2 2 2 7" xfId="17956" xr:uid="{00000000-0005-0000-0000-000027460000}"/>
    <cellStyle name="Normal 76 2 2 2 2 3" xfId="3649" xr:uid="{00000000-0005-0000-0000-0000440E0000}"/>
    <cellStyle name="Normal 76 2 2 2 2 3 2" xfId="13723" xr:uid="{00000000-0005-0000-0000-00009E350000}"/>
    <cellStyle name="Normal 76 2 2 2 2 3 2 3" xfId="28821" xr:uid="{00000000-0005-0000-0000-000098700000}"/>
    <cellStyle name="Normal 76 2 2 2 2 3 3" xfId="8703" xr:uid="{00000000-0005-0000-0000-000002220000}"/>
    <cellStyle name="Normal 76 2 2 2 2 3 3 3" xfId="23804" xr:uid="{00000000-0005-0000-0000-0000FF5C0000}"/>
    <cellStyle name="Normal 76 2 2 2 2 3 5" xfId="18791" xr:uid="{00000000-0005-0000-0000-00006A490000}"/>
    <cellStyle name="Normal 76 2 2 2 2 4" xfId="5342" xr:uid="{00000000-0005-0000-0000-0000E1140000}"/>
    <cellStyle name="Normal 76 2 2 2 2 4 2" xfId="15394" xr:uid="{00000000-0005-0000-0000-0000253C0000}"/>
    <cellStyle name="Normal 76 2 2 2 2 4 2 3" xfId="30492" xr:uid="{00000000-0005-0000-0000-00001F770000}"/>
    <cellStyle name="Normal 76 2 2 2 2 4 3" xfId="10374" xr:uid="{00000000-0005-0000-0000-000089280000}"/>
    <cellStyle name="Normal 76 2 2 2 2 4 3 3" xfId="25475" xr:uid="{00000000-0005-0000-0000-000086630000}"/>
    <cellStyle name="Normal 76 2 2 2 2 4 5" xfId="20462" xr:uid="{00000000-0005-0000-0000-0000F14F0000}"/>
    <cellStyle name="Normal 76 2 2 2 2 5" xfId="12052" xr:uid="{00000000-0005-0000-0000-0000172F0000}"/>
    <cellStyle name="Normal 76 2 2 2 2 5 3" xfId="27150" xr:uid="{00000000-0005-0000-0000-0000116A0000}"/>
    <cellStyle name="Normal 76 2 2 2 2 6" xfId="7031" xr:uid="{00000000-0005-0000-0000-00007A1B0000}"/>
    <cellStyle name="Normal 76 2 2 2 2 6 3" xfId="22133" xr:uid="{00000000-0005-0000-0000-000078560000}"/>
    <cellStyle name="Normal 76 2 2 2 2 8" xfId="17120" xr:uid="{00000000-0005-0000-0000-0000E3420000}"/>
    <cellStyle name="Normal 76 2 2 2 3" xfId="2378" xr:uid="{00000000-0005-0000-0000-00004D090000}"/>
    <cellStyle name="Normal 76 2 2 2 3 2" xfId="4068" xr:uid="{00000000-0005-0000-0000-0000E70F0000}"/>
    <cellStyle name="Normal 76 2 2 2 3 2 2" xfId="14141" xr:uid="{00000000-0005-0000-0000-000040370000}"/>
    <cellStyle name="Normal 76 2 2 2 3 2 2 3" xfId="29239" xr:uid="{00000000-0005-0000-0000-00003A720000}"/>
    <cellStyle name="Normal 76 2 2 2 3 2 3" xfId="9121" xr:uid="{00000000-0005-0000-0000-0000A4230000}"/>
    <cellStyle name="Normal 76 2 2 2 3 2 3 3" xfId="24222" xr:uid="{00000000-0005-0000-0000-0000A15E0000}"/>
    <cellStyle name="Normal 76 2 2 2 3 2 5" xfId="19209" xr:uid="{00000000-0005-0000-0000-00000C4B0000}"/>
    <cellStyle name="Normal 76 2 2 2 3 3" xfId="5760" xr:uid="{00000000-0005-0000-0000-000083160000}"/>
    <cellStyle name="Normal 76 2 2 2 3 3 2" xfId="15812" xr:uid="{00000000-0005-0000-0000-0000C73D0000}"/>
    <cellStyle name="Normal 76 2 2 2 3 3 2 3" xfId="30910" xr:uid="{00000000-0005-0000-0000-0000C1780000}"/>
    <cellStyle name="Normal 76 2 2 2 3 3 3" xfId="10792" xr:uid="{00000000-0005-0000-0000-00002B2A0000}"/>
    <cellStyle name="Normal 76 2 2 2 3 3 3 3" xfId="25893" xr:uid="{00000000-0005-0000-0000-000028650000}"/>
    <cellStyle name="Normal 76 2 2 2 3 3 5" xfId="20880" xr:uid="{00000000-0005-0000-0000-000093510000}"/>
    <cellStyle name="Normal 76 2 2 2 3 4" xfId="12470" xr:uid="{00000000-0005-0000-0000-0000B9300000}"/>
    <cellStyle name="Normal 76 2 2 2 3 4 3" xfId="27568" xr:uid="{00000000-0005-0000-0000-0000B36B0000}"/>
    <cellStyle name="Normal 76 2 2 2 3 5" xfId="7449" xr:uid="{00000000-0005-0000-0000-00001C1D0000}"/>
    <cellStyle name="Normal 76 2 2 2 3 5 3" xfId="22551" xr:uid="{00000000-0005-0000-0000-00001A580000}"/>
    <cellStyle name="Normal 76 2 2 2 3 7" xfId="17538" xr:uid="{00000000-0005-0000-0000-000085440000}"/>
    <cellStyle name="Normal 76 2 2 2 4" xfId="3231" xr:uid="{00000000-0005-0000-0000-0000A20C0000}"/>
    <cellStyle name="Normal 76 2 2 2 4 2" xfId="13305" xr:uid="{00000000-0005-0000-0000-0000FC330000}"/>
    <cellStyle name="Normal 76 2 2 2 4 2 3" xfId="28403" xr:uid="{00000000-0005-0000-0000-0000F66E0000}"/>
    <cellStyle name="Normal 76 2 2 2 4 3" xfId="8285" xr:uid="{00000000-0005-0000-0000-000060200000}"/>
    <cellStyle name="Normal 76 2 2 2 4 3 3" xfId="23386" xr:uid="{00000000-0005-0000-0000-00005D5B0000}"/>
    <cellStyle name="Normal 76 2 2 2 4 5" xfId="18373" xr:uid="{00000000-0005-0000-0000-0000C8470000}"/>
    <cellStyle name="Normal 76 2 2 2 5" xfId="4924" xr:uid="{00000000-0005-0000-0000-00003F130000}"/>
    <cellStyle name="Normal 76 2 2 2 5 2" xfId="14976" xr:uid="{00000000-0005-0000-0000-0000833A0000}"/>
    <cellStyle name="Normal 76 2 2 2 5 2 3" xfId="30074" xr:uid="{00000000-0005-0000-0000-00007D750000}"/>
    <cellStyle name="Normal 76 2 2 2 5 3" xfId="9956" xr:uid="{00000000-0005-0000-0000-0000E7260000}"/>
    <cellStyle name="Normal 76 2 2 2 5 3 3" xfId="25057" xr:uid="{00000000-0005-0000-0000-0000E4610000}"/>
    <cellStyle name="Normal 76 2 2 2 5 5" xfId="20044" xr:uid="{00000000-0005-0000-0000-00004F4E0000}"/>
    <cellStyle name="Normal 76 2 2 2 6" xfId="11634" xr:uid="{00000000-0005-0000-0000-0000752D0000}"/>
    <cellStyle name="Normal 76 2 2 2 6 3" xfId="26732" xr:uid="{00000000-0005-0000-0000-00006F680000}"/>
    <cellStyle name="Normal 76 2 2 2 7" xfId="6613" xr:uid="{00000000-0005-0000-0000-0000D8190000}"/>
    <cellStyle name="Normal 76 2 2 2 7 3" xfId="21715" xr:uid="{00000000-0005-0000-0000-0000D6540000}"/>
    <cellStyle name="Normal 76 2 2 2 9" xfId="16702" xr:uid="{00000000-0005-0000-0000-000041410000}"/>
    <cellStyle name="Normal 76 2 2 3" xfId="1749" xr:uid="{00000000-0005-0000-0000-0000D8060000}"/>
    <cellStyle name="Normal 76 2 2 3 2" xfId="2588" xr:uid="{00000000-0005-0000-0000-00001F0A0000}"/>
    <cellStyle name="Normal 76 2 2 3 2 2" xfId="4278" xr:uid="{00000000-0005-0000-0000-0000B9100000}"/>
    <cellStyle name="Normal 76 2 2 3 2 2 2" xfId="14351" xr:uid="{00000000-0005-0000-0000-000012380000}"/>
    <cellStyle name="Normal 76 2 2 3 2 2 2 3" xfId="29449" xr:uid="{00000000-0005-0000-0000-00000C730000}"/>
    <cellStyle name="Normal 76 2 2 3 2 2 3" xfId="9331" xr:uid="{00000000-0005-0000-0000-000076240000}"/>
    <cellStyle name="Normal 76 2 2 3 2 2 3 3" xfId="24432" xr:uid="{00000000-0005-0000-0000-0000735F0000}"/>
    <cellStyle name="Normal 76 2 2 3 2 2 5" xfId="19419" xr:uid="{00000000-0005-0000-0000-0000DE4B0000}"/>
    <cellStyle name="Normal 76 2 2 3 2 3" xfId="5970" xr:uid="{00000000-0005-0000-0000-000055170000}"/>
    <cellStyle name="Normal 76 2 2 3 2 3 2" xfId="16022" xr:uid="{00000000-0005-0000-0000-0000993E0000}"/>
    <cellStyle name="Normal 76 2 2 3 2 3 2 3" xfId="31120" xr:uid="{00000000-0005-0000-0000-000093790000}"/>
    <cellStyle name="Normal 76 2 2 3 2 3 3" xfId="11002" xr:uid="{00000000-0005-0000-0000-0000FD2A0000}"/>
    <cellStyle name="Normal 76 2 2 3 2 3 3 3" xfId="26103" xr:uid="{00000000-0005-0000-0000-0000FA650000}"/>
    <cellStyle name="Normal 76 2 2 3 2 3 5" xfId="21090" xr:uid="{00000000-0005-0000-0000-000065520000}"/>
    <cellStyle name="Normal 76 2 2 3 2 4" xfId="12680" xr:uid="{00000000-0005-0000-0000-00008B310000}"/>
    <cellStyle name="Normal 76 2 2 3 2 4 3" xfId="27778" xr:uid="{00000000-0005-0000-0000-0000856C0000}"/>
    <cellStyle name="Normal 76 2 2 3 2 5" xfId="7659" xr:uid="{00000000-0005-0000-0000-0000EE1D0000}"/>
    <cellStyle name="Normal 76 2 2 3 2 5 3" xfId="22761" xr:uid="{00000000-0005-0000-0000-0000EC580000}"/>
    <cellStyle name="Normal 76 2 2 3 2 7" xfId="17748" xr:uid="{00000000-0005-0000-0000-000057450000}"/>
    <cellStyle name="Normal 76 2 2 3 3" xfId="3441" xr:uid="{00000000-0005-0000-0000-0000740D0000}"/>
    <cellStyle name="Normal 76 2 2 3 3 2" xfId="13515" xr:uid="{00000000-0005-0000-0000-0000CE340000}"/>
    <cellStyle name="Normal 76 2 2 3 3 2 3" xfId="28613" xr:uid="{00000000-0005-0000-0000-0000C86F0000}"/>
    <cellStyle name="Normal 76 2 2 3 3 3" xfId="8495" xr:uid="{00000000-0005-0000-0000-000032210000}"/>
    <cellStyle name="Normal 76 2 2 3 3 3 3" xfId="23596" xr:uid="{00000000-0005-0000-0000-00002F5C0000}"/>
    <cellStyle name="Normal 76 2 2 3 3 5" xfId="18583" xr:uid="{00000000-0005-0000-0000-00009A480000}"/>
    <cellStyle name="Normal 76 2 2 3 4" xfId="5134" xr:uid="{00000000-0005-0000-0000-000011140000}"/>
    <cellStyle name="Normal 76 2 2 3 4 2" xfId="15186" xr:uid="{00000000-0005-0000-0000-0000553B0000}"/>
    <cellStyle name="Normal 76 2 2 3 4 2 3" xfId="30284" xr:uid="{00000000-0005-0000-0000-00004F760000}"/>
    <cellStyle name="Normal 76 2 2 3 4 3" xfId="10166" xr:uid="{00000000-0005-0000-0000-0000B9270000}"/>
    <cellStyle name="Normal 76 2 2 3 4 3 3" xfId="25267" xr:uid="{00000000-0005-0000-0000-0000B6620000}"/>
    <cellStyle name="Normal 76 2 2 3 4 5" xfId="20254" xr:uid="{00000000-0005-0000-0000-0000214F0000}"/>
    <cellStyle name="Normal 76 2 2 3 5" xfId="11844" xr:uid="{00000000-0005-0000-0000-0000472E0000}"/>
    <cellStyle name="Normal 76 2 2 3 5 3" xfId="26942" xr:uid="{00000000-0005-0000-0000-000041690000}"/>
    <cellStyle name="Normal 76 2 2 3 6" xfId="6823" xr:uid="{00000000-0005-0000-0000-0000AA1A0000}"/>
    <cellStyle name="Normal 76 2 2 3 6 3" xfId="21925" xr:uid="{00000000-0005-0000-0000-0000A8550000}"/>
    <cellStyle name="Normal 76 2 2 3 8" xfId="16912" xr:uid="{00000000-0005-0000-0000-000013420000}"/>
    <cellStyle name="Normal 76 2 2 4" xfId="2170" xr:uid="{00000000-0005-0000-0000-00007D080000}"/>
    <cellStyle name="Normal 76 2 2 4 2" xfId="3860" xr:uid="{00000000-0005-0000-0000-0000170F0000}"/>
    <cellStyle name="Normal 76 2 2 4 2 2" xfId="13933" xr:uid="{00000000-0005-0000-0000-000070360000}"/>
    <cellStyle name="Normal 76 2 2 4 2 2 3" xfId="29031" xr:uid="{00000000-0005-0000-0000-00006A710000}"/>
    <cellStyle name="Normal 76 2 2 4 2 3" xfId="8913" xr:uid="{00000000-0005-0000-0000-0000D4220000}"/>
    <cellStyle name="Normal 76 2 2 4 2 3 3" xfId="24014" xr:uid="{00000000-0005-0000-0000-0000D15D0000}"/>
    <cellStyle name="Normal 76 2 2 4 2 5" xfId="19001" xr:uid="{00000000-0005-0000-0000-00003C4A0000}"/>
    <cellStyle name="Normal 76 2 2 4 3" xfId="5552" xr:uid="{00000000-0005-0000-0000-0000B3150000}"/>
    <cellStyle name="Normal 76 2 2 4 3 2" xfId="15604" xr:uid="{00000000-0005-0000-0000-0000F73C0000}"/>
    <cellStyle name="Normal 76 2 2 4 3 2 3" xfId="30702" xr:uid="{00000000-0005-0000-0000-0000F1770000}"/>
    <cellStyle name="Normal 76 2 2 4 3 3" xfId="10584" xr:uid="{00000000-0005-0000-0000-00005B290000}"/>
    <cellStyle name="Normal 76 2 2 4 3 3 3" xfId="25685" xr:uid="{00000000-0005-0000-0000-000058640000}"/>
    <cellStyle name="Normal 76 2 2 4 3 5" xfId="20672" xr:uid="{00000000-0005-0000-0000-0000C3500000}"/>
    <cellStyle name="Normal 76 2 2 4 4" xfId="12262" xr:uid="{00000000-0005-0000-0000-0000E92F0000}"/>
    <cellStyle name="Normal 76 2 2 4 4 3" xfId="27360" xr:uid="{00000000-0005-0000-0000-0000E36A0000}"/>
    <cellStyle name="Normal 76 2 2 4 5" xfId="7241" xr:uid="{00000000-0005-0000-0000-00004C1C0000}"/>
    <cellStyle name="Normal 76 2 2 4 5 3" xfId="22343" xr:uid="{00000000-0005-0000-0000-00004A570000}"/>
    <cellStyle name="Normal 76 2 2 4 7" xfId="17330" xr:uid="{00000000-0005-0000-0000-0000B5430000}"/>
    <cellStyle name="Normal 76 2 2 5" xfId="3023" xr:uid="{00000000-0005-0000-0000-0000D20B0000}"/>
    <cellStyle name="Normal 76 2 2 5 2" xfId="13097" xr:uid="{00000000-0005-0000-0000-00002C330000}"/>
    <cellStyle name="Normal 76 2 2 5 2 3" xfId="28195" xr:uid="{00000000-0005-0000-0000-0000266E0000}"/>
    <cellStyle name="Normal 76 2 2 5 3" xfId="8077" xr:uid="{00000000-0005-0000-0000-0000901F0000}"/>
    <cellStyle name="Normal 76 2 2 5 3 3" xfId="23178" xr:uid="{00000000-0005-0000-0000-00008D5A0000}"/>
    <cellStyle name="Normal 76 2 2 5 5" xfId="18165" xr:uid="{00000000-0005-0000-0000-0000F8460000}"/>
    <cellStyle name="Normal 76 2 2 6" xfId="4716" xr:uid="{00000000-0005-0000-0000-00006F120000}"/>
    <cellStyle name="Normal 76 2 2 6 2" xfId="14768" xr:uid="{00000000-0005-0000-0000-0000B3390000}"/>
    <cellStyle name="Normal 76 2 2 6 2 3" xfId="29866" xr:uid="{00000000-0005-0000-0000-0000AD740000}"/>
    <cellStyle name="Normal 76 2 2 6 3" xfId="9748" xr:uid="{00000000-0005-0000-0000-000017260000}"/>
    <cellStyle name="Normal 76 2 2 6 3 3" xfId="24849" xr:uid="{00000000-0005-0000-0000-000014610000}"/>
    <cellStyle name="Normal 76 2 2 6 5" xfId="19836" xr:uid="{00000000-0005-0000-0000-00007F4D0000}"/>
    <cellStyle name="Normal 76 2 2 7" xfId="11426" xr:uid="{00000000-0005-0000-0000-0000A52C0000}"/>
    <cellStyle name="Normal 76 2 2 7 3" xfId="26524" xr:uid="{00000000-0005-0000-0000-00009F670000}"/>
    <cellStyle name="Normal 76 2 2 8" xfId="6405" xr:uid="{00000000-0005-0000-0000-000008190000}"/>
    <cellStyle name="Normal 76 2 2 8 3" xfId="21507" xr:uid="{00000000-0005-0000-0000-000006540000}"/>
    <cellStyle name="Normal 76 2 3" xfId="1432" xr:uid="{00000000-0005-0000-0000-00009B050000}"/>
    <cellStyle name="Normal 76 2 3 2" xfId="1853" xr:uid="{00000000-0005-0000-0000-000040070000}"/>
    <cellStyle name="Normal 76 2 3 2 2" xfId="2692" xr:uid="{00000000-0005-0000-0000-0000870A0000}"/>
    <cellStyle name="Normal 76 2 3 2 2 2" xfId="4382" xr:uid="{00000000-0005-0000-0000-000021110000}"/>
    <cellStyle name="Normal 76 2 3 2 2 2 2" xfId="14455" xr:uid="{00000000-0005-0000-0000-00007A380000}"/>
    <cellStyle name="Normal 76 2 3 2 2 2 2 3" xfId="29553" xr:uid="{00000000-0005-0000-0000-000074730000}"/>
    <cellStyle name="Normal 76 2 3 2 2 2 3" xfId="9435" xr:uid="{00000000-0005-0000-0000-0000DE240000}"/>
    <cellStyle name="Normal 76 2 3 2 2 2 3 3" xfId="24536" xr:uid="{00000000-0005-0000-0000-0000DB5F0000}"/>
    <cellStyle name="Normal 76 2 3 2 2 2 5" xfId="19523" xr:uid="{00000000-0005-0000-0000-0000464C0000}"/>
    <cellStyle name="Normal 76 2 3 2 2 3" xfId="6074" xr:uid="{00000000-0005-0000-0000-0000BD170000}"/>
    <cellStyle name="Normal 76 2 3 2 2 3 2" xfId="16126" xr:uid="{00000000-0005-0000-0000-0000013F0000}"/>
    <cellStyle name="Normal 76 2 3 2 2 3 2 3" xfId="31224" xr:uid="{00000000-0005-0000-0000-0000FB790000}"/>
    <cellStyle name="Normal 76 2 3 2 2 3 3" xfId="11106" xr:uid="{00000000-0005-0000-0000-0000652B0000}"/>
    <cellStyle name="Normal 76 2 3 2 2 3 3 3" xfId="26207" xr:uid="{00000000-0005-0000-0000-000062660000}"/>
    <cellStyle name="Normal 76 2 3 2 2 3 5" xfId="21194" xr:uid="{00000000-0005-0000-0000-0000CD520000}"/>
    <cellStyle name="Normal 76 2 3 2 2 4" xfId="12784" xr:uid="{00000000-0005-0000-0000-0000F3310000}"/>
    <cellStyle name="Normal 76 2 3 2 2 4 3" xfId="27882" xr:uid="{00000000-0005-0000-0000-0000ED6C0000}"/>
    <cellStyle name="Normal 76 2 3 2 2 5" xfId="7763" xr:uid="{00000000-0005-0000-0000-0000561E0000}"/>
    <cellStyle name="Normal 76 2 3 2 2 5 3" xfId="22865" xr:uid="{00000000-0005-0000-0000-000054590000}"/>
    <cellStyle name="Normal 76 2 3 2 2 7" xfId="17852" xr:uid="{00000000-0005-0000-0000-0000BF450000}"/>
    <cellStyle name="Normal 76 2 3 2 3" xfId="3545" xr:uid="{00000000-0005-0000-0000-0000DC0D0000}"/>
    <cellStyle name="Normal 76 2 3 2 3 2" xfId="13619" xr:uid="{00000000-0005-0000-0000-000036350000}"/>
    <cellStyle name="Normal 76 2 3 2 3 2 3" xfId="28717" xr:uid="{00000000-0005-0000-0000-000030700000}"/>
    <cellStyle name="Normal 76 2 3 2 3 3" xfId="8599" xr:uid="{00000000-0005-0000-0000-00009A210000}"/>
    <cellStyle name="Normal 76 2 3 2 3 3 3" xfId="23700" xr:uid="{00000000-0005-0000-0000-0000975C0000}"/>
    <cellStyle name="Normal 76 2 3 2 3 5" xfId="18687" xr:uid="{00000000-0005-0000-0000-000002490000}"/>
    <cellStyle name="Normal 76 2 3 2 4" xfId="5238" xr:uid="{00000000-0005-0000-0000-000079140000}"/>
    <cellStyle name="Normal 76 2 3 2 4 2" xfId="15290" xr:uid="{00000000-0005-0000-0000-0000BD3B0000}"/>
    <cellStyle name="Normal 76 2 3 2 4 2 3" xfId="30388" xr:uid="{00000000-0005-0000-0000-0000B7760000}"/>
    <cellStyle name="Normal 76 2 3 2 4 3" xfId="10270" xr:uid="{00000000-0005-0000-0000-000021280000}"/>
    <cellStyle name="Normal 76 2 3 2 4 3 3" xfId="25371" xr:uid="{00000000-0005-0000-0000-00001E630000}"/>
    <cellStyle name="Normal 76 2 3 2 4 5" xfId="20358" xr:uid="{00000000-0005-0000-0000-0000894F0000}"/>
    <cellStyle name="Normal 76 2 3 2 5" xfId="11948" xr:uid="{00000000-0005-0000-0000-0000AF2E0000}"/>
    <cellStyle name="Normal 76 2 3 2 5 3" xfId="27046" xr:uid="{00000000-0005-0000-0000-0000A9690000}"/>
    <cellStyle name="Normal 76 2 3 2 6" xfId="6927" xr:uid="{00000000-0005-0000-0000-0000121B0000}"/>
    <cellStyle name="Normal 76 2 3 2 6 3" xfId="22029" xr:uid="{00000000-0005-0000-0000-000010560000}"/>
    <cellStyle name="Normal 76 2 3 2 8" xfId="17016" xr:uid="{00000000-0005-0000-0000-00007B420000}"/>
    <cellStyle name="Normal 76 2 3 3" xfId="2274" xr:uid="{00000000-0005-0000-0000-0000E5080000}"/>
    <cellStyle name="Normal 76 2 3 3 2" xfId="3964" xr:uid="{00000000-0005-0000-0000-00007F0F0000}"/>
    <cellStyle name="Normal 76 2 3 3 2 2" xfId="14037" xr:uid="{00000000-0005-0000-0000-0000D8360000}"/>
    <cellStyle name="Normal 76 2 3 3 2 2 3" xfId="29135" xr:uid="{00000000-0005-0000-0000-0000D2710000}"/>
    <cellStyle name="Normal 76 2 3 3 2 3" xfId="9017" xr:uid="{00000000-0005-0000-0000-00003C230000}"/>
    <cellStyle name="Normal 76 2 3 3 2 3 3" xfId="24118" xr:uid="{00000000-0005-0000-0000-0000395E0000}"/>
    <cellStyle name="Normal 76 2 3 3 2 5" xfId="19105" xr:uid="{00000000-0005-0000-0000-0000A44A0000}"/>
    <cellStyle name="Normal 76 2 3 3 3" xfId="5656" xr:uid="{00000000-0005-0000-0000-00001B160000}"/>
    <cellStyle name="Normal 76 2 3 3 3 2" xfId="15708" xr:uid="{00000000-0005-0000-0000-00005F3D0000}"/>
    <cellStyle name="Normal 76 2 3 3 3 2 3" xfId="30806" xr:uid="{00000000-0005-0000-0000-000059780000}"/>
    <cellStyle name="Normal 76 2 3 3 3 3" xfId="10688" xr:uid="{00000000-0005-0000-0000-0000C3290000}"/>
    <cellStyle name="Normal 76 2 3 3 3 3 3" xfId="25789" xr:uid="{00000000-0005-0000-0000-0000C0640000}"/>
    <cellStyle name="Normal 76 2 3 3 3 5" xfId="20776" xr:uid="{00000000-0005-0000-0000-00002B510000}"/>
    <cellStyle name="Normal 76 2 3 3 4" xfId="12366" xr:uid="{00000000-0005-0000-0000-000051300000}"/>
    <cellStyle name="Normal 76 2 3 3 4 3" xfId="27464" xr:uid="{00000000-0005-0000-0000-00004B6B0000}"/>
    <cellStyle name="Normal 76 2 3 3 5" xfId="7345" xr:uid="{00000000-0005-0000-0000-0000B41C0000}"/>
    <cellStyle name="Normal 76 2 3 3 5 3" xfId="22447" xr:uid="{00000000-0005-0000-0000-0000B2570000}"/>
    <cellStyle name="Normal 76 2 3 3 7" xfId="17434" xr:uid="{00000000-0005-0000-0000-00001D440000}"/>
    <cellStyle name="Normal 76 2 3 4" xfId="3127" xr:uid="{00000000-0005-0000-0000-00003A0C0000}"/>
    <cellStyle name="Normal 76 2 3 4 2" xfId="13201" xr:uid="{00000000-0005-0000-0000-000094330000}"/>
    <cellStyle name="Normal 76 2 3 4 2 3" xfId="28299" xr:uid="{00000000-0005-0000-0000-00008E6E0000}"/>
    <cellStyle name="Normal 76 2 3 4 3" xfId="8181" xr:uid="{00000000-0005-0000-0000-0000F81F0000}"/>
    <cellStyle name="Normal 76 2 3 4 3 3" xfId="23282" xr:uid="{00000000-0005-0000-0000-0000F55A0000}"/>
    <cellStyle name="Normal 76 2 3 4 5" xfId="18269" xr:uid="{00000000-0005-0000-0000-000060470000}"/>
    <cellStyle name="Normal 76 2 3 5" xfId="4820" xr:uid="{00000000-0005-0000-0000-0000D7120000}"/>
    <cellStyle name="Normal 76 2 3 5 2" xfId="14872" xr:uid="{00000000-0005-0000-0000-00001B3A0000}"/>
    <cellStyle name="Normal 76 2 3 5 2 3" xfId="29970" xr:uid="{00000000-0005-0000-0000-000015750000}"/>
    <cellStyle name="Normal 76 2 3 5 3" xfId="9852" xr:uid="{00000000-0005-0000-0000-00007F260000}"/>
    <cellStyle name="Normal 76 2 3 5 3 3" xfId="24953" xr:uid="{00000000-0005-0000-0000-00007C610000}"/>
    <cellStyle name="Normal 76 2 3 5 5" xfId="19940" xr:uid="{00000000-0005-0000-0000-0000E74D0000}"/>
    <cellStyle name="Normal 76 2 3 6" xfId="11530" xr:uid="{00000000-0005-0000-0000-00000D2D0000}"/>
    <cellStyle name="Normal 76 2 3 6 3" xfId="26628" xr:uid="{00000000-0005-0000-0000-000007680000}"/>
    <cellStyle name="Normal 76 2 3 7" xfId="6509" xr:uid="{00000000-0005-0000-0000-000070190000}"/>
    <cellStyle name="Normal 76 2 3 7 3" xfId="21611" xr:uid="{00000000-0005-0000-0000-00006E540000}"/>
    <cellStyle name="Normal 76 2 3 9" xfId="16598" xr:uid="{00000000-0005-0000-0000-0000D9400000}"/>
    <cellStyle name="Normal 76 2 4" xfId="1645" xr:uid="{00000000-0005-0000-0000-000070060000}"/>
    <cellStyle name="Normal 76 2 4 2" xfId="2484" xr:uid="{00000000-0005-0000-0000-0000B7090000}"/>
    <cellStyle name="Normal 76 2 4 2 2" xfId="4174" xr:uid="{00000000-0005-0000-0000-000051100000}"/>
    <cellStyle name="Normal 76 2 4 2 2 2" xfId="14247" xr:uid="{00000000-0005-0000-0000-0000AA370000}"/>
    <cellStyle name="Normal 76 2 4 2 2 2 3" xfId="29345" xr:uid="{00000000-0005-0000-0000-0000A4720000}"/>
    <cellStyle name="Normal 76 2 4 2 2 3" xfId="9227" xr:uid="{00000000-0005-0000-0000-00000E240000}"/>
    <cellStyle name="Normal 76 2 4 2 2 3 3" xfId="24328" xr:uid="{00000000-0005-0000-0000-00000B5F0000}"/>
    <cellStyle name="Normal 76 2 4 2 2 5" xfId="19315" xr:uid="{00000000-0005-0000-0000-0000764B0000}"/>
    <cellStyle name="Normal 76 2 4 2 3" xfId="5866" xr:uid="{00000000-0005-0000-0000-0000ED160000}"/>
    <cellStyle name="Normal 76 2 4 2 3 2" xfId="15918" xr:uid="{00000000-0005-0000-0000-0000313E0000}"/>
    <cellStyle name="Normal 76 2 4 2 3 2 3" xfId="31016" xr:uid="{00000000-0005-0000-0000-00002B790000}"/>
    <cellStyle name="Normal 76 2 4 2 3 3" xfId="10898" xr:uid="{00000000-0005-0000-0000-0000952A0000}"/>
    <cellStyle name="Normal 76 2 4 2 3 3 3" xfId="25999" xr:uid="{00000000-0005-0000-0000-000092650000}"/>
    <cellStyle name="Normal 76 2 4 2 3 5" xfId="20986" xr:uid="{00000000-0005-0000-0000-0000FD510000}"/>
    <cellStyle name="Normal 76 2 4 2 4" xfId="12576" xr:uid="{00000000-0005-0000-0000-000023310000}"/>
    <cellStyle name="Normal 76 2 4 2 4 3" xfId="27674" xr:uid="{00000000-0005-0000-0000-00001D6C0000}"/>
    <cellStyle name="Normal 76 2 4 2 5" xfId="7555" xr:uid="{00000000-0005-0000-0000-0000861D0000}"/>
    <cellStyle name="Normal 76 2 4 2 5 3" xfId="22657" xr:uid="{00000000-0005-0000-0000-000084580000}"/>
    <cellStyle name="Normal 76 2 4 2 7" xfId="17644" xr:uid="{00000000-0005-0000-0000-0000EF440000}"/>
    <cellStyle name="Normal 76 2 4 3" xfId="3337" xr:uid="{00000000-0005-0000-0000-00000C0D0000}"/>
    <cellStyle name="Normal 76 2 4 3 2" xfId="13411" xr:uid="{00000000-0005-0000-0000-000066340000}"/>
    <cellStyle name="Normal 76 2 4 3 2 3" xfId="28509" xr:uid="{00000000-0005-0000-0000-0000606F0000}"/>
    <cellStyle name="Normal 76 2 4 3 3" xfId="8391" xr:uid="{00000000-0005-0000-0000-0000CA200000}"/>
    <cellStyle name="Normal 76 2 4 3 3 3" xfId="23492" xr:uid="{00000000-0005-0000-0000-0000C75B0000}"/>
    <cellStyle name="Normal 76 2 4 3 5" xfId="18479" xr:uid="{00000000-0005-0000-0000-000032480000}"/>
    <cellStyle name="Normal 76 2 4 4" xfId="5030" xr:uid="{00000000-0005-0000-0000-0000A9130000}"/>
    <cellStyle name="Normal 76 2 4 4 2" xfId="15082" xr:uid="{00000000-0005-0000-0000-0000ED3A0000}"/>
    <cellStyle name="Normal 76 2 4 4 2 3" xfId="30180" xr:uid="{00000000-0005-0000-0000-0000E7750000}"/>
    <cellStyle name="Normal 76 2 4 4 3" xfId="10062" xr:uid="{00000000-0005-0000-0000-000051270000}"/>
    <cellStyle name="Normal 76 2 4 4 3 3" xfId="25163" xr:uid="{00000000-0005-0000-0000-00004E620000}"/>
    <cellStyle name="Normal 76 2 4 4 5" xfId="20150" xr:uid="{00000000-0005-0000-0000-0000B94E0000}"/>
    <cellStyle name="Normal 76 2 4 5" xfId="11740" xr:uid="{00000000-0005-0000-0000-0000DF2D0000}"/>
    <cellStyle name="Normal 76 2 4 5 3" xfId="26838" xr:uid="{00000000-0005-0000-0000-0000D9680000}"/>
    <cellStyle name="Normal 76 2 4 6" xfId="6719" xr:uid="{00000000-0005-0000-0000-0000421A0000}"/>
    <cellStyle name="Normal 76 2 4 6 3" xfId="21821" xr:uid="{00000000-0005-0000-0000-000040550000}"/>
    <cellStyle name="Normal 76 2 4 8" xfId="16808" xr:uid="{00000000-0005-0000-0000-0000AB410000}"/>
    <cellStyle name="Normal 76 2 5" xfId="2066" xr:uid="{00000000-0005-0000-0000-000015080000}"/>
    <cellStyle name="Normal 76 2 5 2" xfId="3756" xr:uid="{00000000-0005-0000-0000-0000AF0E0000}"/>
    <cellStyle name="Normal 76 2 5 2 2" xfId="13829" xr:uid="{00000000-0005-0000-0000-000008360000}"/>
    <cellStyle name="Normal 76 2 5 2 2 3" xfId="28927" xr:uid="{00000000-0005-0000-0000-000002710000}"/>
    <cellStyle name="Normal 76 2 5 2 3" xfId="8809" xr:uid="{00000000-0005-0000-0000-00006C220000}"/>
    <cellStyle name="Normal 76 2 5 2 3 3" xfId="23910" xr:uid="{00000000-0005-0000-0000-0000695D0000}"/>
    <cellStyle name="Normal 76 2 5 2 5" xfId="18897" xr:uid="{00000000-0005-0000-0000-0000D4490000}"/>
    <cellStyle name="Normal 76 2 5 3" xfId="5448" xr:uid="{00000000-0005-0000-0000-00004B150000}"/>
    <cellStyle name="Normal 76 2 5 3 2" xfId="15500" xr:uid="{00000000-0005-0000-0000-00008F3C0000}"/>
    <cellStyle name="Normal 76 2 5 3 2 3" xfId="30598" xr:uid="{00000000-0005-0000-0000-000089770000}"/>
    <cellStyle name="Normal 76 2 5 3 3" xfId="10480" xr:uid="{00000000-0005-0000-0000-0000F3280000}"/>
    <cellStyle name="Normal 76 2 5 3 3 3" xfId="25581" xr:uid="{00000000-0005-0000-0000-0000F0630000}"/>
    <cellStyle name="Normal 76 2 5 3 5" xfId="20568" xr:uid="{00000000-0005-0000-0000-00005B500000}"/>
    <cellStyle name="Normal 76 2 5 4" xfId="12158" xr:uid="{00000000-0005-0000-0000-0000812F0000}"/>
    <cellStyle name="Normal 76 2 5 4 3" xfId="27256" xr:uid="{00000000-0005-0000-0000-00007B6A0000}"/>
    <cellStyle name="Normal 76 2 5 5" xfId="7137" xr:uid="{00000000-0005-0000-0000-0000E41B0000}"/>
    <cellStyle name="Normal 76 2 5 5 3" xfId="22239" xr:uid="{00000000-0005-0000-0000-0000E2560000}"/>
    <cellStyle name="Normal 76 2 5 7" xfId="17226" xr:uid="{00000000-0005-0000-0000-00004D430000}"/>
    <cellStyle name="Normal 76 2 6" xfId="2919" xr:uid="{00000000-0005-0000-0000-00006A0B0000}"/>
    <cellStyle name="Normal 76 2 6 2" xfId="12993" xr:uid="{00000000-0005-0000-0000-0000C4320000}"/>
    <cellStyle name="Normal 76 2 6 2 3" xfId="28091" xr:uid="{00000000-0005-0000-0000-0000BE6D0000}"/>
    <cellStyle name="Normal 76 2 6 3" xfId="7973" xr:uid="{00000000-0005-0000-0000-0000281F0000}"/>
    <cellStyle name="Normal 76 2 6 3 3" xfId="23074" xr:uid="{00000000-0005-0000-0000-0000255A0000}"/>
    <cellStyle name="Normal 76 2 6 5" xfId="18061" xr:uid="{00000000-0005-0000-0000-000090460000}"/>
    <cellStyle name="Normal 76 2 7" xfId="4612" xr:uid="{00000000-0005-0000-0000-000007120000}"/>
    <cellStyle name="Normal 76 2 7 2" xfId="14664" xr:uid="{00000000-0005-0000-0000-00004B390000}"/>
    <cellStyle name="Normal 76 2 7 2 3" xfId="29762" xr:uid="{00000000-0005-0000-0000-000045740000}"/>
    <cellStyle name="Normal 76 2 7 3" xfId="9644" xr:uid="{00000000-0005-0000-0000-0000AF250000}"/>
    <cellStyle name="Normal 76 2 7 3 3" xfId="24745" xr:uid="{00000000-0005-0000-0000-0000AC600000}"/>
    <cellStyle name="Normal 76 2 7 5" xfId="19732" xr:uid="{00000000-0005-0000-0000-0000174D0000}"/>
    <cellStyle name="Normal 76 2 8" xfId="11322" xr:uid="{00000000-0005-0000-0000-00003D2C0000}"/>
    <cellStyle name="Normal 76 2 8 3" xfId="26420" xr:uid="{00000000-0005-0000-0000-000037670000}"/>
    <cellStyle name="Normal 76 2 9" xfId="6301" xr:uid="{00000000-0005-0000-0000-0000A0180000}"/>
    <cellStyle name="Normal 76 2 9 3" xfId="21403" xr:uid="{00000000-0005-0000-0000-00009E530000}"/>
    <cellStyle name="Normal 76 3" xfId="1265" xr:uid="{00000000-0005-0000-0000-0000F4040000}"/>
    <cellStyle name="Normal 76 3 10" xfId="16442" xr:uid="{00000000-0005-0000-0000-00003D400000}"/>
    <cellStyle name="Normal 76 3 2" xfId="1484" xr:uid="{00000000-0005-0000-0000-0000CF050000}"/>
    <cellStyle name="Normal 76 3 2 2" xfId="1905" xr:uid="{00000000-0005-0000-0000-000074070000}"/>
    <cellStyle name="Normal 76 3 2 2 2" xfId="2744" xr:uid="{00000000-0005-0000-0000-0000BB0A0000}"/>
    <cellStyle name="Normal 76 3 2 2 2 2" xfId="4434" xr:uid="{00000000-0005-0000-0000-000055110000}"/>
    <cellStyle name="Normal 76 3 2 2 2 2 2" xfId="14507" xr:uid="{00000000-0005-0000-0000-0000AE380000}"/>
    <cellStyle name="Normal 76 3 2 2 2 2 2 3" xfId="29605" xr:uid="{00000000-0005-0000-0000-0000A8730000}"/>
    <cellStyle name="Normal 76 3 2 2 2 2 3" xfId="9487" xr:uid="{00000000-0005-0000-0000-000012250000}"/>
    <cellStyle name="Normal 76 3 2 2 2 2 3 3" xfId="24588" xr:uid="{00000000-0005-0000-0000-00000F600000}"/>
    <cellStyle name="Normal 76 3 2 2 2 2 5" xfId="19575" xr:uid="{00000000-0005-0000-0000-00007A4C0000}"/>
    <cellStyle name="Normal 76 3 2 2 2 3" xfId="6126" xr:uid="{00000000-0005-0000-0000-0000F1170000}"/>
    <cellStyle name="Normal 76 3 2 2 2 3 2" xfId="16178" xr:uid="{00000000-0005-0000-0000-0000353F0000}"/>
    <cellStyle name="Normal 76 3 2 2 2 3 2 3" xfId="31276" xr:uid="{00000000-0005-0000-0000-00002F7A0000}"/>
    <cellStyle name="Normal 76 3 2 2 2 3 3" xfId="11158" xr:uid="{00000000-0005-0000-0000-0000992B0000}"/>
    <cellStyle name="Normal 76 3 2 2 2 3 3 3" xfId="26259" xr:uid="{00000000-0005-0000-0000-000096660000}"/>
    <cellStyle name="Normal 76 3 2 2 2 3 5" xfId="21246" xr:uid="{00000000-0005-0000-0000-000001530000}"/>
    <cellStyle name="Normal 76 3 2 2 2 4" xfId="12836" xr:uid="{00000000-0005-0000-0000-000027320000}"/>
    <cellStyle name="Normal 76 3 2 2 2 4 3" xfId="27934" xr:uid="{00000000-0005-0000-0000-0000216D0000}"/>
    <cellStyle name="Normal 76 3 2 2 2 5" xfId="7815" xr:uid="{00000000-0005-0000-0000-00008A1E0000}"/>
    <cellStyle name="Normal 76 3 2 2 2 5 3" xfId="22917" xr:uid="{00000000-0005-0000-0000-000088590000}"/>
    <cellStyle name="Normal 76 3 2 2 2 7" xfId="17904" xr:uid="{00000000-0005-0000-0000-0000F3450000}"/>
    <cellStyle name="Normal 76 3 2 2 3" xfId="3597" xr:uid="{00000000-0005-0000-0000-0000100E0000}"/>
    <cellStyle name="Normal 76 3 2 2 3 2" xfId="13671" xr:uid="{00000000-0005-0000-0000-00006A350000}"/>
    <cellStyle name="Normal 76 3 2 2 3 2 3" xfId="28769" xr:uid="{00000000-0005-0000-0000-000064700000}"/>
    <cellStyle name="Normal 76 3 2 2 3 3" xfId="8651" xr:uid="{00000000-0005-0000-0000-0000CE210000}"/>
    <cellStyle name="Normal 76 3 2 2 3 3 3" xfId="23752" xr:uid="{00000000-0005-0000-0000-0000CB5C0000}"/>
    <cellStyle name="Normal 76 3 2 2 3 5" xfId="18739" xr:uid="{00000000-0005-0000-0000-000036490000}"/>
    <cellStyle name="Normal 76 3 2 2 4" xfId="5290" xr:uid="{00000000-0005-0000-0000-0000AD140000}"/>
    <cellStyle name="Normal 76 3 2 2 4 2" xfId="15342" xr:uid="{00000000-0005-0000-0000-0000F13B0000}"/>
    <cellStyle name="Normal 76 3 2 2 4 2 3" xfId="30440" xr:uid="{00000000-0005-0000-0000-0000EB760000}"/>
    <cellStyle name="Normal 76 3 2 2 4 3" xfId="10322" xr:uid="{00000000-0005-0000-0000-000055280000}"/>
    <cellStyle name="Normal 76 3 2 2 4 3 3" xfId="25423" xr:uid="{00000000-0005-0000-0000-000052630000}"/>
    <cellStyle name="Normal 76 3 2 2 4 5" xfId="20410" xr:uid="{00000000-0005-0000-0000-0000BD4F0000}"/>
    <cellStyle name="Normal 76 3 2 2 5" xfId="12000" xr:uid="{00000000-0005-0000-0000-0000E32E0000}"/>
    <cellStyle name="Normal 76 3 2 2 5 3" xfId="27098" xr:uid="{00000000-0005-0000-0000-0000DD690000}"/>
    <cellStyle name="Normal 76 3 2 2 6" xfId="6979" xr:uid="{00000000-0005-0000-0000-0000461B0000}"/>
    <cellStyle name="Normal 76 3 2 2 6 3" xfId="22081" xr:uid="{00000000-0005-0000-0000-000044560000}"/>
    <cellStyle name="Normal 76 3 2 2 8" xfId="17068" xr:uid="{00000000-0005-0000-0000-0000AF420000}"/>
    <cellStyle name="Normal 76 3 2 3" xfId="2326" xr:uid="{00000000-0005-0000-0000-000019090000}"/>
    <cellStyle name="Normal 76 3 2 3 2" xfId="4016" xr:uid="{00000000-0005-0000-0000-0000B30F0000}"/>
    <cellStyle name="Normal 76 3 2 3 2 2" xfId="14089" xr:uid="{00000000-0005-0000-0000-00000C370000}"/>
    <cellStyle name="Normal 76 3 2 3 2 2 3" xfId="29187" xr:uid="{00000000-0005-0000-0000-000006720000}"/>
    <cellStyle name="Normal 76 3 2 3 2 3" xfId="9069" xr:uid="{00000000-0005-0000-0000-000070230000}"/>
    <cellStyle name="Normal 76 3 2 3 2 3 3" xfId="24170" xr:uid="{00000000-0005-0000-0000-00006D5E0000}"/>
    <cellStyle name="Normal 76 3 2 3 2 5" xfId="19157" xr:uid="{00000000-0005-0000-0000-0000D84A0000}"/>
    <cellStyle name="Normal 76 3 2 3 3" xfId="5708" xr:uid="{00000000-0005-0000-0000-00004F160000}"/>
    <cellStyle name="Normal 76 3 2 3 3 2" xfId="15760" xr:uid="{00000000-0005-0000-0000-0000933D0000}"/>
    <cellStyle name="Normal 76 3 2 3 3 2 3" xfId="30858" xr:uid="{00000000-0005-0000-0000-00008D780000}"/>
    <cellStyle name="Normal 76 3 2 3 3 3" xfId="10740" xr:uid="{00000000-0005-0000-0000-0000F7290000}"/>
    <cellStyle name="Normal 76 3 2 3 3 3 3" xfId="25841" xr:uid="{00000000-0005-0000-0000-0000F4640000}"/>
    <cellStyle name="Normal 76 3 2 3 3 5" xfId="20828" xr:uid="{00000000-0005-0000-0000-00005F510000}"/>
    <cellStyle name="Normal 76 3 2 3 4" xfId="12418" xr:uid="{00000000-0005-0000-0000-000085300000}"/>
    <cellStyle name="Normal 76 3 2 3 4 3" xfId="27516" xr:uid="{00000000-0005-0000-0000-00007F6B0000}"/>
    <cellStyle name="Normal 76 3 2 3 5" xfId="7397" xr:uid="{00000000-0005-0000-0000-0000E81C0000}"/>
    <cellStyle name="Normal 76 3 2 3 5 3" xfId="22499" xr:uid="{00000000-0005-0000-0000-0000E6570000}"/>
    <cellStyle name="Normal 76 3 2 3 7" xfId="17486" xr:uid="{00000000-0005-0000-0000-000051440000}"/>
    <cellStyle name="Normal 76 3 2 4" xfId="3179" xr:uid="{00000000-0005-0000-0000-00006E0C0000}"/>
    <cellStyle name="Normal 76 3 2 4 2" xfId="13253" xr:uid="{00000000-0005-0000-0000-0000C8330000}"/>
    <cellStyle name="Normal 76 3 2 4 2 3" xfId="28351" xr:uid="{00000000-0005-0000-0000-0000C26E0000}"/>
    <cellStyle name="Normal 76 3 2 4 3" xfId="8233" xr:uid="{00000000-0005-0000-0000-00002C200000}"/>
    <cellStyle name="Normal 76 3 2 4 3 3" xfId="23334" xr:uid="{00000000-0005-0000-0000-0000295B0000}"/>
    <cellStyle name="Normal 76 3 2 4 5" xfId="18321" xr:uid="{00000000-0005-0000-0000-000094470000}"/>
    <cellStyle name="Normal 76 3 2 5" xfId="4872" xr:uid="{00000000-0005-0000-0000-00000B130000}"/>
    <cellStyle name="Normal 76 3 2 5 2" xfId="14924" xr:uid="{00000000-0005-0000-0000-00004F3A0000}"/>
    <cellStyle name="Normal 76 3 2 5 2 3" xfId="30022" xr:uid="{00000000-0005-0000-0000-000049750000}"/>
    <cellStyle name="Normal 76 3 2 5 3" xfId="9904" xr:uid="{00000000-0005-0000-0000-0000B3260000}"/>
    <cellStyle name="Normal 76 3 2 5 3 3" xfId="25005" xr:uid="{00000000-0005-0000-0000-0000B0610000}"/>
    <cellStyle name="Normal 76 3 2 5 5" xfId="19992" xr:uid="{00000000-0005-0000-0000-00001B4E0000}"/>
    <cellStyle name="Normal 76 3 2 6" xfId="11582" xr:uid="{00000000-0005-0000-0000-0000412D0000}"/>
    <cellStyle name="Normal 76 3 2 6 3" xfId="26680" xr:uid="{00000000-0005-0000-0000-00003B680000}"/>
    <cellStyle name="Normal 76 3 2 7" xfId="6561" xr:uid="{00000000-0005-0000-0000-0000A4190000}"/>
    <cellStyle name="Normal 76 3 2 7 3" xfId="21663" xr:uid="{00000000-0005-0000-0000-0000A2540000}"/>
    <cellStyle name="Normal 76 3 2 9" xfId="16650" xr:uid="{00000000-0005-0000-0000-00000D410000}"/>
    <cellStyle name="Normal 76 3 3" xfId="1697" xr:uid="{00000000-0005-0000-0000-0000A4060000}"/>
    <cellStyle name="Normal 76 3 3 2" xfId="2536" xr:uid="{00000000-0005-0000-0000-0000EB090000}"/>
    <cellStyle name="Normal 76 3 3 2 2" xfId="4226" xr:uid="{00000000-0005-0000-0000-000085100000}"/>
    <cellStyle name="Normal 76 3 3 2 2 2" xfId="14299" xr:uid="{00000000-0005-0000-0000-0000DE370000}"/>
    <cellStyle name="Normal 76 3 3 2 2 2 3" xfId="29397" xr:uid="{00000000-0005-0000-0000-0000D8720000}"/>
    <cellStyle name="Normal 76 3 3 2 2 3" xfId="9279" xr:uid="{00000000-0005-0000-0000-000042240000}"/>
    <cellStyle name="Normal 76 3 3 2 2 3 3" xfId="24380" xr:uid="{00000000-0005-0000-0000-00003F5F0000}"/>
    <cellStyle name="Normal 76 3 3 2 2 5" xfId="19367" xr:uid="{00000000-0005-0000-0000-0000AA4B0000}"/>
    <cellStyle name="Normal 76 3 3 2 3" xfId="5918" xr:uid="{00000000-0005-0000-0000-000021170000}"/>
    <cellStyle name="Normal 76 3 3 2 3 2" xfId="15970" xr:uid="{00000000-0005-0000-0000-0000653E0000}"/>
    <cellStyle name="Normal 76 3 3 2 3 2 3" xfId="31068" xr:uid="{00000000-0005-0000-0000-00005F790000}"/>
    <cellStyle name="Normal 76 3 3 2 3 3" xfId="10950" xr:uid="{00000000-0005-0000-0000-0000C92A0000}"/>
    <cellStyle name="Normal 76 3 3 2 3 3 3" xfId="26051" xr:uid="{00000000-0005-0000-0000-0000C6650000}"/>
    <cellStyle name="Normal 76 3 3 2 3 5" xfId="21038" xr:uid="{00000000-0005-0000-0000-000031520000}"/>
    <cellStyle name="Normal 76 3 3 2 4" xfId="12628" xr:uid="{00000000-0005-0000-0000-000057310000}"/>
    <cellStyle name="Normal 76 3 3 2 4 3" xfId="27726" xr:uid="{00000000-0005-0000-0000-0000516C0000}"/>
    <cellStyle name="Normal 76 3 3 2 5" xfId="7607" xr:uid="{00000000-0005-0000-0000-0000BA1D0000}"/>
    <cellStyle name="Normal 76 3 3 2 5 3" xfId="22709" xr:uid="{00000000-0005-0000-0000-0000B8580000}"/>
    <cellStyle name="Normal 76 3 3 2 7" xfId="17696" xr:uid="{00000000-0005-0000-0000-000023450000}"/>
    <cellStyle name="Normal 76 3 3 3" xfId="3389" xr:uid="{00000000-0005-0000-0000-0000400D0000}"/>
    <cellStyle name="Normal 76 3 3 3 2" xfId="13463" xr:uid="{00000000-0005-0000-0000-00009A340000}"/>
    <cellStyle name="Normal 76 3 3 3 2 3" xfId="28561" xr:uid="{00000000-0005-0000-0000-0000946F0000}"/>
    <cellStyle name="Normal 76 3 3 3 3" xfId="8443" xr:uid="{00000000-0005-0000-0000-0000FE200000}"/>
    <cellStyle name="Normal 76 3 3 3 3 3" xfId="23544" xr:uid="{00000000-0005-0000-0000-0000FB5B0000}"/>
    <cellStyle name="Normal 76 3 3 3 5" xfId="18531" xr:uid="{00000000-0005-0000-0000-000066480000}"/>
    <cellStyle name="Normal 76 3 3 4" xfId="5082" xr:uid="{00000000-0005-0000-0000-0000DD130000}"/>
    <cellStyle name="Normal 76 3 3 4 2" xfId="15134" xr:uid="{00000000-0005-0000-0000-0000213B0000}"/>
    <cellStyle name="Normal 76 3 3 4 2 3" xfId="30232" xr:uid="{00000000-0005-0000-0000-00001B760000}"/>
    <cellStyle name="Normal 76 3 3 4 3" xfId="10114" xr:uid="{00000000-0005-0000-0000-000085270000}"/>
    <cellStyle name="Normal 76 3 3 4 3 3" xfId="25215" xr:uid="{00000000-0005-0000-0000-000082620000}"/>
    <cellStyle name="Normal 76 3 3 4 5" xfId="20202" xr:uid="{00000000-0005-0000-0000-0000ED4E0000}"/>
    <cellStyle name="Normal 76 3 3 5" xfId="11792" xr:uid="{00000000-0005-0000-0000-0000132E0000}"/>
    <cellStyle name="Normal 76 3 3 5 3" xfId="26890" xr:uid="{00000000-0005-0000-0000-00000D690000}"/>
    <cellStyle name="Normal 76 3 3 6" xfId="6771" xr:uid="{00000000-0005-0000-0000-0000761A0000}"/>
    <cellStyle name="Normal 76 3 3 6 3" xfId="21873" xr:uid="{00000000-0005-0000-0000-000074550000}"/>
    <cellStyle name="Normal 76 3 3 8" xfId="16860" xr:uid="{00000000-0005-0000-0000-0000DF410000}"/>
    <cellStyle name="Normal 76 3 4" xfId="2118" xr:uid="{00000000-0005-0000-0000-000049080000}"/>
    <cellStyle name="Normal 76 3 4 2" xfId="3808" xr:uid="{00000000-0005-0000-0000-0000E30E0000}"/>
    <cellStyle name="Normal 76 3 4 2 2" xfId="13881" xr:uid="{00000000-0005-0000-0000-00003C360000}"/>
    <cellStyle name="Normal 76 3 4 2 2 3" xfId="28979" xr:uid="{00000000-0005-0000-0000-000036710000}"/>
    <cellStyle name="Normal 76 3 4 2 3" xfId="8861" xr:uid="{00000000-0005-0000-0000-0000A0220000}"/>
    <cellStyle name="Normal 76 3 4 2 3 3" xfId="23962" xr:uid="{00000000-0005-0000-0000-00009D5D0000}"/>
    <cellStyle name="Normal 76 3 4 2 5" xfId="18949" xr:uid="{00000000-0005-0000-0000-0000084A0000}"/>
    <cellStyle name="Normal 76 3 4 3" xfId="5500" xr:uid="{00000000-0005-0000-0000-00007F150000}"/>
    <cellStyle name="Normal 76 3 4 3 2" xfId="15552" xr:uid="{00000000-0005-0000-0000-0000C33C0000}"/>
    <cellStyle name="Normal 76 3 4 3 2 3" xfId="30650" xr:uid="{00000000-0005-0000-0000-0000BD770000}"/>
    <cellStyle name="Normal 76 3 4 3 3" xfId="10532" xr:uid="{00000000-0005-0000-0000-000027290000}"/>
    <cellStyle name="Normal 76 3 4 3 3 3" xfId="25633" xr:uid="{00000000-0005-0000-0000-000024640000}"/>
    <cellStyle name="Normal 76 3 4 3 5" xfId="20620" xr:uid="{00000000-0005-0000-0000-00008F500000}"/>
    <cellStyle name="Normal 76 3 4 4" xfId="12210" xr:uid="{00000000-0005-0000-0000-0000B52F0000}"/>
    <cellStyle name="Normal 76 3 4 4 3" xfId="27308" xr:uid="{00000000-0005-0000-0000-0000AF6A0000}"/>
    <cellStyle name="Normal 76 3 4 5" xfId="7189" xr:uid="{00000000-0005-0000-0000-0000181C0000}"/>
    <cellStyle name="Normal 76 3 4 5 3" xfId="22291" xr:uid="{00000000-0005-0000-0000-000016570000}"/>
    <cellStyle name="Normal 76 3 4 7" xfId="17278" xr:uid="{00000000-0005-0000-0000-000081430000}"/>
    <cellStyle name="Normal 76 3 5" xfId="2971" xr:uid="{00000000-0005-0000-0000-00009E0B0000}"/>
    <cellStyle name="Normal 76 3 5 2" xfId="13045" xr:uid="{00000000-0005-0000-0000-0000F8320000}"/>
    <cellStyle name="Normal 76 3 5 2 3" xfId="28143" xr:uid="{00000000-0005-0000-0000-0000F26D0000}"/>
    <cellStyle name="Normal 76 3 5 3" xfId="8025" xr:uid="{00000000-0005-0000-0000-00005C1F0000}"/>
    <cellStyle name="Normal 76 3 5 3 3" xfId="23126" xr:uid="{00000000-0005-0000-0000-0000595A0000}"/>
    <cellStyle name="Normal 76 3 5 5" xfId="18113" xr:uid="{00000000-0005-0000-0000-0000C4460000}"/>
    <cellStyle name="Normal 76 3 6" xfId="4664" xr:uid="{00000000-0005-0000-0000-00003B120000}"/>
    <cellStyle name="Normal 76 3 6 2" xfId="14716" xr:uid="{00000000-0005-0000-0000-00007F390000}"/>
    <cellStyle name="Normal 76 3 6 2 3" xfId="29814" xr:uid="{00000000-0005-0000-0000-000079740000}"/>
    <cellStyle name="Normal 76 3 6 3" xfId="9696" xr:uid="{00000000-0005-0000-0000-0000E3250000}"/>
    <cellStyle name="Normal 76 3 6 3 3" xfId="24797" xr:uid="{00000000-0005-0000-0000-0000E0600000}"/>
    <cellStyle name="Normal 76 3 6 5" xfId="19784" xr:uid="{00000000-0005-0000-0000-00004B4D0000}"/>
    <cellStyle name="Normal 76 3 7" xfId="11374" xr:uid="{00000000-0005-0000-0000-0000712C0000}"/>
    <cellStyle name="Normal 76 3 7 3" xfId="26472" xr:uid="{00000000-0005-0000-0000-00006B670000}"/>
    <cellStyle name="Normal 76 3 8" xfId="6353" xr:uid="{00000000-0005-0000-0000-0000D4180000}"/>
    <cellStyle name="Normal 76 3 8 3" xfId="21455" xr:uid="{00000000-0005-0000-0000-0000D2530000}"/>
    <cellStyle name="Normal 76 4" xfId="1378" xr:uid="{00000000-0005-0000-0000-000065050000}"/>
    <cellStyle name="Normal 76 4 2" xfId="1801" xr:uid="{00000000-0005-0000-0000-00000C070000}"/>
    <cellStyle name="Normal 76 4 2 2" xfId="2640" xr:uid="{00000000-0005-0000-0000-0000530A0000}"/>
    <cellStyle name="Normal 76 4 2 2 2" xfId="4330" xr:uid="{00000000-0005-0000-0000-0000ED100000}"/>
    <cellStyle name="Normal 76 4 2 2 2 2" xfId="14403" xr:uid="{00000000-0005-0000-0000-000046380000}"/>
    <cellStyle name="Normal 76 4 2 2 2 2 3" xfId="29501" xr:uid="{00000000-0005-0000-0000-000040730000}"/>
    <cellStyle name="Normal 76 4 2 2 2 3" xfId="9383" xr:uid="{00000000-0005-0000-0000-0000AA240000}"/>
    <cellStyle name="Normal 76 4 2 2 2 3 3" xfId="24484" xr:uid="{00000000-0005-0000-0000-0000A75F0000}"/>
    <cellStyle name="Normal 76 4 2 2 2 5" xfId="19471" xr:uid="{00000000-0005-0000-0000-0000124C0000}"/>
    <cellStyle name="Normal 76 4 2 2 3" xfId="6022" xr:uid="{00000000-0005-0000-0000-000089170000}"/>
    <cellStyle name="Normal 76 4 2 2 3 2" xfId="16074" xr:uid="{00000000-0005-0000-0000-0000CD3E0000}"/>
    <cellStyle name="Normal 76 4 2 2 3 2 3" xfId="31172" xr:uid="{00000000-0005-0000-0000-0000C7790000}"/>
    <cellStyle name="Normal 76 4 2 2 3 3" xfId="11054" xr:uid="{00000000-0005-0000-0000-0000312B0000}"/>
    <cellStyle name="Normal 76 4 2 2 3 3 3" xfId="26155" xr:uid="{00000000-0005-0000-0000-00002E660000}"/>
    <cellStyle name="Normal 76 4 2 2 3 5" xfId="21142" xr:uid="{00000000-0005-0000-0000-000099520000}"/>
    <cellStyle name="Normal 76 4 2 2 4" xfId="12732" xr:uid="{00000000-0005-0000-0000-0000BF310000}"/>
    <cellStyle name="Normal 76 4 2 2 4 3" xfId="27830" xr:uid="{00000000-0005-0000-0000-0000B96C0000}"/>
    <cellStyle name="Normal 76 4 2 2 5" xfId="7711" xr:uid="{00000000-0005-0000-0000-0000221E0000}"/>
    <cellStyle name="Normal 76 4 2 2 5 3" xfId="22813" xr:uid="{00000000-0005-0000-0000-000020590000}"/>
    <cellStyle name="Normal 76 4 2 2 7" xfId="17800" xr:uid="{00000000-0005-0000-0000-00008B450000}"/>
    <cellStyle name="Normal 76 4 2 3" xfId="3493" xr:uid="{00000000-0005-0000-0000-0000A80D0000}"/>
    <cellStyle name="Normal 76 4 2 3 2" xfId="13567" xr:uid="{00000000-0005-0000-0000-000002350000}"/>
    <cellStyle name="Normal 76 4 2 3 2 3" xfId="28665" xr:uid="{00000000-0005-0000-0000-0000FC6F0000}"/>
    <cellStyle name="Normal 76 4 2 3 3" xfId="8547" xr:uid="{00000000-0005-0000-0000-000066210000}"/>
    <cellStyle name="Normal 76 4 2 3 3 3" xfId="23648" xr:uid="{00000000-0005-0000-0000-0000635C0000}"/>
    <cellStyle name="Normal 76 4 2 3 5" xfId="18635" xr:uid="{00000000-0005-0000-0000-0000CE480000}"/>
    <cellStyle name="Normal 76 4 2 4" xfId="5186" xr:uid="{00000000-0005-0000-0000-000045140000}"/>
    <cellStyle name="Normal 76 4 2 4 2" xfId="15238" xr:uid="{00000000-0005-0000-0000-0000893B0000}"/>
    <cellStyle name="Normal 76 4 2 4 2 3" xfId="30336" xr:uid="{00000000-0005-0000-0000-000083760000}"/>
    <cellStyle name="Normal 76 4 2 4 3" xfId="10218" xr:uid="{00000000-0005-0000-0000-0000ED270000}"/>
    <cellStyle name="Normal 76 4 2 4 3 3" xfId="25319" xr:uid="{00000000-0005-0000-0000-0000EA620000}"/>
    <cellStyle name="Normal 76 4 2 4 5" xfId="20306" xr:uid="{00000000-0005-0000-0000-0000554F0000}"/>
    <cellStyle name="Normal 76 4 2 5" xfId="11896" xr:uid="{00000000-0005-0000-0000-00007B2E0000}"/>
    <cellStyle name="Normal 76 4 2 5 3" xfId="26994" xr:uid="{00000000-0005-0000-0000-000075690000}"/>
    <cellStyle name="Normal 76 4 2 6" xfId="6875" xr:uid="{00000000-0005-0000-0000-0000DE1A0000}"/>
    <cellStyle name="Normal 76 4 2 6 3" xfId="21977" xr:uid="{00000000-0005-0000-0000-0000DC550000}"/>
    <cellStyle name="Normal 76 4 2 8" xfId="16964" xr:uid="{00000000-0005-0000-0000-000047420000}"/>
    <cellStyle name="Normal 76 4 3" xfId="2222" xr:uid="{00000000-0005-0000-0000-0000B1080000}"/>
    <cellStyle name="Normal 76 4 3 2" xfId="3912" xr:uid="{00000000-0005-0000-0000-00004B0F0000}"/>
    <cellStyle name="Normal 76 4 3 2 2" xfId="13985" xr:uid="{00000000-0005-0000-0000-0000A4360000}"/>
    <cellStyle name="Normal 76 4 3 2 2 3" xfId="29083" xr:uid="{00000000-0005-0000-0000-00009E710000}"/>
    <cellStyle name="Normal 76 4 3 2 3" xfId="8965" xr:uid="{00000000-0005-0000-0000-000008230000}"/>
    <cellStyle name="Normal 76 4 3 2 3 3" xfId="24066" xr:uid="{00000000-0005-0000-0000-0000055E0000}"/>
    <cellStyle name="Normal 76 4 3 2 5" xfId="19053" xr:uid="{00000000-0005-0000-0000-0000704A0000}"/>
    <cellStyle name="Normal 76 4 3 3" xfId="5604" xr:uid="{00000000-0005-0000-0000-0000E7150000}"/>
    <cellStyle name="Normal 76 4 3 3 2" xfId="15656" xr:uid="{00000000-0005-0000-0000-00002B3D0000}"/>
    <cellStyle name="Normal 76 4 3 3 2 3" xfId="30754" xr:uid="{00000000-0005-0000-0000-000025780000}"/>
    <cellStyle name="Normal 76 4 3 3 3" xfId="10636" xr:uid="{00000000-0005-0000-0000-00008F290000}"/>
    <cellStyle name="Normal 76 4 3 3 3 3" xfId="25737" xr:uid="{00000000-0005-0000-0000-00008C640000}"/>
    <cellStyle name="Normal 76 4 3 3 5" xfId="20724" xr:uid="{00000000-0005-0000-0000-0000F7500000}"/>
    <cellStyle name="Normal 76 4 3 4" xfId="12314" xr:uid="{00000000-0005-0000-0000-00001D300000}"/>
    <cellStyle name="Normal 76 4 3 4 3" xfId="27412" xr:uid="{00000000-0005-0000-0000-0000176B0000}"/>
    <cellStyle name="Normal 76 4 3 5" xfId="7293" xr:uid="{00000000-0005-0000-0000-0000801C0000}"/>
    <cellStyle name="Normal 76 4 3 5 3" xfId="22395" xr:uid="{00000000-0005-0000-0000-00007E570000}"/>
    <cellStyle name="Normal 76 4 3 7" xfId="17382" xr:uid="{00000000-0005-0000-0000-0000E9430000}"/>
    <cellStyle name="Normal 76 4 4" xfId="3075" xr:uid="{00000000-0005-0000-0000-0000060C0000}"/>
    <cellStyle name="Normal 76 4 4 2" xfId="13149" xr:uid="{00000000-0005-0000-0000-000060330000}"/>
    <cellStyle name="Normal 76 4 4 2 3" xfId="28247" xr:uid="{00000000-0005-0000-0000-00005A6E0000}"/>
    <cellStyle name="Normal 76 4 4 3" xfId="8129" xr:uid="{00000000-0005-0000-0000-0000C41F0000}"/>
    <cellStyle name="Normal 76 4 4 3 3" xfId="23230" xr:uid="{00000000-0005-0000-0000-0000C15A0000}"/>
    <cellStyle name="Normal 76 4 4 5" xfId="18217" xr:uid="{00000000-0005-0000-0000-00002C470000}"/>
    <cellStyle name="Normal 76 4 5" xfId="4768" xr:uid="{00000000-0005-0000-0000-0000A3120000}"/>
    <cellStyle name="Normal 76 4 5 2" xfId="14820" xr:uid="{00000000-0005-0000-0000-0000E7390000}"/>
    <cellStyle name="Normal 76 4 5 2 3" xfId="29918" xr:uid="{00000000-0005-0000-0000-0000E1740000}"/>
    <cellStyle name="Normal 76 4 5 3" xfId="9800" xr:uid="{00000000-0005-0000-0000-00004B260000}"/>
    <cellStyle name="Normal 76 4 5 3 3" xfId="24901" xr:uid="{00000000-0005-0000-0000-000048610000}"/>
    <cellStyle name="Normal 76 4 5 5" xfId="19888" xr:uid="{00000000-0005-0000-0000-0000B34D0000}"/>
    <cellStyle name="Normal 76 4 6" xfId="11478" xr:uid="{00000000-0005-0000-0000-0000D92C0000}"/>
    <cellStyle name="Normal 76 4 6 3" xfId="26576" xr:uid="{00000000-0005-0000-0000-0000D3670000}"/>
    <cellStyle name="Normal 76 4 7" xfId="6457" xr:uid="{00000000-0005-0000-0000-00003C190000}"/>
    <cellStyle name="Normal 76 4 7 3" xfId="21559" xr:uid="{00000000-0005-0000-0000-00003A540000}"/>
    <cellStyle name="Normal 76 4 9" xfId="16546" xr:uid="{00000000-0005-0000-0000-0000A5400000}"/>
    <cellStyle name="Normal 76 5" xfId="1591" xr:uid="{00000000-0005-0000-0000-00003A060000}"/>
    <cellStyle name="Normal 76 5 2" xfId="2432" xr:uid="{00000000-0005-0000-0000-000083090000}"/>
    <cellStyle name="Normal 76 5 2 2" xfId="4122" xr:uid="{00000000-0005-0000-0000-00001D100000}"/>
    <cellStyle name="Normal 76 5 2 2 2" xfId="14195" xr:uid="{00000000-0005-0000-0000-000076370000}"/>
    <cellStyle name="Normal 76 5 2 2 2 3" xfId="29293" xr:uid="{00000000-0005-0000-0000-000070720000}"/>
    <cellStyle name="Normal 76 5 2 2 3" xfId="9175" xr:uid="{00000000-0005-0000-0000-0000DA230000}"/>
    <cellStyle name="Normal 76 5 2 2 3 3" xfId="24276" xr:uid="{00000000-0005-0000-0000-0000D75E0000}"/>
    <cellStyle name="Normal 76 5 2 2 5" xfId="19263" xr:uid="{00000000-0005-0000-0000-0000424B0000}"/>
    <cellStyle name="Normal 76 5 2 3" xfId="5814" xr:uid="{00000000-0005-0000-0000-0000B9160000}"/>
    <cellStyle name="Normal 76 5 2 3 2" xfId="15866" xr:uid="{00000000-0005-0000-0000-0000FD3D0000}"/>
    <cellStyle name="Normal 76 5 2 3 2 3" xfId="30964" xr:uid="{00000000-0005-0000-0000-0000F7780000}"/>
    <cellStyle name="Normal 76 5 2 3 3" xfId="10846" xr:uid="{00000000-0005-0000-0000-0000612A0000}"/>
    <cellStyle name="Normal 76 5 2 3 3 3" xfId="25947" xr:uid="{00000000-0005-0000-0000-00005E650000}"/>
    <cellStyle name="Normal 76 5 2 3 5" xfId="20934" xr:uid="{00000000-0005-0000-0000-0000C9510000}"/>
    <cellStyle name="Normal 76 5 2 4" xfId="12524" xr:uid="{00000000-0005-0000-0000-0000EF300000}"/>
    <cellStyle name="Normal 76 5 2 4 3" xfId="27622" xr:uid="{00000000-0005-0000-0000-0000E96B0000}"/>
    <cellStyle name="Normal 76 5 2 5" xfId="7503" xr:uid="{00000000-0005-0000-0000-0000521D0000}"/>
    <cellStyle name="Normal 76 5 2 5 3" xfId="22605" xr:uid="{00000000-0005-0000-0000-000050580000}"/>
    <cellStyle name="Normal 76 5 2 7" xfId="17592" xr:uid="{00000000-0005-0000-0000-0000BB440000}"/>
    <cellStyle name="Normal 76 5 3" xfId="3285" xr:uid="{00000000-0005-0000-0000-0000D80C0000}"/>
    <cellStyle name="Normal 76 5 3 2" xfId="13359" xr:uid="{00000000-0005-0000-0000-000032340000}"/>
    <cellStyle name="Normal 76 5 3 2 3" xfId="28457" xr:uid="{00000000-0005-0000-0000-00002C6F0000}"/>
    <cellStyle name="Normal 76 5 3 3" xfId="8339" xr:uid="{00000000-0005-0000-0000-000096200000}"/>
    <cellStyle name="Normal 76 5 3 3 3" xfId="23440" xr:uid="{00000000-0005-0000-0000-0000935B0000}"/>
    <cellStyle name="Normal 76 5 3 5" xfId="18427" xr:uid="{00000000-0005-0000-0000-0000FE470000}"/>
    <cellStyle name="Normal 76 5 4" xfId="4978" xr:uid="{00000000-0005-0000-0000-000075130000}"/>
    <cellStyle name="Normal 76 5 4 2" xfId="15030" xr:uid="{00000000-0005-0000-0000-0000B93A0000}"/>
    <cellStyle name="Normal 76 5 4 2 3" xfId="30128" xr:uid="{00000000-0005-0000-0000-0000B3750000}"/>
    <cellStyle name="Normal 76 5 4 3" xfId="10010" xr:uid="{00000000-0005-0000-0000-00001D270000}"/>
    <cellStyle name="Normal 76 5 4 3 3" xfId="25111" xr:uid="{00000000-0005-0000-0000-00001A620000}"/>
    <cellStyle name="Normal 76 5 4 5" xfId="20098" xr:uid="{00000000-0005-0000-0000-0000854E0000}"/>
    <cellStyle name="Normal 76 5 5" xfId="11688" xr:uid="{00000000-0005-0000-0000-0000AB2D0000}"/>
    <cellStyle name="Normal 76 5 5 3" xfId="26786" xr:uid="{00000000-0005-0000-0000-0000A5680000}"/>
    <cellStyle name="Normal 76 5 6" xfId="6667" xr:uid="{00000000-0005-0000-0000-00000E1A0000}"/>
    <cellStyle name="Normal 76 5 6 3" xfId="21769" xr:uid="{00000000-0005-0000-0000-00000C550000}"/>
    <cellStyle name="Normal 76 5 8" xfId="16756" xr:uid="{00000000-0005-0000-0000-000077410000}"/>
    <cellStyle name="Normal 76 6" xfId="2012" xr:uid="{00000000-0005-0000-0000-0000DF070000}"/>
    <cellStyle name="Normal 76 6 2" xfId="3704" xr:uid="{00000000-0005-0000-0000-00007B0E0000}"/>
    <cellStyle name="Normal 76 6 2 2" xfId="13777" xr:uid="{00000000-0005-0000-0000-0000D4350000}"/>
    <cellStyle name="Normal 76 6 2 2 3" xfId="28875" xr:uid="{00000000-0005-0000-0000-0000CE700000}"/>
    <cellStyle name="Normal 76 6 2 3" xfId="8757" xr:uid="{00000000-0005-0000-0000-000038220000}"/>
    <cellStyle name="Normal 76 6 2 3 3" xfId="23858" xr:uid="{00000000-0005-0000-0000-0000355D0000}"/>
    <cellStyle name="Normal 76 6 2 5" xfId="18845" xr:uid="{00000000-0005-0000-0000-0000A0490000}"/>
    <cellStyle name="Normal 76 6 3" xfId="5396" xr:uid="{00000000-0005-0000-0000-000017150000}"/>
    <cellStyle name="Normal 76 6 3 2" xfId="15448" xr:uid="{00000000-0005-0000-0000-00005B3C0000}"/>
    <cellStyle name="Normal 76 6 3 2 3" xfId="30546" xr:uid="{00000000-0005-0000-0000-000055770000}"/>
    <cellStyle name="Normal 76 6 3 3" xfId="10428" xr:uid="{00000000-0005-0000-0000-0000BF280000}"/>
    <cellStyle name="Normal 76 6 3 3 3" xfId="25529" xr:uid="{00000000-0005-0000-0000-0000BC630000}"/>
    <cellStyle name="Normal 76 6 3 5" xfId="20516" xr:uid="{00000000-0005-0000-0000-000027500000}"/>
    <cellStyle name="Normal 76 6 4" xfId="12106" xr:uid="{00000000-0005-0000-0000-00004D2F0000}"/>
    <cellStyle name="Normal 76 6 4 3" xfId="27204" xr:uid="{00000000-0005-0000-0000-0000476A0000}"/>
    <cellStyle name="Normal 76 6 5" xfId="7085" xr:uid="{00000000-0005-0000-0000-0000B01B0000}"/>
    <cellStyle name="Normal 76 6 5 3" xfId="22187" xr:uid="{00000000-0005-0000-0000-0000AE560000}"/>
    <cellStyle name="Normal 76 6 7" xfId="17174" xr:uid="{00000000-0005-0000-0000-000019430000}"/>
    <cellStyle name="Normal 76 7" xfId="2864" xr:uid="{00000000-0005-0000-0000-0000330B0000}"/>
    <cellStyle name="Normal 76 7 2" xfId="12941" xr:uid="{00000000-0005-0000-0000-000090320000}"/>
    <cellStyle name="Normal 76 7 2 3" xfId="28039" xr:uid="{00000000-0005-0000-0000-00008A6D0000}"/>
    <cellStyle name="Normal 76 7 3" xfId="7921" xr:uid="{00000000-0005-0000-0000-0000F41E0000}"/>
    <cellStyle name="Normal 76 7 3 3" xfId="23022" xr:uid="{00000000-0005-0000-0000-0000F1590000}"/>
    <cellStyle name="Normal 76 7 5" xfId="18009" xr:uid="{00000000-0005-0000-0000-00005C460000}"/>
    <cellStyle name="Normal 76 8" xfId="4558" xr:uid="{00000000-0005-0000-0000-0000D1110000}"/>
    <cellStyle name="Normal 76 8 2" xfId="14612" xr:uid="{00000000-0005-0000-0000-000017390000}"/>
    <cellStyle name="Normal 76 8 2 3" xfId="29710" xr:uid="{00000000-0005-0000-0000-000011740000}"/>
    <cellStyle name="Normal 76 8 3" xfId="9592" xr:uid="{00000000-0005-0000-0000-00007B250000}"/>
    <cellStyle name="Normal 76 8 3 3" xfId="24693" xr:uid="{00000000-0005-0000-0000-000078600000}"/>
    <cellStyle name="Normal 76 8 5" xfId="19680" xr:uid="{00000000-0005-0000-0000-0000E34C0000}"/>
    <cellStyle name="Normal 76 9" xfId="11268" xr:uid="{00000000-0005-0000-0000-0000072C0000}"/>
    <cellStyle name="Normal 76 9 3" xfId="26368" xr:uid="{00000000-0005-0000-0000-000003670000}"/>
    <cellStyle name="Normal 77" xfId="569" xr:uid="{00000000-0005-0000-0000-00003B020000}"/>
    <cellStyle name="Normal 78" xfId="369" xr:uid="{00000000-0005-0000-0000-000073010000}"/>
    <cellStyle name="Normal 78 10" xfId="6196" xr:uid="{00000000-0005-0000-0000-000037180000}"/>
    <cellStyle name="Normal 78 10 3" xfId="21302" xr:uid="{00000000-0005-0000-0000-000039530000}"/>
    <cellStyle name="Normal 78 12" xfId="16287" xr:uid="{00000000-0005-0000-0000-0000A23F0000}"/>
    <cellStyle name="Normal 78 2" xfId="1161" xr:uid="{00000000-0005-0000-0000-00008C040000}"/>
    <cellStyle name="Normal 78 2 11" xfId="16341" xr:uid="{00000000-0005-0000-0000-0000D83F0000}"/>
    <cellStyle name="Normal 78 2 2" xfId="1270" xr:uid="{00000000-0005-0000-0000-0000F9040000}"/>
    <cellStyle name="Normal 78 2 2 10" xfId="16445" xr:uid="{00000000-0005-0000-0000-000040400000}"/>
    <cellStyle name="Normal 78 2 2 2" xfId="1487" xr:uid="{00000000-0005-0000-0000-0000D2050000}"/>
    <cellStyle name="Normal 78 2 2 2 2" xfId="1908" xr:uid="{00000000-0005-0000-0000-000077070000}"/>
    <cellStyle name="Normal 78 2 2 2 2 2" xfId="2747" xr:uid="{00000000-0005-0000-0000-0000BE0A0000}"/>
    <cellStyle name="Normal 78 2 2 2 2 2 2" xfId="4437" xr:uid="{00000000-0005-0000-0000-000058110000}"/>
    <cellStyle name="Normal 78 2 2 2 2 2 2 2" xfId="14510" xr:uid="{00000000-0005-0000-0000-0000B1380000}"/>
    <cellStyle name="Normal 78 2 2 2 2 2 2 2 3" xfId="29608" xr:uid="{00000000-0005-0000-0000-0000AB730000}"/>
    <cellStyle name="Normal 78 2 2 2 2 2 2 3" xfId="9490" xr:uid="{00000000-0005-0000-0000-000015250000}"/>
    <cellStyle name="Normal 78 2 2 2 2 2 2 3 3" xfId="24591" xr:uid="{00000000-0005-0000-0000-000012600000}"/>
    <cellStyle name="Normal 78 2 2 2 2 2 2 5" xfId="19578" xr:uid="{00000000-0005-0000-0000-00007D4C0000}"/>
    <cellStyle name="Normal 78 2 2 2 2 2 3" xfId="6129" xr:uid="{00000000-0005-0000-0000-0000F4170000}"/>
    <cellStyle name="Normal 78 2 2 2 2 2 3 2" xfId="16181" xr:uid="{00000000-0005-0000-0000-0000383F0000}"/>
    <cellStyle name="Normal 78 2 2 2 2 2 3 2 3" xfId="31279" xr:uid="{00000000-0005-0000-0000-0000327A0000}"/>
    <cellStyle name="Normal 78 2 2 2 2 2 3 3" xfId="11161" xr:uid="{00000000-0005-0000-0000-00009C2B0000}"/>
    <cellStyle name="Normal 78 2 2 2 2 2 3 3 3" xfId="26262" xr:uid="{00000000-0005-0000-0000-000099660000}"/>
    <cellStyle name="Normal 78 2 2 2 2 2 3 5" xfId="21249" xr:uid="{00000000-0005-0000-0000-000004530000}"/>
    <cellStyle name="Normal 78 2 2 2 2 2 4" xfId="12839" xr:uid="{00000000-0005-0000-0000-00002A320000}"/>
    <cellStyle name="Normal 78 2 2 2 2 2 4 3" xfId="27937" xr:uid="{00000000-0005-0000-0000-0000246D0000}"/>
    <cellStyle name="Normal 78 2 2 2 2 2 5" xfId="7818" xr:uid="{00000000-0005-0000-0000-00008D1E0000}"/>
    <cellStyle name="Normal 78 2 2 2 2 2 5 3" xfId="22920" xr:uid="{00000000-0005-0000-0000-00008B590000}"/>
    <cellStyle name="Normal 78 2 2 2 2 2 7" xfId="17907" xr:uid="{00000000-0005-0000-0000-0000F6450000}"/>
    <cellStyle name="Normal 78 2 2 2 2 3" xfId="3600" xr:uid="{00000000-0005-0000-0000-0000130E0000}"/>
    <cellStyle name="Normal 78 2 2 2 2 3 2" xfId="13674" xr:uid="{00000000-0005-0000-0000-00006D350000}"/>
    <cellStyle name="Normal 78 2 2 2 2 3 2 3" xfId="28772" xr:uid="{00000000-0005-0000-0000-000067700000}"/>
    <cellStyle name="Normal 78 2 2 2 2 3 3" xfId="8654" xr:uid="{00000000-0005-0000-0000-0000D1210000}"/>
    <cellStyle name="Normal 78 2 2 2 2 3 3 3" xfId="23755" xr:uid="{00000000-0005-0000-0000-0000CE5C0000}"/>
    <cellStyle name="Normal 78 2 2 2 2 3 5" xfId="18742" xr:uid="{00000000-0005-0000-0000-000039490000}"/>
    <cellStyle name="Normal 78 2 2 2 2 4" xfId="5293" xr:uid="{00000000-0005-0000-0000-0000B0140000}"/>
    <cellStyle name="Normal 78 2 2 2 2 4 2" xfId="15345" xr:uid="{00000000-0005-0000-0000-0000F43B0000}"/>
    <cellStyle name="Normal 78 2 2 2 2 4 2 3" xfId="30443" xr:uid="{00000000-0005-0000-0000-0000EE760000}"/>
    <cellStyle name="Normal 78 2 2 2 2 4 3" xfId="10325" xr:uid="{00000000-0005-0000-0000-000058280000}"/>
    <cellStyle name="Normal 78 2 2 2 2 4 3 3" xfId="25426" xr:uid="{00000000-0005-0000-0000-000055630000}"/>
    <cellStyle name="Normal 78 2 2 2 2 4 5" xfId="20413" xr:uid="{00000000-0005-0000-0000-0000C04F0000}"/>
    <cellStyle name="Normal 78 2 2 2 2 5" xfId="12003" xr:uid="{00000000-0005-0000-0000-0000E62E0000}"/>
    <cellStyle name="Normal 78 2 2 2 2 5 3" xfId="27101" xr:uid="{00000000-0005-0000-0000-0000E0690000}"/>
    <cellStyle name="Normal 78 2 2 2 2 6" xfId="6982" xr:uid="{00000000-0005-0000-0000-0000491B0000}"/>
    <cellStyle name="Normal 78 2 2 2 2 6 3" xfId="22084" xr:uid="{00000000-0005-0000-0000-000047560000}"/>
    <cellStyle name="Normal 78 2 2 2 2 8" xfId="17071" xr:uid="{00000000-0005-0000-0000-0000B2420000}"/>
    <cellStyle name="Normal 78 2 2 2 3" xfId="2329" xr:uid="{00000000-0005-0000-0000-00001C090000}"/>
    <cellStyle name="Normal 78 2 2 2 3 2" xfId="4019" xr:uid="{00000000-0005-0000-0000-0000B60F0000}"/>
    <cellStyle name="Normal 78 2 2 2 3 2 2" xfId="14092" xr:uid="{00000000-0005-0000-0000-00000F370000}"/>
    <cellStyle name="Normal 78 2 2 2 3 2 2 3" xfId="29190" xr:uid="{00000000-0005-0000-0000-000009720000}"/>
    <cellStyle name="Normal 78 2 2 2 3 2 3" xfId="9072" xr:uid="{00000000-0005-0000-0000-000073230000}"/>
    <cellStyle name="Normal 78 2 2 2 3 2 3 3" xfId="24173" xr:uid="{00000000-0005-0000-0000-0000705E0000}"/>
    <cellStyle name="Normal 78 2 2 2 3 2 5" xfId="19160" xr:uid="{00000000-0005-0000-0000-0000DB4A0000}"/>
    <cellStyle name="Normal 78 2 2 2 3 3" xfId="5711" xr:uid="{00000000-0005-0000-0000-000052160000}"/>
    <cellStyle name="Normal 78 2 2 2 3 3 2" xfId="15763" xr:uid="{00000000-0005-0000-0000-0000963D0000}"/>
    <cellStyle name="Normal 78 2 2 2 3 3 2 3" xfId="30861" xr:uid="{00000000-0005-0000-0000-000090780000}"/>
    <cellStyle name="Normal 78 2 2 2 3 3 3" xfId="10743" xr:uid="{00000000-0005-0000-0000-0000FA290000}"/>
    <cellStyle name="Normal 78 2 2 2 3 3 3 3" xfId="25844" xr:uid="{00000000-0005-0000-0000-0000F7640000}"/>
    <cellStyle name="Normal 78 2 2 2 3 3 5" xfId="20831" xr:uid="{00000000-0005-0000-0000-000062510000}"/>
    <cellStyle name="Normal 78 2 2 2 3 4" xfId="12421" xr:uid="{00000000-0005-0000-0000-000088300000}"/>
    <cellStyle name="Normal 78 2 2 2 3 4 3" xfId="27519" xr:uid="{00000000-0005-0000-0000-0000826B0000}"/>
    <cellStyle name="Normal 78 2 2 2 3 5" xfId="7400" xr:uid="{00000000-0005-0000-0000-0000EB1C0000}"/>
    <cellStyle name="Normal 78 2 2 2 3 5 3" xfId="22502" xr:uid="{00000000-0005-0000-0000-0000E9570000}"/>
    <cellStyle name="Normal 78 2 2 2 3 7" xfId="17489" xr:uid="{00000000-0005-0000-0000-000054440000}"/>
    <cellStyle name="Normal 78 2 2 2 4" xfId="3182" xr:uid="{00000000-0005-0000-0000-0000710C0000}"/>
    <cellStyle name="Normal 78 2 2 2 4 2" xfId="13256" xr:uid="{00000000-0005-0000-0000-0000CB330000}"/>
    <cellStyle name="Normal 78 2 2 2 4 2 3" xfId="28354" xr:uid="{00000000-0005-0000-0000-0000C56E0000}"/>
    <cellStyle name="Normal 78 2 2 2 4 3" xfId="8236" xr:uid="{00000000-0005-0000-0000-00002F200000}"/>
    <cellStyle name="Normal 78 2 2 2 4 3 3" xfId="23337" xr:uid="{00000000-0005-0000-0000-00002C5B0000}"/>
    <cellStyle name="Normal 78 2 2 2 4 5" xfId="18324" xr:uid="{00000000-0005-0000-0000-000097470000}"/>
    <cellStyle name="Normal 78 2 2 2 5" xfId="4875" xr:uid="{00000000-0005-0000-0000-00000E130000}"/>
    <cellStyle name="Normal 78 2 2 2 5 2" xfId="14927" xr:uid="{00000000-0005-0000-0000-0000523A0000}"/>
    <cellStyle name="Normal 78 2 2 2 5 2 3" xfId="30025" xr:uid="{00000000-0005-0000-0000-00004C750000}"/>
    <cellStyle name="Normal 78 2 2 2 5 3" xfId="9907" xr:uid="{00000000-0005-0000-0000-0000B6260000}"/>
    <cellStyle name="Normal 78 2 2 2 5 3 3" xfId="25008" xr:uid="{00000000-0005-0000-0000-0000B3610000}"/>
    <cellStyle name="Normal 78 2 2 2 5 5" xfId="19995" xr:uid="{00000000-0005-0000-0000-00001E4E0000}"/>
    <cellStyle name="Normal 78 2 2 2 6" xfId="11585" xr:uid="{00000000-0005-0000-0000-0000442D0000}"/>
    <cellStyle name="Normal 78 2 2 2 6 3" xfId="26683" xr:uid="{00000000-0005-0000-0000-00003E680000}"/>
    <cellStyle name="Normal 78 2 2 2 7" xfId="6564" xr:uid="{00000000-0005-0000-0000-0000A7190000}"/>
    <cellStyle name="Normal 78 2 2 2 7 3" xfId="21666" xr:uid="{00000000-0005-0000-0000-0000A5540000}"/>
    <cellStyle name="Normal 78 2 2 2 9" xfId="16653" xr:uid="{00000000-0005-0000-0000-000010410000}"/>
    <cellStyle name="Normal 78 2 2 3" xfId="1700" xr:uid="{00000000-0005-0000-0000-0000A7060000}"/>
    <cellStyle name="Normal 78 2 2 3 2" xfId="2539" xr:uid="{00000000-0005-0000-0000-0000EE090000}"/>
    <cellStyle name="Normal 78 2 2 3 2 2" xfId="4229" xr:uid="{00000000-0005-0000-0000-000088100000}"/>
    <cellStyle name="Normal 78 2 2 3 2 2 2" xfId="14302" xr:uid="{00000000-0005-0000-0000-0000E1370000}"/>
    <cellStyle name="Normal 78 2 2 3 2 2 2 3" xfId="29400" xr:uid="{00000000-0005-0000-0000-0000DB720000}"/>
    <cellStyle name="Normal 78 2 2 3 2 2 3" xfId="9282" xr:uid="{00000000-0005-0000-0000-000045240000}"/>
    <cellStyle name="Normal 78 2 2 3 2 2 3 3" xfId="24383" xr:uid="{00000000-0005-0000-0000-0000425F0000}"/>
    <cellStyle name="Normal 78 2 2 3 2 2 5" xfId="19370" xr:uid="{00000000-0005-0000-0000-0000AD4B0000}"/>
    <cellStyle name="Normal 78 2 2 3 2 3" xfId="5921" xr:uid="{00000000-0005-0000-0000-000024170000}"/>
    <cellStyle name="Normal 78 2 2 3 2 3 2" xfId="15973" xr:uid="{00000000-0005-0000-0000-0000683E0000}"/>
    <cellStyle name="Normal 78 2 2 3 2 3 2 3" xfId="31071" xr:uid="{00000000-0005-0000-0000-000062790000}"/>
    <cellStyle name="Normal 78 2 2 3 2 3 3" xfId="10953" xr:uid="{00000000-0005-0000-0000-0000CC2A0000}"/>
    <cellStyle name="Normal 78 2 2 3 2 3 3 3" xfId="26054" xr:uid="{00000000-0005-0000-0000-0000C9650000}"/>
    <cellStyle name="Normal 78 2 2 3 2 3 5" xfId="21041" xr:uid="{00000000-0005-0000-0000-000034520000}"/>
    <cellStyle name="Normal 78 2 2 3 2 4" xfId="12631" xr:uid="{00000000-0005-0000-0000-00005A310000}"/>
    <cellStyle name="Normal 78 2 2 3 2 4 3" xfId="27729" xr:uid="{00000000-0005-0000-0000-0000546C0000}"/>
    <cellStyle name="Normal 78 2 2 3 2 5" xfId="7610" xr:uid="{00000000-0005-0000-0000-0000BD1D0000}"/>
    <cellStyle name="Normal 78 2 2 3 2 5 3" xfId="22712" xr:uid="{00000000-0005-0000-0000-0000BB580000}"/>
    <cellStyle name="Normal 78 2 2 3 2 7" xfId="17699" xr:uid="{00000000-0005-0000-0000-000026450000}"/>
    <cellStyle name="Normal 78 2 2 3 3" xfId="3392" xr:uid="{00000000-0005-0000-0000-0000430D0000}"/>
    <cellStyle name="Normal 78 2 2 3 3 2" xfId="13466" xr:uid="{00000000-0005-0000-0000-00009D340000}"/>
    <cellStyle name="Normal 78 2 2 3 3 2 3" xfId="28564" xr:uid="{00000000-0005-0000-0000-0000976F0000}"/>
    <cellStyle name="Normal 78 2 2 3 3 3" xfId="8446" xr:uid="{00000000-0005-0000-0000-000001210000}"/>
    <cellStyle name="Normal 78 2 2 3 3 3 3" xfId="23547" xr:uid="{00000000-0005-0000-0000-0000FE5B0000}"/>
    <cellStyle name="Normal 78 2 2 3 3 5" xfId="18534" xr:uid="{00000000-0005-0000-0000-000069480000}"/>
    <cellStyle name="Normal 78 2 2 3 4" xfId="5085" xr:uid="{00000000-0005-0000-0000-0000E0130000}"/>
    <cellStyle name="Normal 78 2 2 3 4 2" xfId="15137" xr:uid="{00000000-0005-0000-0000-0000243B0000}"/>
    <cellStyle name="Normal 78 2 2 3 4 2 3" xfId="30235" xr:uid="{00000000-0005-0000-0000-00001E760000}"/>
    <cellStyle name="Normal 78 2 2 3 4 3" xfId="10117" xr:uid="{00000000-0005-0000-0000-000088270000}"/>
    <cellStyle name="Normal 78 2 2 3 4 3 3" xfId="25218" xr:uid="{00000000-0005-0000-0000-000085620000}"/>
    <cellStyle name="Normal 78 2 2 3 4 5" xfId="20205" xr:uid="{00000000-0005-0000-0000-0000F04E0000}"/>
    <cellStyle name="Normal 78 2 2 3 5" xfId="11795" xr:uid="{00000000-0005-0000-0000-0000162E0000}"/>
    <cellStyle name="Normal 78 2 2 3 5 3" xfId="26893" xr:uid="{00000000-0005-0000-0000-000010690000}"/>
    <cellStyle name="Normal 78 2 2 3 6" xfId="6774" xr:uid="{00000000-0005-0000-0000-0000791A0000}"/>
    <cellStyle name="Normal 78 2 2 3 6 3" xfId="21876" xr:uid="{00000000-0005-0000-0000-000077550000}"/>
    <cellStyle name="Normal 78 2 2 3 8" xfId="16863" xr:uid="{00000000-0005-0000-0000-0000E2410000}"/>
    <cellStyle name="Normal 78 2 2 4" xfId="2121" xr:uid="{00000000-0005-0000-0000-00004C080000}"/>
    <cellStyle name="Normal 78 2 2 4 2" xfId="3811" xr:uid="{00000000-0005-0000-0000-0000E60E0000}"/>
    <cellStyle name="Normal 78 2 2 4 2 2" xfId="13884" xr:uid="{00000000-0005-0000-0000-00003F360000}"/>
    <cellStyle name="Normal 78 2 2 4 2 2 3" xfId="28982" xr:uid="{00000000-0005-0000-0000-000039710000}"/>
    <cellStyle name="Normal 78 2 2 4 2 3" xfId="8864" xr:uid="{00000000-0005-0000-0000-0000A3220000}"/>
    <cellStyle name="Normal 78 2 2 4 2 3 3" xfId="23965" xr:uid="{00000000-0005-0000-0000-0000A05D0000}"/>
    <cellStyle name="Normal 78 2 2 4 2 5" xfId="18952" xr:uid="{00000000-0005-0000-0000-00000B4A0000}"/>
    <cellStyle name="Normal 78 2 2 4 3" xfId="5503" xr:uid="{00000000-0005-0000-0000-000082150000}"/>
    <cellStyle name="Normal 78 2 2 4 3 2" xfId="15555" xr:uid="{00000000-0005-0000-0000-0000C63C0000}"/>
    <cellStyle name="Normal 78 2 2 4 3 2 3" xfId="30653" xr:uid="{00000000-0005-0000-0000-0000C0770000}"/>
    <cellStyle name="Normal 78 2 2 4 3 3" xfId="10535" xr:uid="{00000000-0005-0000-0000-00002A290000}"/>
    <cellStyle name="Normal 78 2 2 4 3 3 3" xfId="25636" xr:uid="{00000000-0005-0000-0000-000027640000}"/>
    <cellStyle name="Normal 78 2 2 4 3 5" xfId="20623" xr:uid="{00000000-0005-0000-0000-000092500000}"/>
    <cellStyle name="Normal 78 2 2 4 4" xfId="12213" xr:uid="{00000000-0005-0000-0000-0000B82F0000}"/>
    <cellStyle name="Normal 78 2 2 4 4 3" xfId="27311" xr:uid="{00000000-0005-0000-0000-0000B26A0000}"/>
    <cellStyle name="Normal 78 2 2 4 5" xfId="7192" xr:uid="{00000000-0005-0000-0000-00001B1C0000}"/>
    <cellStyle name="Normal 78 2 2 4 5 3" xfId="22294" xr:uid="{00000000-0005-0000-0000-000019570000}"/>
    <cellStyle name="Normal 78 2 2 4 7" xfId="17281" xr:uid="{00000000-0005-0000-0000-000084430000}"/>
    <cellStyle name="Normal 78 2 2 5" xfId="2974" xr:uid="{00000000-0005-0000-0000-0000A10B0000}"/>
    <cellStyle name="Normal 78 2 2 5 2" xfId="13048" xr:uid="{00000000-0005-0000-0000-0000FB320000}"/>
    <cellStyle name="Normal 78 2 2 5 2 3" xfId="28146" xr:uid="{00000000-0005-0000-0000-0000F56D0000}"/>
    <cellStyle name="Normal 78 2 2 5 3" xfId="8028" xr:uid="{00000000-0005-0000-0000-00005F1F0000}"/>
    <cellStyle name="Normal 78 2 2 5 3 3" xfId="23129" xr:uid="{00000000-0005-0000-0000-00005C5A0000}"/>
    <cellStyle name="Normal 78 2 2 5 5" xfId="18116" xr:uid="{00000000-0005-0000-0000-0000C7460000}"/>
    <cellStyle name="Normal 78 2 2 6" xfId="4667" xr:uid="{00000000-0005-0000-0000-00003E120000}"/>
    <cellStyle name="Normal 78 2 2 6 2" xfId="14719" xr:uid="{00000000-0005-0000-0000-000082390000}"/>
    <cellStyle name="Normal 78 2 2 6 2 3" xfId="29817" xr:uid="{00000000-0005-0000-0000-00007C740000}"/>
    <cellStyle name="Normal 78 2 2 6 3" xfId="9699" xr:uid="{00000000-0005-0000-0000-0000E6250000}"/>
    <cellStyle name="Normal 78 2 2 6 3 3" xfId="24800" xr:uid="{00000000-0005-0000-0000-0000E3600000}"/>
    <cellStyle name="Normal 78 2 2 6 5" xfId="19787" xr:uid="{00000000-0005-0000-0000-00004E4D0000}"/>
    <cellStyle name="Normal 78 2 2 7" xfId="11377" xr:uid="{00000000-0005-0000-0000-0000742C0000}"/>
    <cellStyle name="Normal 78 2 2 7 3" xfId="26475" xr:uid="{00000000-0005-0000-0000-00006E670000}"/>
    <cellStyle name="Normal 78 2 2 8" xfId="6356" xr:uid="{00000000-0005-0000-0000-0000D7180000}"/>
    <cellStyle name="Normal 78 2 2 8 3" xfId="21458" xr:uid="{00000000-0005-0000-0000-0000D5530000}"/>
    <cellStyle name="Normal 78 2 3" xfId="1383" xr:uid="{00000000-0005-0000-0000-00006A050000}"/>
    <cellStyle name="Normal 78 2 3 2" xfId="1804" xr:uid="{00000000-0005-0000-0000-00000F070000}"/>
    <cellStyle name="Normal 78 2 3 2 2" xfId="2643" xr:uid="{00000000-0005-0000-0000-0000560A0000}"/>
    <cellStyle name="Normal 78 2 3 2 2 2" xfId="4333" xr:uid="{00000000-0005-0000-0000-0000F0100000}"/>
    <cellStyle name="Normal 78 2 3 2 2 2 2" xfId="14406" xr:uid="{00000000-0005-0000-0000-000049380000}"/>
    <cellStyle name="Normal 78 2 3 2 2 2 2 3" xfId="29504" xr:uid="{00000000-0005-0000-0000-000043730000}"/>
    <cellStyle name="Normal 78 2 3 2 2 2 3" xfId="9386" xr:uid="{00000000-0005-0000-0000-0000AD240000}"/>
    <cellStyle name="Normal 78 2 3 2 2 2 3 3" xfId="24487" xr:uid="{00000000-0005-0000-0000-0000AA5F0000}"/>
    <cellStyle name="Normal 78 2 3 2 2 2 5" xfId="19474" xr:uid="{00000000-0005-0000-0000-0000154C0000}"/>
    <cellStyle name="Normal 78 2 3 2 2 3" xfId="6025" xr:uid="{00000000-0005-0000-0000-00008C170000}"/>
    <cellStyle name="Normal 78 2 3 2 2 3 2" xfId="16077" xr:uid="{00000000-0005-0000-0000-0000D03E0000}"/>
    <cellStyle name="Normal 78 2 3 2 2 3 2 3" xfId="31175" xr:uid="{00000000-0005-0000-0000-0000CA790000}"/>
    <cellStyle name="Normal 78 2 3 2 2 3 3" xfId="11057" xr:uid="{00000000-0005-0000-0000-0000342B0000}"/>
    <cellStyle name="Normal 78 2 3 2 2 3 3 3" xfId="26158" xr:uid="{00000000-0005-0000-0000-000031660000}"/>
    <cellStyle name="Normal 78 2 3 2 2 3 5" xfId="21145" xr:uid="{00000000-0005-0000-0000-00009C520000}"/>
    <cellStyle name="Normal 78 2 3 2 2 4" xfId="12735" xr:uid="{00000000-0005-0000-0000-0000C2310000}"/>
    <cellStyle name="Normal 78 2 3 2 2 4 3" xfId="27833" xr:uid="{00000000-0005-0000-0000-0000BC6C0000}"/>
    <cellStyle name="Normal 78 2 3 2 2 5" xfId="7714" xr:uid="{00000000-0005-0000-0000-0000251E0000}"/>
    <cellStyle name="Normal 78 2 3 2 2 5 3" xfId="22816" xr:uid="{00000000-0005-0000-0000-000023590000}"/>
    <cellStyle name="Normal 78 2 3 2 2 7" xfId="17803" xr:uid="{00000000-0005-0000-0000-00008E450000}"/>
    <cellStyle name="Normal 78 2 3 2 3" xfId="3496" xr:uid="{00000000-0005-0000-0000-0000AB0D0000}"/>
    <cellStyle name="Normal 78 2 3 2 3 2" xfId="13570" xr:uid="{00000000-0005-0000-0000-000005350000}"/>
    <cellStyle name="Normal 78 2 3 2 3 2 3" xfId="28668" xr:uid="{00000000-0005-0000-0000-0000FF6F0000}"/>
    <cellStyle name="Normal 78 2 3 2 3 3" xfId="8550" xr:uid="{00000000-0005-0000-0000-000069210000}"/>
    <cellStyle name="Normal 78 2 3 2 3 3 3" xfId="23651" xr:uid="{00000000-0005-0000-0000-0000665C0000}"/>
    <cellStyle name="Normal 78 2 3 2 3 5" xfId="18638" xr:uid="{00000000-0005-0000-0000-0000D1480000}"/>
    <cellStyle name="Normal 78 2 3 2 4" xfId="5189" xr:uid="{00000000-0005-0000-0000-000048140000}"/>
    <cellStyle name="Normal 78 2 3 2 4 2" xfId="15241" xr:uid="{00000000-0005-0000-0000-00008C3B0000}"/>
    <cellStyle name="Normal 78 2 3 2 4 2 3" xfId="30339" xr:uid="{00000000-0005-0000-0000-000086760000}"/>
    <cellStyle name="Normal 78 2 3 2 4 3" xfId="10221" xr:uid="{00000000-0005-0000-0000-0000F0270000}"/>
    <cellStyle name="Normal 78 2 3 2 4 3 3" xfId="25322" xr:uid="{00000000-0005-0000-0000-0000ED620000}"/>
    <cellStyle name="Normal 78 2 3 2 4 5" xfId="20309" xr:uid="{00000000-0005-0000-0000-0000584F0000}"/>
    <cellStyle name="Normal 78 2 3 2 5" xfId="11899" xr:uid="{00000000-0005-0000-0000-00007E2E0000}"/>
    <cellStyle name="Normal 78 2 3 2 5 3" xfId="26997" xr:uid="{00000000-0005-0000-0000-000078690000}"/>
    <cellStyle name="Normal 78 2 3 2 6" xfId="6878" xr:uid="{00000000-0005-0000-0000-0000E11A0000}"/>
    <cellStyle name="Normal 78 2 3 2 6 3" xfId="21980" xr:uid="{00000000-0005-0000-0000-0000DF550000}"/>
    <cellStyle name="Normal 78 2 3 2 8" xfId="16967" xr:uid="{00000000-0005-0000-0000-00004A420000}"/>
    <cellStyle name="Normal 78 2 3 3" xfId="2225" xr:uid="{00000000-0005-0000-0000-0000B4080000}"/>
    <cellStyle name="Normal 78 2 3 3 2" xfId="3915" xr:uid="{00000000-0005-0000-0000-00004E0F0000}"/>
    <cellStyle name="Normal 78 2 3 3 2 2" xfId="13988" xr:uid="{00000000-0005-0000-0000-0000A7360000}"/>
    <cellStyle name="Normal 78 2 3 3 2 2 3" xfId="29086" xr:uid="{00000000-0005-0000-0000-0000A1710000}"/>
    <cellStyle name="Normal 78 2 3 3 2 3" xfId="8968" xr:uid="{00000000-0005-0000-0000-00000B230000}"/>
    <cellStyle name="Normal 78 2 3 3 2 3 3" xfId="24069" xr:uid="{00000000-0005-0000-0000-0000085E0000}"/>
    <cellStyle name="Normal 78 2 3 3 2 5" xfId="19056" xr:uid="{00000000-0005-0000-0000-0000734A0000}"/>
    <cellStyle name="Normal 78 2 3 3 3" xfId="5607" xr:uid="{00000000-0005-0000-0000-0000EA150000}"/>
    <cellStyle name="Normal 78 2 3 3 3 2" xfId="15659" xr:uid="{00000000-0005-0000-0000-00002E3D0000}"/>
    <cellStyle name="Normal 78 2 3 3 3 2 3" xfId="30757" xr:uid="{00000000-0005-0000-0000-000028780000}"/>
    <cellStyle name="Normal 78 2 3 3 3 3" xfId="10639" xr:uid="{00000000-0005-0000-0000-000092290000}"/>
    <cellStyle name="Normal 78 2 3 3 3 3 3" xfId="25740" xr:uid="{00000000-0005-0000-0000-00008F640000}"/>
    <cellStyle name="Normal 78 2 3 3 3 5" xfId="20727" xr:uid="{00000000-0005-0000-0000-0000FA500000}"/>
    <cellStyle name="Normal 78 2 3 3 4" xfId="12317" xr:uid="{00000000-0005-0000-0000-000020300000}"/>
    <cellStyle name="Normal 78 2 3 3 4 3" xfId="27415" xr:uid="{00000000-0005-0000-0000-00001A6B0000}"/>
    <cellStyle name="Normal 78 2 3 3 5" xfId="7296" xr:uid="{00000000-0005-0000-0000-0000831C0000}"/>
    <cellStyle name="Normal 78 2 3 3 5 3" xfId="22398" xr:uid="{00000000-0005-0000-0000-000081570000}"/>
    <cellStyle name="Normal 78 2 3 3 7" xfId="17385" xr:uid="{00000000-0005-0000-0000-0000EC430000}"/>
    <cellStyle name="Normal 78 2 3 4" xfId="3078" xr:uid="{00000000-0005-0000-0000-0000090C0000}"/>
    <cellStyle name="Normal 78 2 3 4 2" xfId="13152" xr:uid="{00000000-0005-0000-0000-000063330000}"/>
    <cellStyle name="Normal 78 2 3 4 2 3" xfId="28250" xr:uid="{00000000-0005-0000-0000-00005D6E0000}"/>
    <cellStyle name="Normal 78 2 3 4 3" xfId="8132" xr:uid="{00000000-0005-0000-0000-0000C71F0000}"/>
    <cellStyle name="Normal 78 2 3 4 3 3" xfId="23233" xr:uid="{00000000-0005-0000-0000-0000C45A0000}"/>
    <cellStyle name="Normal 78 2 3 4 5" xfId="18220" xr:uid="{00000000-0005-0000-0000-00002F470000}"/>
    <cellStyle name="Normal 78 2 3 5" xfId="4771" xr:uid="{00000000-0005-0000-0000-0000A6120000}"/>
    <cellStyle name="Normal 78 2 3 5 2" xfId="14823" xr:uid="{00000000-0005-0000-0000-0000EA390000}"/>
    <cellStyle name="Normal 78 2 3 5 2 3" xfId="29921" xr:uid="{00000000-0005-0000-0000-0000E4740000}"/>
    <cellStyle name="Normal 78 2 3 5 3" xfId="9803" xr:uid="{00000000-0005-0000-0000-00004E260000}"/>
    <cellStyle name="Normal 78 2 3 5 3 3" xfId="24904" xr:uid="{00000000-0005-0000-0000-00004B610000}"/>
    <cellStyle name="Normal 78 2 3 5 5" xfId="19891" xr:uid="{00000000-0005-0000-0000-0000B64D0000}"/>
    <cellStyle name="Normal 78 2 3 6" xfId="11481" xr:uid="{00000000-0005-0000-0000-0000DC2C0000}"/>
    <cellStyle name="Normal 78 2 3 6 3" xfId="26579" xr:uid="{00000000-0005-0000-0000-0000D6670000}"/>
    <cellStyle name="Normal 78 2 3 7" xfId="6460" xr:uid="{00000000-0005-0000-0000-00003F190000}"/>
    <cellStyle name="Normal 78 2 3 7 3" xfId="21562" xr:uid="{00000000-0005-0000-0000-00003D540000}"/>
    <cellStyle name="Normal 78 2 3 9" xfId="16549" xr:uid="{00000000-0005-0000-0000-0000A8400000}"/>
    <cellStyle name="Normal 78 2 4" xfId="1596" xr:uid="{00000000-0005-0000-0000-00003F060000}"/>
    <cellStyle name="Normal 78 2 4 2" xfId="2435" xr:uid="{00000000-0005-0000-0000-000086090000}"/>
    <cellStyle name="Normal 78 2 4 2 2" xfId="4125" xr:uid="{00000000-0005-0000-0000-000020100000}"/>
    <cellStyle name="Normal 78 2 4 2 2 2" xfId="14198" xr:uid="{00000000-0005-0000-0000-000079370000}"/>
    <cellStyle name="Normal 78 2 4 2 2 2 3" xfId="29296" xr:uid="{00000000-0005-0000-0000-000073720000}"/>
    <cellStyle name="Normal 78 2 4 2 2 3" xfId="9178" xr:uid="{00000000-0005-0000-0000-0000DD230000}"/>
    <cellStyle name="Normal 78 2 4 2 2 3 3" xfId="24279" xr:uid="{00000000-0005-0000-0000-0000DA5E0000}"/>
    <cellStyle name="Normal 78 2 4 2 2 5" xfId="19266" xr:uid="{00000000-0005-0000-0000-0000454B0000}"/>
    <cellStyle name="Normal 78 2 4 2 3" xfId="5817" xr:uid="{00000000-0005-0000-0000-0000BC160000}"/>
    <cellStyle name="Normal 78 2 4 2 3 2" xfId="15869" xr:uid="{00000000-0005-0000-0000-0000003E0000}"/>
    <cellStyle name="Normal 78 2 4 2 3 2 3" xfId="30967" xr:uid="{00000000-0005-0000-0000-0000FA780000}"/>
    <cellStyle name="Normal 78 2 4 2 3 3" xfId="10849" xr:uid="{00000000-0005-0000-0000-0000642A0000}"/>
    <cellStyle name="Normal 78 2 4 2 3 3 3" xfId="25950" xr:uid="{00000000-0005-0000-0000-000061650000}"/>
    <cellStyle name="Normal 78 2 4 2 3 5" xfId="20937" xr:uid="{00000000-0005-0000-0000-0000CC510000}"/>
    <cellStyle name="Normal 78 2 4 2 4" xfId="12527" xr:uid="{00000000-0005-0000-0000-0000F2300000}"/>
    <cellStyle name="Normal 78 2 4 2 4 3" xfId="27625" xr:uid="{00000000-0005-0000-0000-0000EC6B0000}"/>
    <cellStyle name="Normal 78 2 4 2 5" xfId="7506" xr:uid="{00000000-0005-0000-0000-0000551D0000}"/>
    <cellStyle name="Normal 78 2 4 2 5 3" xfId="22608" xr:uid="{00000000-0005-0000-0000-000053580000}"/>
    <cellStyle name="Normal 78 2 4 2 7" xfId="17595" xr:uid="{00000000-0005-0000-0000-0000BE440000}"/>
    <cellStyle name="Normal 78 2 4 3" xfId="3288" xr:uid="{00000000-0005-0000-0000-0000DB0C0000}"/>
    <cellStyle name="Normal 78 2 4 3 2" xfId="13362" xr:uid="{00000000-0005-0000-0000-000035340000}"/>
    <cellStyle name="Normal 78 2 4 3 2 3" xfId="28460" xr:uid="{00000000-0005-0000-0000-00002F6F0000}"/>
    <cellStyle name="Normal 78 2 4 3 3" xfId="8342" xr:uid="{00000000-0005-0000-0000-000099200000}"/>
    <cellStyle name="Normal 78 2 4 3 3 3" xfId="23443" xr:uid="{00000000-0005-0000-0000-0000965B0000}"/>
    <cellStyle name="Normal 78 2 4 3 5" xfId="18430" xr:uid="{00000000-0005-0000-0000-000001480000}"/>
    <cellStyle name="Normal 78 2 4 4" xfId="4981" xr:uid="{00000000-0005-0000-0000-000078130000}"/>
    <cellStyle name="Normal 78 2 4 4 2" xfId="15033" xr:uid="{00000000-0005-0000-0000-0000BC3A0000}"/>
    <cellStyle name="Normal 78 2 4 4 2 3" xfId="30131" xr:uid="{00000000-0005-0000-0000-0000B6750000}"/>
    <cellStyle name="Normal 78 2 4 4 3" xfId="10013" xr:uid="{00000000-0005-0000-0000-000020270000}"/>
    <cellStyle name="Normal 78 2 4 4 3 3" xfId="25114" xr:uid="{00000000-0005-0000-0000-00001D620000}"/>
    <cellStyle name="Normal 78 2 4 4 5" xfId="20101" xr:uid="{00000000-0005-0000-0000-0000884E0000}"/>
    <cellStyle name="Normal 78 2 4 5" xfId="11691" xr:uid="{00000000-0005-0000-0000-0000AE2D0000}"/>
    <cellStyle name="Normal 78 2 4 5 3" xfId="26789" xr:uid="{00000000-0005-0000-0000-0000A8680000}"/>
    <cellStyle name="Normal 78 2 4 6" xfId="6670" xr:uid="{00000000-0005-0000-0000-0000111A0000}"/>
    <cellStyle name="Normal 78 2 4 6 3" xfId="21772" xr:uid="{00000000-0005-0000-0000-00000F550000}"/>
    <cellStyle name="Normal 78 2 4 8" xfId="16759" xr:uid="{00000000-0005-0000-0000-00007A410000}"/>
    <cellStyle name="Normal 78 2 5" xfId="2017" xr:uid="{00000000-0005-0000-0000-0000E4070000}"/>
    <cellStyle name="Normal 78 2 5 2" xfId="3707" xr:uid="{00000000-0005-0000-0000-00007E0E0000}"/>
    <cellStyle name="Normal 78 2 5 2 2" xfId="13780" xr:uid="{00000000-0005-0000-0000-0000D7350000}"/>
    <cellStyle name="Normal 78 2 5 2 2 3" xfId="28878" xr:uid="{00000000-0005-0000-0000-0000D1700000}"/>
    <cellStyle name="Normal 78 2 5 2 3" xfId="8760" xr:uid="{00000000-0005-0000-0000-00003B220000}"/>
    <cellStyle name="Normal 78 2 5 2 3 3" xfId="23861" xr:uid="{00000000-0005-0000-0000-0000385D0000}"/>
    <cellStyle name="Normal 78 2 5 2 5" xfId="18848" xr:uid="{00000000-0005-0000-0000-0000A3490000}"/>
    <cellStyle name="Normal 78 2 5 3" xfId="5399" xr:uid="{00000000-0005-0000-0000-00001A150000}"/>
    <cellStyle name="Normal 78 2 5 3 2" xfId="15451" xr:uid="{00000000-0005-0000-0000-00005E3C0000}"/>
    <cellStyle name="Normal 78 2 5 3 2 3" xfId="30549" xr:uid="{00000000-0005-0000-0000-000058770000}"/>
    <cellStyle name="Normal 78 2 5 3 3" xfId="10431" xr:uid="{00000000-0005-0000-0000-0000C2280000}"/>
    <cellStyle name="Normal 78 2 5 3 3 3" xfId="25532" xr:uid="{00000000-0005-0000-0000-0000BF630000}"/>
    <cellStyle name="Normal 78 2 5 3 5" xfId="20519" xr:uid="{00000000-0005-0000-0000-00002A500000}"/>
    <cellStyle name="Normal 78 2 5 4" xfId="12109" xr:uid="{00000000-0005-0000-0000-0000502F0000}"/>
    <cellStyle name="Normal 78 2 5 4 3" xfId="27207" xr:uid="{00000000-0005-0000-0000-00004A6A0000}"/>
    <cellStyle name="Normal 78 2 5 5" xfId="7088" xr:uid="{00000000-0005-0000-0000-0000B31B0000}"/>
    <cellStyle name="Normal 78 2 5 5 3" xfId="22190" xr:uid="{00000000-0005-0000-0000-0000B1560000}"/>
    <cellStyle name="Normal 78 2 5 7" xfId="17177" xr:uid="{00000000-0005-0000-0000-00001C430000}"/>
    <cellStyle name="Normal 78 2 6" xfId="2870" xr:uid="{00000000-0005-0000-0000-0000390B0000}"/>
    <cellStyle name="Normal 78 2 6 2" xfId="12944" xr:uid="{00000000-0005-0000-0000-000093320000}"/>
    <cellStyle name="Normal 78 2 6 2 3" xfId="28042" xr:uid="{00000000-0005-0000-0000-00008D6D0000}"/>
    <cellStyle name="Normal 78 2 6 3" xfId="7924" xr:uid="{00000000-0005-0000-0000-0000F71E0000}"/>
    <cellStyle name="Normal 78 2 6 3 3" xfId="23025" xr:uid="{00000000-0005-0000-0000-0000F4590000}"/>
    <cellStyle name="Normal 78 2 6 5" xfId="18012" xr:uid="{00000000-0005-0000-0000-00005F460000}"/>
    <cellStyle name="Normal 78 2 7" xfId="4563" xr:uid="{00000000-0005-0000-0000-0000D6110000}"/>
    <cellStyle name="Normal 78 2 7 2" xfId="14615" xr:uid="{00000000-0005-0000-0000-00001A390000}"/>
    <cellStyle name="Normal 78 2 7 2 3" xfId="29713" xr:uid="{00000000-0005-0000-0000-000014740000}"/>
    <cellStyle name="Normal 78 2 7 3" xfId="9595" xr:uid="{00000000-0005-0000-0000-00007E250000}"/>
    <cellStyle name="Normal 78 2 7 3 3" xfId="24696" xr:uid="{00000000-0005-0000-0000-00007B600000}"/>
    <cellStyle name="Normal 78 2 7 5" xfId="19683" xr:uid="{00000000-0005-0000-0000-0000E64C0000}"/>
    <cellStyle name="Normal 78 2 8" xfId="11273" xr:uid="{00000000-0005-0000-0000-00000C2C0000}"/>
    <cellStyle name="Normal 78 2 8 3" xfId="26371" xr:uid="{00000000-0005-0000-0000-000006670000}"/>
    <cellStyle name="Normal 78 2 9" xfId="6252" xr:uid="{00000000-0005-0000-0000-00006F180000}"/>
    <cellStyle name="Normal 78 2 9 3" xfId="21354" xr:uid="{00000000-0005-0000-0000-00006D530000}"/>
    <cellStyle name="Normal 78 3" xfId="1216" xr:uid="{00000000-0005-0000-0000-0000C3040000}"/>
    <cellStyle name="Normal 78 3 10" xfId="16393" xr:uid="{00000000-0005-0000-0000-00000C400000}"/>
    <cellStyle name="Normal 78 3 2" xfId="1435" xr:uid="{00000000-0005-0000-0000-00009E050000}"/>
    <cellStyle name="Normal 78 3 2 2" xfId="1856" xr:uid="{00000000-0005-0000-0000-000043070000}"/>
    <cellStyle name="Normal 78 3 2 2 2" xfId="2695" xr:uid="{00000000-0005-0000-0000-00008A0A0000}"/>
    <cellStyle name="Normal 78 3 2 2 2 2" xfId="4385" xr:uid="{00000000-0005-0000-0000-000024110000}"/>
    <cellStyle name="Normal 78 3 2 2 2 2 2" xfId="14458" xr:uid="{00000000-0005-0000-0000-00007D380000}"/>
    <cellStyle name="Normal 78 3 2 2 2 2 2 3" xfId="29556" xr:uid="{00000000-0005-0000-0000-000077730000}"/>
    <cellStyle name="Normal 78 3 2 2 2 2 3" xfId="9438" xr:uid="{00000000-0005-0000-0000-0000E1240000}"/>
    <cellStyle name="Normal 78 3 2 2 2 2 3 3" xfId="24539" xr:uid="{00000000-0005-0000-0000-0000DE5F0000}"/>
    <cellStyle name="Normal 78 3 2 2 2 2 5" xfId="19526" xr:uid="{00000000-0005-0000-0000-0000494C0000}"/>
    <cellStyle name="Normal 78 3 2 2 2 3" xfId="6077" xr:uid="{00000000-0005-0000-0000-0000C0170000}"/>
    <cellStyle name="Normal 78 3 2 2 2 3 2" xfId="16129" xr:uid="{00000000-0005-0000-0000-0000043F0000}"/>
    <cellStyle name="Normal 78 3 2 2 2 3 2 3" xfId="31227" xr:uid="{00000000-0005-0000-0000-0000FE790000}"/>
    <cellStyle name="Normal 78 3 2 2 2 3 3" xfId="11109" xr:uid="{00000000-0005-0000-0000-0000682B0000}"/>
    <cellStyle name="Normal 78 3 2 2 2 3 3 3" xfId="26210" xr:uid="{00000000-0005-0000-0000-000065660000}"/>
    <cellStyle name="Normal 78 3 2 2 2 3 5" xfId="21197" xr:uid="{00000000-0005-0000-0000-0000D0520000}"/>
    <cellStyle name="Normal 78 3 2 2 2 4" xfId="12787" xr:uid="{00000000-0005-0000-0000-0000F6310000}"/>
    <cellStyle name="Normal 78 3 2 2 2 4 3" xfId="27885" xr:uid="{00000000-0005-0000-0000-0000F06C0000}"/>
    <cellStyle name="Normal 78 3 2 2 2 5" xfId="7766" xr:uid="{00000000-0005-0000-0000-0000591E0000}"/>
    <cellStyle name="Normal 78 3 2 2 2 5 3" xfId="22868" xr:uid="{00000000-0005-0000-0000-000057590000}"/>
    <cellStyle name="Normal 78 3 2 2 2 7" xfId="17855" xr:uid="{00000000-0005-0000-0000-0000C2450000}"/>
    <cellStyle name="Normal 78 3 2 2 3" xfId="3548" xr:uid="{00000000-0005-0000-0000-0000DF0D0000}"/>
    <cellStyle name="Normal 78 3 2 2 3 2" xfId="13622" xr:uid="{00000000-0005-0000-0000-000039350000}"/>
    <cellStyle name="Normal 78 3 2 2 3 2 3" xfId="28720" xr:uid="{00000000-0005-0000-0000-000033700000}"/>
    <cellStyle name="Normal 78 3 2 2 3 3" xfId="8602" xr:uid="{00000000-0005-0000-0000-00009D210000}"/>
    <cellStyle name="Normal 78 3 2 2 3 3 3" xfId="23703" xr:uid="{00000000-0005-0000-0000-00009A5C0000}"/>
    <cellStyle name="Normal 78 3 2 2 3 5" xfId="18690" xr:uid="{00000000-0005-0000-0000-000005490000}"/>
    <cellStyle name="Normal 78 3 2 2 4" xfId="5241" xr:uid="{00000000-0005-0000-0000-00007C140000}"/>
    <cellStyle name="Normal 78 3 2 2 4 2" xfId="15293" xr:uid="{00000000-0005-0000-0000-0000C03B0000}"/>
    <cellStyle name="Normal 78 3 2 2 4 2 3" xfId="30391" xr:uid="{00000000-0005-0000-0000-0000BA760000}"/>
    <cellStyle name="Normal 78 3 2 2 4 3" xfId="10273" xr:uid="{00000000-0005-0000-0000-000024280000}"/>
    <cellStyle name="Normal 78 3 2 2 4 3 3" xfId="25374" xr:uid="{00000000-0005-0000-0000-000021630000}"/>
    <cellStyle name="Normal 78 3 2 2 4 5" xfId="20361" xr:uid="{00000000-0005-0000-0000-00008C4F0000}"/>
    <cellStyle name="Normal 78 3 2 2 5" xfId="11951" xr:uid="{00000000-0005-0000-0000-0000B22E0000}"/>
    <cellStyle name="Normal 78 3 2 2 5 3" xfId="27049" xr:uid="{00000000-0005-0000-0000-0000AC690000}"/>
    <cellStyle name="Normal 78 3 2 2 6" xfId="6930" xr:uid="{00000000-0005-0000-0000-0000151B0000}"/>
    <cellStyle name="Normal 78 3 2 2 6 3" xfId="22032" xr:uid="{00000000-0005-0000-0000-000013560000}"/>
    <cellStyle name="Normal 78 3 2 2 8" xfId="17019" xr:uid="{00000000-0005-0000-0000-00007E420000}"/>
    <cellStyle name="Normal 78 3 2 3" xfId="2277" xr:uid="{00000000-0005-0000-0000-0000E8080000}"/>
    <cellStyle name="Normal 78 3 2 3 2" xfId="3967" xr:uid="{00000000-0005-0000-0000-0000820F0000}"/>
    <cellStyle name="Normal 78 3 2 3 2 2" xfId="14040" xr:uid="{00000000-0005-0000-0000-0000DB360000}"/>
    <cellStyle name="Normal 78 3 2 3 2 2 3" xfId="29138" xr:uid="{00000000-0005-0000-0000-0000D5710000}"/>
    <cellStyle name="Normal 78 3 2 3 2 3" xfId="9020" xr:uid="{00000000-0005-0000-0000-00003F230000}"/>
    <cellStyle name="Normal 78 3 2 3 2 3 3" xfId="24121" xr:uid="{00000000-0005-0000-0000-00003C5E0000}"/>
    <cellStyle name="Normal 78 3 2 3 2 5" xfId="19108" xr:uid="{00000000-0005-0000-0000-0000A74A0000}"/>
    <cellStyle name="Normal 78 3 2 3 3" xfId="5659" xr:uid="{00000000-0005-0000-0000-00001E160000}"/>
    <cellStyle name="Normal 78 3 2 3 3 2" xfId="15711" xr:uid="{00000000-0005-0000-0000-0000623D0000}"/>
    <cellStyle name="Normal 78 3 2 3 3 2 3" xfId="30809" xr:uid="{00000000-0005-0000-0000-00005C780000}"/>
    <cellStyle name="Normal 78 3 2 3 3 3" xfId="10691" xr:uid="{00000000-0005-0000-0000-0000C6290000}"/>
    <cellStyle name="Normal 78 3 2 3 3 3 3" xfId="25792" xr:uid="{00000000-0005-0000-0000-0000C3640000}"/>
    <cellStyle name="Normal 78 3 2 3 3 5" xfId="20779" xr:uid="{00000000-0005-0000-0000-00002E510000}"/>
    <cellStyle name="Normal 78 3 2 3 4" xfId="12369" xr:uid="{00000000-0005-0000-0000-000054300000}"/>
    <cellStyle name="Normal 78 3 2 3 4 3" xfId="27467" xr:uid="{00000000-0005-0000-0000-00004E6B0000}"/>
    <cellStyle name="Normal 78 3 2 3 5" xfId="7348" xr:uid="{00000000-0005-0000-0000-0000B71C0000}"/>
    <cellStyle name="Normal 78 3 2 3 5 3" xfId="22450" xr:uid="{00000000-0005-0000-0000-0000B5570000}"/>
    <cellStyle name="Normal 78 3 2 3 7" xfId="17437" xr:uid="{00000000-0005-0000-0000-000020440000}"/>
    <cellStyle name="Normal 78 3 2 4" xfId="3130" xr:uid="{00000000-0005-0000-0000-00003D0C0000}"/>
    <cellStyle name="Normal 78 3 2 4 2" xfId="13204" xr:uid="{00000000-0005-0000-0000-000097330000}"/>
    <cellStyle name="Normal 78 3 2 4 2 3" xfId="28302" xr:uid="{00000000-0005-0000-0000-0000916E0000}"/>
    <cellStyle name="Normal 78 3 2 4 3" xfId="8184" xr:uid="{00000000-0005-0000-0000-0000FB1F0000}"/>
    <cellStyle name="Normal 78 3 2 4 3 3" xfId="23285" xr:uid="{00000000-0005-0000-0000-0000F85A0000}"/>
    <cellStyle name="Normal 78 3 2 4 5" xfId="18272" xr:uid="{00000000-0005-0000-0000-000063470000}"/>
    <cellStyle name="Normal 78 3 2 5" xfId="4823" xr:uid="{00000000-0005-0000-0000-0000DA120000}"/>
    <cellStyle name="Normal 78 3 2 5 2" xfId="14875" xr:uid="{00000000-0005-0000-0000-00001E3A0000}"/>
    <cellStyle name="Normal 78 3 2 5 2 3" xfId="29973" xr:uid="{00000000-0005-0000-0000-000018750000}"/>
    <cellStyle name="Normal 78 3 2 5 3" xfId="9855" xr:uid="{00000000-0005-0000-0000-000082260000}"/>
    <cellStyle name="Normal 78 3 2 5 3 3" xfId="24956" xr:uid="{00000000-0005-0000-0000-00007F610000}"/>
    <cellStyle name="Normal 78 3 2 5 5" xfId="19943" xr:uid="{00000000-0005-0000-0000-0000EA4D0000}"/>
    <cellStyle name="Normal 78 3 2 6" xfId="11533" xr:uid="{00000000-0005-0000-0000-0000102D0000}"/>
    <cellStyle name="Normal 78 3 2 6 3" xfId="26631" xr:uid="{00000000-0005-0000-0000-00000A680000}"/>
    <cellStyle name="Normal 78 3 2 7" xfId="6512" xr:uid="{00000000-0005-0000-0000-000073190000}"/>
    <cellStyle name="Normal 78 3 2 7 3" xfId="21614" xr:uid="{00000000-0005-0000-0000-000071540000}"/>
    <cellStyle name="Normal 78 3 2 9" xfId="16601" xr:uid="{00000000-0005-0000-0000-0000DC400000}"/>
    <cellStyle name="Normal 78 3 3" xfId="1648" xr:uid="{00000000-0005-0000-0000-000073060000}"/>
    <cellStyle name="Normal 78 3 3 2" xfId="2487" xr:uid="{00000000-0005-0000-0000-0000BA090000}"/>
    <cellStyle name="Normal 78 3 3 2 2" xfId="4177" xr:uid="{00000000-0005-0000-0000-000054100000}"/>
    <cellStyle name="Normal 78 3 3 2 2 2" xfId="14250" xr:uid="{00000000-0005-0000-0000-0000AD370000}"/>
    <cellStyle name="Normal 78 3 3 2 2 2 3" xfId="29348" xr:uid="{00000000-0005-0000-0000-0000A7720000}"/>
    <cellStyle name="Normal 78 3 3 2 2 3" xfId="9230" xr:uid="{00000000-0005-0000-0000-000011240000}"/>
    <cellStyle name="Normal 78 3 3 2 2 3 3" xfId="24331" xr:uid="{00000000-0005-0000-0000-00000E5F0000}"/>
    <cellStyle name="Normal 78 3 3 2 2 5" xfId="19318" xr:uid="{00000000-0005-0000-0000-0000794B0000}"/>
    <cellStyle name="Normal 78 3 3 2 3" xfId="5869" xr:uid="{00000000-0005-0000-0000-0000F0160000}"/>
    <cellStyle name="Normal 78 3 3 2 3 2" xfId="15921" xr:uid="{00000000-0005-0000-0000-0000343E0000}"/>
    <cellStyle name="Normal 78 3 3 2 3 2 3" xfId="31019" xr:uid="{00000000-0005-0000-0000-00002E790000}"/>
    <cellStyle name="Normal 78 3 3 2 3 3" xfId="10901" xr:uid="{00000000-0005-0000-0000-0000982A0000}"/>
    <cellStyle name="Normal 78 3 3 2 3 3 3" xfId="26002" xr:uid="{00000000-0005-0000-0000-000095650000}"/>
    <cellStyle name="Normal 78 3 3 2 3 5" xfId="20989" xr:uid="{00000000-0005-0000-0000-000000520000}"/>
    <cellStyle name="Normal 78 3 3 2 4" xfId="12579" xr:uid="{00000000-0005-0000-0000-000026310000}"/>
    <cellStyle name="Normal 78 3 3 2 4 3" xfId="27677" xr:uid="{00000000-0005-0000-0000-0000206C0000}"/>
    <cellStyle name="Normal 78 3 3 2 5" xfId="7558" xr:uid="{00000000-0005-0000-0000-0000891D0000}"/>
    <cellStyle name="Normal 78 3 3 2 5 3" xfId="22660" xr:uid="{00000000-0005-0000-0000-000087580000}"/>
    <cellStyle name="Normal 78 3 3 2 7" xfId="17647" xr:uid="{00000000-0005-0000-0000-0000F2440000}"/>
    <cellStyle name="Normal 78 3 3 3" xfId="3340" xr:uid="{00000000-0005-0000-0000-00000F0D0000}"/>
    <cellStyle name="Normal 78 3 3 3 2" xfId="13414" xr:uid="{00000000-0005-0000-0000-000069340000}"/>
    <cellStyle name="Normal 78 3 3 3 2 3" xfId="28512" xr:uid="{00000000-0005-0000-0000-0000636F0000}"/>
    <cellStyle name="Normal 78 3 3 3 3" xfId="8394" xr:uid="{00000000-0005-0000-0000-0000CD200000}"/>
    <cellStyle name="Normal 78 3 3 3 3 3" xfId="23495" xr:uid="{00000000-0005-0000-0000-0000CA5B0000}"/>
    <cellStyle name="Normal 78 3 3 3 5" xfId="18482" xr:uid="{00000000-0005-0000-0000-000035480000}"/>
    <cellStyle name="Normal 78 3 3 4" xfId="5033" xr:uid="{00000000-0005-0000-0000-0000AC130000}"/>
    <cellStyle name="Normal 78 3 3 4 2" xfId="15085" xr:uid="{00000000-0005-0000-0000-0000F03A0000}"/>
    <cellStyle name="Normal 78 3 3 4 2 3" xfId="30183" xr:uid="{00000000-0005-0000-0000-0000EA750000}"/>
    <cellStyle name="Normal 78 3 3 4 3" xfId="10065" xr:uid="{00000000-0005-0000-0000-000054270000}"/>
    <cellStyle name="Normal 78 3 3 4 3 3" xfId="25166" xr:uid="{00000000-0005-0000-0000-000051620000}"/>
    <cellStyle name="Normal 78 3 3 4 5" xfId="20153" xr:uid="{00000000-0005-0000-0000-0000BC4E0000}"/>
    <cellStyle name="Normal 78 3 3 5" xfId="11743" xr:uid="{00000000-0005-0000-0000-0000E22D0000}"/>
    <cellStyle name="Normal 78 3 3 5 3" xfId="26841" xr:uid="{00000000-0005-0000-0000-0000DC680000}"/>
    <cellStyle name="Normal 78 3 3 6" xfId="6722" xr:uid="{00000000-0005-0000-0000-0000451A0000}"/>
    <cellStyle name="Normal 78 3 3 6 3" xfId="21824" xr:uid="{00000000-0005-0000-0000-000043550000}"/>
    <cellStyle name="Normal 78 3 3 8" xfId="16811" xr:uid="{00000000-0005-0000-0000-0000AE410000}"/>
    <cellStyle name="Normal 78 3 4" xfId="2069" xr:uid="{00000000-0005-0000-0000-000018080000}"/>
    <cellStyle name="Normal 78 3 4 2" xfId="3759" xr:uid="{00000000-0005-0000-0000-0000B20E0000}"/>
    <cellStyle name="Normal 78 3 4 2 2" xfId="13832" xr:uid="{00000000-0005-0000-0000-00000B360000}"/>
    <cellStyle name="Normal 78 3 4 2 2 3" xfId="28930" xr:uid="{00000000-0005-0000-0000-000005710000}"/>
    <cellStyle name="Normal 78 3 4 2 3" xfId="8812" xr:uid="{00000000-0005-0000-0000-00006F220000}"/>
    <cellStyle name="Normal 78 3 4 2 3 3" xfId="23913" xr:uid="{00000000-0005-0000-0000-00006C5D0000}"/>
    <cellStyle name="Normal 78 3 4 2 5" xfId="18900" xr:uid="{00000000-0005-0000-0000-0000D7490000}"/>
    <cellStyle name="Normal 78 3 4 3" xfId="5451" xr:uid="{00000000-0005-0000-0000-00004E150000}"/>
    <cellStyle name="Normal 78 3 4 3 2" xfId="15503" xr:uid="{00000000-0005-0000-0000-0000923C0000}"/>
    <cellStyle name="Normal 78 3 4 3 2 3" xfId="30601" xr:uid="{00000000-0005-0000-0000-00008C770000}"/>
    <cellStyle name="Normal 78 3 4 3 3" xfId="10483" xr:uid="{00000000-0005-0000-0000-0000F6280000}"/>
    <cellStyle name="Normal 78 3 4 3 3 3" xfId="25584" xr:uid="{00000000-0005-0000-0000-0000F3630000}"/>
    <cellStyle name="Normal 78 3 4 3 5" xfId="20571" xr:uid="{00000000-0005-0000-0000-00005E500000}"/>
    <cellStyle name="Normal 78 3 4 4" xfId="12161" xr:uid="{00000000-0005-0000-0000-0000842F0000}"/>
    <cellStyle name="Normal 78 3 4 4 3" xfId="27259" xr:uid="{00000000-0005-0000-0000-00007E6A0000}"/>
    <cellStyle name="Normal 78 3 4 5" xfId="7140" xr:uid="{00000000-0005-0000-0000-0000E71B0000}"/>
    <cellStyle name="Normal 78 3 4 5 3" xfId="22242" xr:uid="{00000000-0005-0000-0000-0000E5560000}"/>
    <cellStyle name="Normal 78 3 4 7" xfId="17229" xr:uid="{00000000-0005-0000-0000-000050430000}"/>
    <cellStyle name="Normal 78 3 5" xfId="2922" xr:uid="{00000000-0005-0000-0000-00006D0B0000}"/>
    <cellStyle name="Normal 78 3 5 2" xfId="12996" xr:uid="{00000000-0005-0000-0000-0000C7320000}"/>
    <cellStyle name="Normal 78 3 5 2 3" xfId="28094" xr:uid="{00000000-0005-0000-0000-0000C16D0000}"/>
    <cellStyle name="Normal 78 3 5 3" xfId="7976" xr:uid="{00000000-0005-0000-0000-00002B1F0000}"/>
    <cellStyle name="Normal 78 3 5 3 3" xfId="23077" xr:uid="{00000000-0005-0000-0000-0000285A0000}"/>
    <cellStyle name="Normal 78 3 5 5" xfId="18064" xr:uid="{00000000-0005-0000-0000-000093460000}"/>
    <cellStyle name="Normal 78 3 6" xfId="4615" xr:uid="{00000000-0005-0000-0000-00000A120000}"/>
    <cellStyle name="Normal 78 3 6 2" xfId="14667" xr:uid="{00000000-0005-0000-0000-00004E390000}"/>
    <cellStyle name="Normal 78 3 6 2 3" xfId="29765" xr:uid="{00000000-0005-0000-0000-000048740000}"/>
    <cellStyle name="Normal 78 3 6 3" xfId="9647" xr:uid="{00000000-0005-0000-0000-0000B2250000}"/>
    <cellStyle name="Normal 78 3 6 3 3" xfId="24748" xr:uid="{00000000-0005-0000-0000-0000AF600000}"/>
    <cellStyle name="Normal 78 3 6 5" xfId="19735" xr:uid="{00000000-0005-0000-0000-00001A4D0000}"/>
    <cellStyle name="Normal 78 3 7" xfId="11325" xr:uid="{00000000-0005-0000-0000-0000402C0000}"/>
    <cellStyle name="Normal 78 3 7 3" xfId="26423" xr:uid="{00000000-0005-0000-0000-00003A670000}"/>
    <cellStyle name="Normal 78 3 8" xfId="6304" xr:uid="{00000000-0005-0000-0000-0000A3180000}"/>
    <cellStyle name="Normal 78 3 8 3" xfId="21406" xr:uid="{00000000-0005-0000-0000-0000A1530000}"/>
    <cellStyle name="Normal 78 4" xfId="1329" xr:uid="{00000000-0005-0000-0000-000034050000}"/>
    <cellStyle name="Normal 78 4 2" xfId="1752" xr:uid="{00000000-0005-0000-0000-0000DB060000}"/>
    <cellStyle name="Normal 78 4 2 2" xfId="2591" xr:uid="{00000000-0005-0000-0000-0000220A0000}"/>
    <cellStyle name="Normal 78 4 2 2 2" xfId="4281" xr:uid="{00000000-0005-0000-0000-0000BC100000}"/>
    <cellStyle name="Normal 78 4 2 2 2 2" xfId="14354" xr:uid="{00000000-0005-0000-0000-000015380000}"/>
    <cellStyle name="Normal 78 4 2 2 2 2 3" xfId="29452" xr:uid="{00000000-0005-0000-0000-00000F730000}"/>
    <cellStyle name="Normal 78 4 2 2 2 3" xfId="9334" xr:uid="{00000000-0005-0000-0000-000079240000}"/>
    <cellStyle name="Normal 78 4 2 2 2 3 3" xfId="24435" xr:uid="{00000000-0005-0000-0000-0000765F0000}"/>
    <cellStyle name="Normal 78 4 2 2 2 5" xfId="19422" xr:uid="{00000000-0005-0000-0000-0000E14B0000}"/>
    <cellStyle name="Normal 78 4 2 2 3" xfId="5973" xr:uid="{00000000-0005-0000-0000-000058170000}"/>
    <cellStyle name="Normal 78 4 2 2 3 2" xfId="16025" xr:uid="{00000000-0005-0000-0000-00009C3E0000}"/>
    <cellStyle name="Normal 78 4 2 2 3 2 3" xfId="31123" xr:uid="{00000000-0005-0000-0000-000096790000}"/>
    <cellStyle name="Normal 78 4 2 2 3 3" xfId="11005" xr:uid="{00000000-0005-0000-0000-0000002B0000}"/>
    <cellStyle name="Normal 78 4 2 2 3 3 3" xfId="26106" xr:uid="{00000000-0005-0000-0000-0000FD650000}"/>
    <cellStyle name="Normal 78 4 2 2 3 5" xfId="21093" xr:uid="{00000000-0005-0000-0000-000068520000}"/>
    <cellStyle name="Normal 78 4 2 2 4" xfId="12683" xr:uid="{00000000-0005-0000-0000-00008E310000}"/>
    <cellStyle name="Normal 78 4 2 2 4 3" xfId="27781" xr:uid="{00000000-0005-0000-0000-0000886C0000}"/>
    <cellStyle name="Normal 78 4 2 2 5" xfId="7662" xr:uid="{00000000-0005-0000-0000-0000F11D0000}"/>
    <cellStyle name="Normal 78 4 2 2 5 3" xfId="22764" xr:uid="{00000000-0005-0000-0000-0000EF580000}"/>
    <cellStyle name="Normal 78 4 2 2 7" xfId="17751" xr:uid="{00000000-0005-0000-0000-00005A450000}"/>
    <cellStyle name="Normal 78 4 2 3" xfId="3444" xr:uid="{00000000-0005-0000-0000-0000770D0000}"/>
    <cellStyle name="Normal 78 4 2 3 2" xfId="13518" xr:uid="{00000000-0005-0000-0000-0000D1340000}"/>
    <cellStyle name="Normal 78 4 2 3 2 3" xfId="28616" xr:uid="{00000000-0005-0000-0000-0000CB6F0000}"/>
    <cellStyle name="Normal 78 4 2 3 3" xfId="8498" xr:uid="{00000000-0005-0000-0000-000035210000}"/>
    <cellStyle name="Normal 78 4 2 3 3 3" xfId="23599" xr:uid="{00000000-0005-0000-0000-0000325C0000}"/>
    <cellStyle name="Normal 78 4 2 3 5" xfId="18586" xr:uid="{00000000-0005-0000-0000-00009D480000}"/>
    <cellStyle name="Normal 78 4 2 4" xfId="5137" xr:uid="{00000000-0005-0000-0000-000014140000}"/>
    <cellStyle name="Normal 78 4 2 4 2" xfId="15189" xr:uid="{00000000-0005-0000-0000-0000583B0000}"/>
    <cellStyle name="Normal 78 4 2 4 2 3" xfId="30287" xr:uid="{00000000-0005-0000-0000-000052760000}"/>
    <cellStyle name="Normal 78 4 2 4 3" xfId="10169" xr:uid="{00000000-0005-0000-0000-0000BC270000}"/>
    <cellStyle name="Normal 78 4 2 4 3 3" xfId="25270" xr:uid="{00000000-0005-0000-0000-0000B9620000}"/>
    <cellStyle name="Normal 78 4 2 4 5" xfId="20257" xr:uid="{00000000-0005-0000-0000-0000244F0000}"/>
    <cellStyle name="Normal 78 4 2 5" xfId="11847" xr:uid="{00000000-0005-0000-0000-00004A2E0000}"/>
    <cellStyle name="Normal 78 4 2 5 3" xfId="26945" xr:uid="{00000000-0005-0000-0000-000044690000}"/>
    <cellStyle name="Normal 78 4 2 6" xfId="6826" xr:uid="{00000000-0005-0000-0000-0000AD1A0000}"/>
    <cellStyle name="Normal 78 4 2 6 3" xfId="21928" xr:uid="{00000000-0005-0000-0000-0000AB550000}"/>
    <cellStyle name="Normal 78 4 2 8" xfId="16915" xr:uid="{00000000-0005-0000-0000-000016420000}"/>
    <cellStyle name="Normal 78 4 3" xfId="2173" xr:uid="{00000000-0005-0000-0000-000080080000}"/>
    <cellStyle name="Normal 78 4 3 2" xfId="3863" xr:uid="{00000000-0005-0000-0000-00001A0F0000}"/>
    <cellStyle name="Normal 78 4 3 2 2" xfId="13936" xr:uid="{00000000-0005-0000-0000-000073360000}"/>
    <cellStyle name="Normal 78 4 3 2 2 3" xfId="29034" xr:uid="{00000000-0005-0000-0000-00006D710000}"/>
    <cellStyle name="Normal 78 4 3 2 3" xfId="8916" xr:uid="{00000000-0005-0000-0000-0000D7220000}"/>
    <cellStyle name="Normal 78 4 3 2 3 3" xfId="24017" xr:uid="{00000000-0005-0000-0000-0000D45D0000}"/>
    <cellStyle name="Normal 78 4 3 2 5" xfId="19004" xr:uid="{00000000-0005-0000-0000-00003F4A0000}"/>
    <cellStyle name="Normal 78 4 3 3" xfId="5555" xr:uid="{00000000-0005-0000-0000-0000B6150000}"/>
    <cellStyle name="Normal 78 4 3 3 2" xfId="15607" xr:uid="{00000000-0005-0000-0000-0000FA3C0000}"/>
    <cellStyle name="Normal 78 4 3 3 2 3" xfId="30705" xr:uid="{00000000-0005-0000-0000-0000F4770000}"/>
    <cellStyle name="Normal 78 4 3 3 3" xfId="10587" xr:uid="{00000000-0005-0000-0000-00005E290000}"/>
    <cellStyle name="Normal 78 4 3 3 3 3" xfId="25688" xr:uid="{00000000-0005-0000-0000-00005B640000}"/>
    <cellStyle name="Normal 78 4 3 3 5" xfId="20675" xr:uid="{00000000-0005-0000-0000-0000C6500000}"/>
    <cellStyle name="Normal 78 4 3 4" xfId="12265" xr:uid="{00000000-0005-0000-0000-0000EC2F0000}"/>
    <cellStyle name="Normal 78 4 3 4 3" xfId="27363" xr:uid="{00000000-0005-0000-0000-0000E66A0000}"/>
    <cellStyle name="Normal 78 4 3 5" xfId="7244" xr:uid="{00000000-0005-0000-0000-00004F1C0000}"/>
    <cellStyle name="Normal 78 4 3 5 3" xfId="22346" xr:uid="{00000000-0005-0000-0000-00004D570000}"/>
    <cellStyle name="Normal 78 4 3 7" xfId="17333" xr:uid="{00000000-0005-0000-0000-0000B8430000}"/>
    <cellStyle name="Normal 78 4 4" xfId="3026" xr:uid="{00000000-0005-0000-0000-0000D50B0000}"/>
    <cellStyle name="Normal 78 4 4 2" xfId="13100" xr:uid="{00000000-0005-0000-0000-00002F330000}"/>
    <cellStyle name="Normal 78 4 4 2 3" xfId="28198" xr:uid="{00000000-0005-0000-0000-0000296E0000}"/>
    <cellStyle name="Normal 78 4 4 3" xfId="8080" xr:uid="{00000000-0005-0000-0000-0000931F0000}"/>
    <cellStyle name="Normal 78 4 4 3 3" xfId="23181" xr:uid="{00000000-0005-0000-0000-0000905A0000}"/>
    <cellStyle name="Normal 78 4 4 5" xfId="18168" xr:uid="{00000000-0005-0000-0000-0000FB460000}"/>
    <cellStyle name="Normal 78 4 5" xfId="4719" xr:uid="{00000000-0005-0000-0000-000072120000}"/>
    <cellStyle name="Normal 78 4 5 2" xfId="14771" xr:uid="{00000000-0005-0000-0000-0000B6390000}"/>
    <cellStyle name="Normal 78 4 5 2 3" xfId="29869" xr:uid="{00000000-0005-0000-0000-0000B0740000}"/>
    <cellStyle name="Normal 78 4 5 3" xfId="9751" xr:uid="{00000000-0005-0000-0000-00001A260000}"/>
    <cellStyle name="Normal 78 4 5 3 3" xfId="24852" xr:uid="{00000000-0005-0000-0000-000017610000}"/>
    <cellStyle name="Normal 78 4 5 5" xfId="19839" xr:uid="{00000000-0005-0000-0000-0000824D0000}"/>
    <cellStyle name="Normal 78 4 6" xfId="11429" xr:uid="{00000000-0005-0000-0000-0000A82C0000}"/>
    <cellStyle name="Normal 78 4 6 3" xfId="26527" xr:uid="{00000000-0005-0000-0000-0000A2670000}"/>
    <cellStyle name="Normal 78 4 7" xfId="6408" xr:uid="{00000000-0005-0000-0000-00000B190000}"/>
    <cellStyle name="Normal 78 4 7 3" xfId="21510" xr:uid="{00000000-0005-0000-0000-000009540000}"/>
    <cellStyle name="Normal 78 4 9" xfId="16497" xr:uid="{00000000-0005-0000-0000-000074400000}"/>
    <cellStyle name="Normal 78 5" xfId="1541" xr:uid="{00000000-0005-0000-0000-000008060000}"/>
    <cellStyle name="Normal 78 5 2" xfId="2382" xr:uid="{00000000-0005-0000-0000-000051090000}"/>
    <cellStyle name="Normal 78 5 2 2" xfId="4072" xr:uid="{00000000-0005-0000-0000-0000EB0F0000}"/>
    <cellStyle name="Normal 78 5 2 2 2" xfId="14145" xr:uid="{00000000-0005-0000-0000-000044370000}"/>
    <cellStyle name="Normal 78 5 2 2 2 3" xfId="29243" xr:uid="{00000000-0005-0000-0000-00003E720000}"/>
    <cellStyle name="Normal 78 5 2 2 3" xfId="9125" xr:uid="{00000000-0005-0000-0000-0000A8230000}"/>
    <cellStyle name="Normal 78 5 2 2 3 3" xfId="24226" xr:uid="{00000000-0005-0000-0000-0000A55E0000}"/>
    <cellStyle name="Normal 78 5 2 2 5" xfId="19213" xr:uid="{00000000-0005-0000-0000-0000104B0000}"/>
    <cellStyle name="Normal 78 5 2 3" xfId="5764" xr:uid="{00000000-0005-0000-0000-000087160000}"/>
    <cellStyle name="Normal 78 5 2 3 2" xfId="15816" xr:uid="{00000000-0005-0000-0000-0000CB3D0000}"/>
    <cellStyle name="Normal 78 5 2 3 2 3" xfId="30914" xr:uid="{00000000-0005-0000-0000-0000C5780000}"/>
    <cellStyle name="Normal 78 5 2 3 3" xfId="10796" xr:uid="{00000000-0005-0000-0000-00002F2A0000}"/>
    <cellStyle name="Normal 78 5 2 3 3 3" xfId="25897" xr:uid="{00000000-0005-0000-0000-00002C650000}"/>
    <cellStyle name="Normal 78 5 2 3 5" xfId="20884" xr:uid="{00000000-0005-0000-0000-000097510000}"/>
    <cellStyle name="Normal 78 5 2 4" xfId="12474" xr:uid="{00000000-0005-0000-0000-0000BD300000}"/>
    <cellStyle name="Normal 78 5 2 4 3" xfId="27572" xr:uid="{00000000-0005-0000-0000-0000B76B0000}"/>
    <cellStyle name="Normal 78 5 2 5" xfId="7453" xr:uid="{00000000-0005-0000-0000-0000201D0000}"/>
    <cellStyle name="Normal 78 5 2 5 3" xfId="22555" xr:uid="{00000000-0005-0000-0000-00001E580000}"/>
    <cellStyle name="Normal 78 5 2 7" xfId="17542" xr:uid="{00000000-0005-0000-0000-000089440000}"/>
    <cellStyle name="Normal 78 5 3" xfId="3235" xr:uid="{00000000-0005-0000-0000-0000A60C0000}"/>
    <cellStyle name="Normal 78 5 3 2" xfId="13309" xr:uid="{00000000-0005-0000-0000-000000340000}"/>
    <cellStyle name="Normal 78 5 3 2 3" xfId="28407" xr:uid="{00000000-0005-0000-0000-0000FA6E0000}"/>
    <cellStyle name="Normal 78 5 3 3" xfId="8289" xr:uid="{00000000-0005-0000-0000-000064200000}"/>
    <cellStyle name="Normal 78 5 3 3 3" xfId="23390" xr:uid="{00000000-0005-0000-0000-0000615B0000}"/>
    <cellStyle name="Normal 78 5 3 5" xfId="18377" xr:uid="{00000000-0005-0000-0000-0000CC470000}"/>
    <cellStyle name="Normal 78 5 4" xfId="4928" xr:uid="{00000000-0005-0000-0000-000043130000}"/>
    <cellStyle name="Normal 78 5 4 2" xfId="14980" xr:uid="{00000000-0005-0000-0000-0000873A0000}"/>
    <cellStyle name="Normal 78 5 4 2 3" xfId="30078" xr:uid="{00000000-0005-0000-0000-000081750000}"/>
    <cellStyle name="Normal 78 5 4 3" xfId="9960" xr:uid="{00000000-0005-0000-0000-0000EB260000}"/>
    <cellStyle name="Normal 78 5 4 3 3" xfId="25061" xr:uid="{00000000-0005-0000-0000-0000E8610000}"/>
    <cellStyle name="Normal 78 5 4 5" xfId="20048" xr:uid="{00000000-0005-0000-0000-0000534E0000}"/>
    <cellStyle name="Normal 78 5 5" xfId="11638" xr:uid="{00000000-0005-0000-0000-0000792D0000}"/>
    <cellStyle name="Normal 78 5 5 3" xfId="26736" xr:uid="{00000000-0005-0000-0000-000073680000}"/>
    <cellStyle name="Normal 78 5 6" xfId="6617" xr:uid="{00000000-0005-0000-0000-0000DC190000}"/>
    <cellStyle name="Normal 78 5 6 3" xfId="21719" xr:uid="{00000000-0005-0000-0000-0000DA540000}"/>
    <cellStyle name="Normal 78 5 8" xfId="16706" xr:uid="{00000000-0005-0000-0000-000045410000}"/>
    <cellStyle name="Normal 78 6" xfId="1962" xr:uid="{00000000-0005-0000-0000-0000AD070000}"/>
    <cellStyle name="Normal 78 6 2" xfId="3654" xr:uid="{00000000-0005-0000-0000-0000490E0000}"/>
    <cellStyle name="Normal 78 6 2 2" xfId="13727" xr:uid="{00000000-0005-0000-0000-0000A2350000}"/>
    <cellStyle name="Normal 78 6 2 2 3" xfId="28825" xr:uid="{00000000-0005-0000-0000-00009C700000}"/>
    <cellStyle name="Normal 78 6 2 3" xfId="8707" xr:uid="{00000000-0005-0000-0000-000006220000}"/>
    <cellStyle name="Normal 78 6 2 3 3" xfId="23808" xr:uid="{00000000-0005-0000-0000-0000035D0000}"/>
    <cellStyle name="Normal 78 6 2 5" xfId="18795" xr:uid="{00000000-0005-0000-0000-00006E490000}"/>
    <cellStyle name="Normal 78 6 3" xfId="5346" xr:uid="{00000000-0005-0000-0000-0000E5140000}"/>
    <cellStyle name="Normal 78 6 3 2" xfId="15398" xr:uid="{00000000-0005-0000-0000-0000293C0000}"/>
    <cellStyle name="Normal 78 6 3 2 3" xfId="30496" xr:uid="{00000000-0005-0000-0000-000023770000}"/>
    <cellStyle name="Normal 78 6 3 3" xfId="10378" xr:uid="{00000000-0005-0000-0000-00008D280000}"/>
    <cellStyle name="Normal 78 6 3 3 3" xfId="25479" xr:uid="{00000000-0005-0000-0000-00008A630000}"/>
    <cellStyle name="Normal 78 6 3 5" xfId="20466" xr:uid="{00000000-0005-0000-0000-0000F54F0000}"/>
    <cellStyle name="Normal 78 6 4" xfId="12056" xr:uid="{00000000-0005-0000-0000-00001B2F0000}"/>
    <cellStyle name="Normal 78 6 4 3" xfId="27154" xr:uid="{00000000-0005-0000-0000-0000156A0000}"/>
    <cellStyle name="Normal 78 6 5" xfId="7035" xr:uid="{00000000-0005-0000-0000-00007E1B0000}"/>
    <cellStyle name="Normal 78 6 5 3" xfId="22137" xr:uid="{00000000-0005-0000-0000-00007C560000}"/>
    <cellStyle name="Normal 78 6 7" xfId="17124" xr:uid="{00000000-0005-0000-0000-0000E7420000}"/>
    <cellStyle name="Normal 78 7" xfId="2809" xr:uid="{00000000-0005-0000-0000-0000FC0A0000}"/>
    <cellStyle name="Normal 78 7 2" xfId="12892" xr:uid="{00000000-0005-0000-0000-00005F320000}"/>
    <cellStyle name="Normal 78 7 2 3" xfId="27990" xr:uid="{00000000-0005-0000-0000-0000596D0000}"/>
    <cellStyle name="Normal 78 7 3" xfId="7871" xr:uid="{00000000-0005-0000-0000-0000C21E0000}"/>
    <cellStyle name="Normal 78 7 3 3" xfId="22973" xr:uid="{00000000-0005-0000-0000-0000C0590000}"/>
    <cellStyle name="Normal 78 7 5" xfId="17960" xr:uid="{00000000-0005-0000-0000-00002B460000}"/>
    <cellStyle name="Normal 78 8" xfId="4507" xr:uid="{00000000-0005-0000-0000-00009E110000}"/>
    <cellStyle name="Normal 78 8 2" xfId="14563" xr:uid="{00000000-0005-0000-0000-0000E6380000}"/>
    <cellStyle name="Normal 78 8 2 3" xfId="29661" xr:uid="{00000000-0005-0000-0000-0000E0730000}"/>
    <cellStyle name="Normal 78 8 3" xfId="9543" xr:uid="{00000000-0005-0000-0000-00004A250000}"/>
    <cellStyle name="Normal 78 8 3 3" xfId="24644" xr:uid="{00000000-0005-0000-0000-000047600000}"/>
    <cellStyle name="Normal 78 8 5" xfId="19631" xr:uid="{00000000-0005-0000-0000-0000B24C0000}"/>
    <cellStyle name="Normal 78 9" xfId="11218" xr:uid="{00000000-0005-0000-0000-0000D52B0000}"/>
    <cellStyle name="Normal 78 9 3" xfId="26318" xr:uid="{00000000-0005-0000-0000-0000D1660000}"/>
    <cellStyle name="Normal 79" xfId="432" xr:uid="{00000000-0005-0000-0000-0000B2010000}"/>
    <cellStyle name="Normal 79 10" xfId="6200" xr:uid="{00000000-0005-0000-0000-00003B180000}"/>
    <cellStyle name="Normal 79 10 3" xfId="21305" xr:uid="{00000000-0005-0000-0000-00003C530000}"/>
    <cellStyle name="Normal 79 12" xfId="16290" xr:uid="{00000000-0005-0000-0000-0000A53F0000}"/>
    <cellStyle name="Normal 79 2" xfId="1164" xr:uid="{00000000-0005-0000-0000-00008F040000}"/>
    <cellStyle name="Normal 79 2 11" xfId="16344" xr:uid="{00000000-0005-0000-0000-0000DB3F0000}"/>
    <cellStyle name="Normal 79 2 2" xfId="1273" xr:uid="{00000000-0005-0000-0000-0000FC040000}"/>
    <cellStyle name="Normal 79 2 2 10" xfId="16448" xr:uid="{00000000-0005-0000-0000-000043400000}"/>
    <cellStyle name="Normal 79 2 2 2" xfId="1490" xr:uid="{00000000-0005-0000-0000-0000D5050000}"/>
    <cellStyle name="Normal 79 2 2 2 2" xfId="1911" xr:uid="{00000000-0005-0000-0000-00007A070000}"/>
    <cellStyle name="Normal 79 2 2 2 2 2" xfId="2750" xr:uid="{00000000-0005-0000-0000-0000C10A0000}"/>
    <cellStyle name="Normal 79 2 2 2 2 2 2" xfId="4440" xr:uid="{00000000-0005-0000-0000-00005B110000}"/>
    <cellStyle name="Normal 79 2 2 2 2 2 2 2" xfId="14513" xr:uid="{00000000-0005-0000-0000-0000B4380000}"/>
    <cellStyle name="Normal 79 2 2 2 2 2 2 2 3" xfId="29611" xr:uid="{00000000-0005-0000-0000-0000AE730000}"/>
    <cellStyle name="Normal 79 2 2 2 2 2 2 3" xfId="9493" xr:uid="{00000000-0005-0000-0000-000018250000}"/>
    <cellStyle name="Normal 79 2 2 2 2 2 2 3 3" xfId="24594" xr:uid="{00000000-0005-0000-0000-000015600000}"/>
    <cellStyle name="Normal 79 2 2 2 2 2 2 5" xfId="19581" xr:uid="{00000000-0005-0000-0000-0000804C0000}"/>
    <cellStyle name="Normal 79 2 2 2 2 2 3" xfId="6132" xr:uid="{00000000-0005-0000-0000-0000F7170000}"/>
    <cellStyle name="Normal 79 2 2 2 2 2 3 2" xfId="16184" xr:uid="{00000000-0005-0000-0000-00003B3F0000}"/>
    <cellStyle name="Normal 79 2 2 2 2 2 3 2 3" xfId="31282" xr:uid="{00000000-0005-0000-0000-0000357A0000}"/>
    <cellStyle name="Normal 79 2 2 2 2 2 3 3" xfId="11164" xr:uid="{00000000-0005-0000-0000-00009F2B0000}"/>
    <cellStyle name="Normal 79 2 2 2 2 2 3 3 3" xfId="26265" xr:uid="{00000000-0005-0000-0000-00009C660000}"/>
    <cellStyle name="Normal 79 2 2 2 2 2 3 5" xfId="21252" xr:uid="{00000000-0005-0000-0000-000007530000}"/>
    <cellStyle name="Normal 79 2 2 2 2 2 4" xfId="12842" xr:uid="{00000000-0005-0000-0000-00002D320000}"/>
    <cellStyle name="Normal 79 2 2 2 2 2 4 3" xfId="27940" xr:uid="{00000000-0005-0000-0000-0000276D0000}"/>
    <cellStyle name="Normal 79 2 2 2 2 2 5" xfId="7821" xr:uid="{00000000-0005-0000-0000-0000901E0000}"/>
    <cellStyle name="Normal 79 2 2 2 2 2 5 3" xfId="22923" xr:uid="{00000000-0005-0000-0000-00008E590000}"/>
    <cellStyle name="Normal 79 2 2 2 2 2 7" xfId="17910" xr:uid="{00000000-0005-0000-0000-0000F9450000}"/>
    <cellStyle name="Normal 79 2 2 2 2 3" xfId="3603" xr:uid="{00000000-0005-0000-0000-0000160E0000}"/>
    <cellStyle name="Normal 79 2 2 2 2 3 2" xfId="13677" xr:uid="{00000000-0005-0000-0000-000070350000}"/>
    <cellStyle name="Normal 79 2 2 2 2 3 2 3" xfId="28775" xr:uid="{00000000-0005-0000-0000-00006A700000}"/>
    <cellStyle name="Normal 79 2 2 2 2 3 3" xfId="8657" xr:uid="{00000000-0005-0000-0000-0000D4210000}"/>
    <cellStyle name="Normal 79 2 2 2 2 3 3 3" xfId="23758" xr:uid="{00000000-0005-0000-0000-0000D15C0000}"/>
    <cellStyle name="Normal 79 2 2 2 2 3 5" xfId="18745" xr:uid="{00000000-0005-0000-0000-00003C490000}"/>
    <cellStyle name="Normal 79 2 2 2 2 4" xfId="5296" xr:uid="{00000000-0005-0000-0000-0000B3140000}"/>
    <cellStyle name="Normal 79 2 2 2 2 4 2" xfId="15348" xr:uid="{00000000-0005-0000-0000-0000F73B0000}"/>
    <cellStyle name="Normal 79 2 2 2 2 4 2 3" xfId="30446" xr:uid="{00000000-0005-0000-0000-0000F1760000}"/>
    <cellStyle name="Normal 79 2 2 2 2 4 3" xfId="10328" xr:uid="{00000000-0005-0000-0000-00005B280000}"/>
    <cellStyle name="Normal 79 2 2 2 2 4 3 3" xfId="25429" xr:uid="{00000000-0005-0000-0000-000058630000}"/>
    <cellStyle name="Normal 79 2 2 2 2 4 5" xfId="20416" xr:uid="{00000000-0005-0000-0000-0000C34F0000}"/>
    <cellStyle name="Normal 79 2 2 2 2 5" xfId="12006" xr:uid="{00000000-0005-0000-0000-0000E92E0000}"/>
    <cellStyle name="Normal 79 2 2 2 2 5 3" xfId="27104" xr:uid="{00000000-0005-0000-0000-0000E3690000}"/>
    <cellStyle name="Normal 79 2 2 2 2 6" xfId="6985" xr:uid="{00000000-0005-0000-0000-00004C1B0000}"/>
    <cellStyle name="Normal 79 2 2 2 2 6 3" xfId="22087" xr:uid="{00000000-0005-0000-0000-00004A560000}"/>
    <cellStyle name="Normal 79 2 2 2 2 8" xfId="17074" xr:uid="{00000000-0005-0000-0000-0000B5420000}"/>
    <cellStyle name="Normal 79 2 2 2 3" xfId="2332" xr:uid="{00000000-0005-0000-0000-00001F090000}"/>
    <cellStyle name="Normal 79 2 2 2 3 2" xfId="4022" xr:uid="{00000000-0005-0000-0000-0000B90F0000}"/>
    <cellStyle name="Normal 79 2 2 2 3 2 2" xfId="14095" xr:uid="{00000000-0005-0000-0000-000012370000}"/>
    <cellStyle name="Normal 79 2 2 2 3 2 2 3" xfId="29193" xr:uid="{00000000-0005-0000-0000-00000C720000}"/>
    <cellStyle name="Normal 79 2 2 2 3 2 3" xfId="9075" xr:uid="{00000000-0005-0000-0000-000076230000}"/>
    <cellStyle name="Normal 79 2 2 2 3 2 3 3" xfId="24176" xr:uid="{00000000-0005-0000-0000-0000735E0000}"/>
    <cellStyle name="Normal 79 2 2 2 3 2 5" xfId="19163" xr:uid="{00000000-0005-0000-0000-0000DE4A0000}"/>
    <cellStyle name="Normal 79 2 2 2 3 3" xfId="5714" xr:uid="{00000000-0005-0000-0000-000055160000}"/>
    <cellStyle name="Normal 79 2 2 2 3 3 2" xfId="15766" xr:uid="{00000000-0005-0000-0000-0000993D0000}"/>
    <cellStyle name="Normal 79 2 2 2 3 3 2 3" xfId="30864" xr:uid="{00000000-0005-0000-0000-000093780000}"/>
    <cellStyle name="Normal 79 2 2 2 3 3 3" xfId="10746" xr:uid="{00000000-0005-0000-0000-0000FD290000}"/>
    <cellStyle name="Normal 79 2 2 2 3 3 3 3" xfId="25847" xr:uid="{00000000-0005-0000-0000-0000FA640000}"/>
    <cellStyle name="Normal 79 2 2 2 3 3 5" xfId="20834" xr:uid="{00000000-0005-0000-0000-000065510000}"/>
    <cellStyle name="Normal 79 2 2 2 3 4" xfId="12424" xr:uid="{00000000-0005-0000-0000-00008B300000}"/>
    <cellStyle name="Normal 79 2 2 2 3 4 3" xfId="27522" xr:uid="{00000000-0005-0000-0000-0000856B0000}"/>
    <cellStyle name="Normal 79 2 2 2 3 5" xfId="7403" xr:uid="{00000000-0005-0000-0000-0000EE1C0000}"/>
    <cellStyle name="Normal 79 2 2 2 3 5 3" xfId="22505" xr:uid="{00000000-0005-0000-0000-0000EC570000}"/>
    <cellStyle name="Normal 79 2 2 2 3 7" xfId="17492" xr:uid="{00000000-0005-0000-0000-000057440000}"/>
    <cellStyle name="Normal 79 2 2 2 4" xfId="3185" xr:uid="{00000000-0005-0000-0000-0000740C0000}"/>
    <cellStyle name="Normal 79 2 2 2 4 2" xfId="13259" xr:uid="{00000000-0005-0000-0000-0000CE330000}"/>
    <cellStyle name="Normal 79 2 2 2 4 2 3" xfId="28357" xr:uid="{00000000-0005-0000-0000-0000C86E0000}"/>
    <cellStyle name="Normal 79 2 2 2 4 3" xfId="8239" xr:uid="{00000000-0005-0000-0000-000032200000}"/>
    <cellStyle name="Normal 79 2 2 2 4 3 3" xfId="23340" xr:uid="{00000000-0005-0000-0000-00002F5B0000}"/>
    <cellStyle name="Normal 79 2 2 2 4 5" xfId="18327" xr:uid="{00000000-0005-0000-0000-00009A470000}"/>
    <cellStyle name="Normal 79 2 2 2 5" xfId="4878" xr:uid="{00000000-0005-0000-0000-000011130000}"/>
    <cellStyle name="Normal 79 2 2 2 5 2" xfId="14930" xr:uid="{00000000-0005-0000-0000-0000553A0000}"/>
    <cellStyle name="Normal 79 2 2 2 5 2 3" xfId="30028" xr:uid="{00000000-0005-0000-0000-00004F750000}"/>
    <cellStyle name="Normal 79 2 2 2 5 3" xfId="9910" xr:uid="{00000000-0005-0000-0000-0000B9260000}"/>
    <cellStyle name="Normal 79 2 2 2 5 3 3" xfId="25011" xr:uid="{00000000-0005-0000-0000-0000B6610000}"/>
    <cellStyle name="Normal 79 2 2 2 5 5" xfId="19998" xr:uid="{00000000-0005-0000-0000-0000214E0000}"/>
    <cellStyle name="Normal 79 2 2 2 6" xfId="11588" xr:uid="{00000000-0005-0000-0000-0000472D0000}"/>
    <cellStyle name="Normal 79 2 2 2 6 3" xfId="26686" xr:uid="{00000000-0005-0000-0000-000041680000}"/>
    <cellStyle name="Normal 79 2 2 2 7" xfId="6567" xr:uid="{00000000-0005-0000-0000-0000AA190000}"/>
    <cellStyle name="Normal 79 2 2 2 7 3" xfId="21669" xr:uid="{00000000-0005-0000-0000-0000A8540000}"/>
    <cellStyle name="Normal 79 2 2 2 9" xfId="16656" xr:uid="{00000000-0005-0000-0000-000013410000}"/>
    <cellStyle name="Normal 79 2 2 3" xfId="1703" xr:uid="{00000000-0005-0000-0000-0000AA060000}"/>
    <cellStyle name="Normal 79 2 2 3 2" xfId="2542" xr:uid="{00000000-0005-0000-0000-0000F1090000}"/>
    <cellStyle name="Normal 79 2 2 3 2 2" xfId="4232" xr:uid="{00000000-0005-0000-0000-00008B100000}"/>
    <cellStyle name="Normal 79 2 2 3 2 2 2" xfId="14305" xr:uid="{00000000-0005-0000-0000-0000E4370000}"/>
    <cellStyle name="Normal 79 2 2 3 2 2 2 3" xfId="29403" xr:uid="{00000000-0005-0000-0000-0000DE720000}"/>
    <cellStyle name="Normal 79 2 2 3 2 2 3" xfId="9285" xr:uid="{00000000-0005-0000-0000-000048240000}"/>
    <cellStyle name="Normal 79 2 2 3 2 2 3 3" xfId="24386" xr:uid="{00000000-0005-0000-0000-0000455F0000}"/>
    <cellStyle name="Normal 79 2 2 3 2 2 5" xfId="19373" xr:uid="{00000000-0005-0000-0000-0000B04B0000}"/>
    <cellStyle name="Normal 79 2 2 3 2 3" xfId="5924" xr:uid="{00000000-0005-0000-0000-000027170000}"/>
    <cellStyle name="Normal 79 2 2 3 2 3 2" xfId="15976" xr:uid="{00000000-0005-0000-0000-00006B3E0000}"/>
    <cellStyle name="Normal 79 2 2 3 2 3 2 3" xfId="31074" xr:uid="{00000000-0005-0000-0000-000065790000}"/>
    <cellStyle name="Normal 79 2 2 3 2 3 3" xfId="10956" xr:uid="{00000000-0005-0000-0000-0000CF2A0000}"/>
    <cellStyle name="Normal 79 2 2 3 2 3 3 3" xfId="26057" xr:uid="{00000000-0005-0000-0000-0000CC650000}"/>
    <cellStyle name="Normal 79 2 2 3 2 3 5" xfId="21044" xr:uid="{00000000-0005-0000-0000-000037520000}"/>
    <cellStyle name="Normal 79 2 2 3 2 4" xfId="12634" xr:uid="{00000000-0005-0000-0000-00005D310000}"/>
    <cellStyle name="Normal 79 2 2 3 2 4 3" xfId="27732" xr:uid="{00000000-0005-0000-0000-0000576C0000}"/>
    <cellStyle name="Normal 79 2 2 3 2 5" xfId="7613" xr:uid="{00000000-0005-0000-0000-0000C01D0000}"/>
    <cellStyle name="Normal 79 2 2 3 2 5 3" xfId="22715" xr:uid="{00000000-0005-0000-0000-0000BE580000}"/>
    <cellStyle name="Normal 79 2 2 3 2 7" xfId="17702" xr:uid="{00000000-0005-0000-0000-000029450000}"/>
    <cellStyle name="Normal 79 2 2 3 3" xfId="3395" xr:uid="{00000000-0005-0000-0000-0000460D0000}"/>
    <cellStyle name="Normal 79 2 2 3 3 2" xfId="13469" xr:uid="{00000000-0005-0000-0000-0000A0340000}"/>
    <cellStyle name="Normal 79 2 2 3 3 2 3" xfId="28567" xr:uid="{00000000-0005-0000-0000-00009A6F0000}"/>
    <cellStyle name="Normal 79 2 2 3 3 3" xfId="8449" xr:uid="{00000000-0005-0000-0000-000004210000}"/>
    <cellStyle name="Normal 79 2 2 3 3 3 3" xfId="23550" xr:uid="{00000000-0005-0000-0000-0000015C0000}"/>
    <cellStyle name="Normal 79 2 2 3 3 5" xfId="18537" xr:uid="{00000000-0005-0000-0000-00006C480000}"/>
    <cellStyle name="Normal 79 2 2 3 4" xfId="5088" xr:uid="{00000000-0005-0000-0000-0000E3130000}"/>
    <cellStyle name="Normal 79 2 2 3 4 2" xfId="15140" xr:uid="{00000000-0005-0000-0000-0000273B0000}"/>
    <cellStyle name="Normal 79 2 2 3 4 2 3" xfId="30238" xr:uid="{00000000-0005-0000-0000-000021760000}"/>
    <cellStyle name="Normal 79 2 2 3 4 3" xfId="10120" xr:uid="{00000000-0005-0000-0000-00008B270000}"/>
    <cellStyle name="Normal 79 2 2 3 4 3 3" xfId="25221" xr:uid="{00000000-0005-0000-0000-000088620000}"/>
    <cellStyle name="Normal 79 2 2 3 4 5" xfId="20208" xr:uid="{00000000-0005-0000-0000-0000F34E0000}"/>
    <cellStyle name="Normal 79 2 2 3 5" xfId="11798" xr:uid="{00000000-0005-0000-0000-0000192E0000}"/>
    <cellStyle name="Normal 79 2 2 3 5 3" xfId="26896" xr:uid="{00000000-0005-0000-0000-000013690000}"/>
    <cellStyle name="Normal 79 2 2 3 6" xfId="6777" xr:uid="{00000000-0005-0000-0000-00007C1A0000}"/>
    <cellStyle name="Normal 79 2 2 3 6 3" xfId="21879" xr:uid="{00000000-0005-0000-0000-00007A550000}"/>
    <cellStyle name="Normal 79 2 2 3 8" xfId="16866" xr:uid="{00000000-0005-0000-0000-0000E5410000}"/>
    <cellStyle name="Normal 79 2 2 4" xfId="2124" xr:uid="{00000000-0005-0000-0000-00004F080000}"/>
    <cellStyle name="Normal 79 2 2 4 2" xfId="3814" xr:uid="{00000000-0005-0000-0000-0000E90E0000}"/>
    <cellStyle name="Normal 79 2 2 4 2 2" xfId="13887" xr:uid="{00000000-0005-0000-0000-000042360000}"/>
    <cellStyle name="Normal 79 2 2 4 2 2 3" xfId="28985" xr:uid="{00000000-0005-0000-0000-00003C710000}"/>
    <cellStyle name="Normal 79 2 2 4 2 3" xfId="8867" xr:uid="{00000000-0005-0000-0000-0000A6220000}"/>
    <cellStyle name="Normal 79 2 2 4 2 3 3" xfId="23968" xr:uid="{00000000-0005-0000-0000-0000A35D0000}"/>
    <cellStyle name="Normal 79 2 2 4 2 5" xfId="18955" xr:uid="{00000000-0005-0000-0000-00000E4A0000}"/>
    <cellStyle name="Normal 79 2 2 4 3" xfId="5506" xr:uid="{00000000-0005-0000-0000-000085150000}"/>
    <cellStyle name="Normal 79 2 2 4 3 2" xfId="15558" xr:uid="{00000000-0005-0000-0000-0000C93C0000}"/>
    <cellStyle name="Normal 79 2 2 4 3 2 3" xfId="30656" xr:uid="{00000000-0005-0000-0000-0000C3770000}"/>
    <cellStyle name="Normal 79 2 2 4 3 3" xfId="10538" xr:uid="{00000000-0005-0000-0000-00002D290000}"/>
    <cellStyle name="Normal 79 2 2 4 3 3 3" xfId="25639" xr:uid="{00000000-0005-0000-0000-00002A640000}"/>
    <cellStyle name="Normal 79 2 2 4 3 5" xfId="20626" xr:uid="{00000000-0005-0000-0000-000095500000}"/>
    <cellStyle name="Normal 79 2 2 4 4" xfId="12216" xr:uid="{00000000-0005-0000-0000-0000BB2F0000}"/>
    <cellStyle name="Normal 79 2 2 4 4 3" xfId="27314" xr:uid="{00000000-0005-0000-0000-0000B56A0000}"/>
    <cellStyle name="Normal 79 2 2 4 5" xfId="7195" xr:uid="{00000000-0005-0000-0000-00001E1C0000}"/>
    <cellStyle name="Normal 79 2 2 4 5 3" xfId="22297" xr:uid="{00000000-0005-0000-0000-00001C570000}"/>
    <cellStyle name="Normal 79 2 2 4 7" xfId="17284" xr:uid="{00000000-0005-0000-0000-000087430000}"/>
    <cellStyle name="Normal 79 2 2 5" xfId="2977" xr:uid="{00000000-0005-0000-0000-0000A40B0000}"/>
    <cellStyle name="Normal 79 2 2 5 2" xfId="13051" xr:uid="{00000000-0005-0000-0000-0000FE320000}"/>
    <cellStyle name="Normal 79 2 2 5 2 3" xfId="28149" xr:uid="{00000000-0005-0000-0000-0000F86D0000}"/>
    <cellStyle name="Normal 79 2 2 5 3" xfId="8031" xr:uid="{00000000-0005-0000-0000-0000621F0000}"/>
    <cellStyle name="Normal 79 2 2 5 3 3" xfId="23132" xr:uid="{00000000-0005-0000-0000-00005F5A0000}"/>
    <cellStyle name="Normal 79 2 2 5 5" xfId="18119" xr:uid="{00000000-0005-0000-0000-0000CA460000}"/>
    <cellStyle name="Normal 79 2 2 6" xfId="4670" xr:uid="{00000000-0005-0000-0000-000041120000}"/>
    <cellStyle name="Normal 79 2 2 6 2" xfId="14722" xr:uid="{00000000-0005-0000-0000-000085390000}"/>
    <cellStyle name="Normal 79 2 2 6 2 3" xfId="29820" xr:uid="{00000000-0005-0000-0000-00007F740000}"/>
    <cellStyle name="Normal 79 2 2 6 3" xfId="9702" xr:uid="{00000000-0005-0000-0000-0000E9250000}"/>
    <cellStyle name="Normal 79 2 2 6 3 3" xfId="24803" xr:uid="{00000000-0005-0000-0000-0000E6600000}"/>
    <cellStyle name="Normal 79 2 2 6 5" xfId="19790" xr:uid="{00000000-0005-0000-0000-0000514D0000}"/>
    <cellStyle name="Normal 79 2 2 7" xfId="11380" xr:uid="{00000000-0005-0000-0000-0000772C0000}"/>
    <cellStyle name="Normal 79 2 2 7 3" xfId="26478" xr:uid="{00000000-0005-0000-0000-000071670000}"/>
    <cellStyle name="Normal 79 2 2 8" xfId="6359" xr:uid="{00000000-0005-0000-0000-0000DA180000}"/>
    <cellStyle name="Normal 79 2 2 8 3" xfId="21461" xr:uid="{00000000-0005-0000-0000-0000D8530000}"/>
    <cellStyle name="Normal 79 2 3" xfId="1386" xr:uid="{00000000-0005-0000-0000-00006D050000}"/>
    <cellStyle name="Normal 79 2 3 2" xfId="1807" xr:uid="{00000000-0005-0000-0000-000012070000}"/>
    <cellStyle name="Normal 79 2 3 2 2" xfId="2646" xr:uid="{00000000-0005-0000-0000-0000590A0000}"/>
    <cellStyle name="Normal 79 2 3 2 2 2" xfId="4336" xr:uid="{00000000-0005-0000-0000-0000F3100000}"/>
    <cellStyle name="Normal 79 2 3 2 2 2 2" xfId="14409" xr:uid="{00000000-0005-0000-0000-00004C380000}"/>
    <cellStyle name="Normal 79 2 3 2 2 2 2 3" xfId="29507" xr:uid="{00000000-0005-0000-0000-000046730000}"/>
    <cellStyle name="Normal 79 2 3 2 2 2 3" xfId="9389" xr:uid="{00000000-0005-0000-0000-0000B0240000}"/>
    <cellStyle name="Normal 79 2 3 2 2 2 3 3" xfId="24490" xr:uid="{00000000-0005-0000-0000-0000AD5F0000}"/>
    <cellStyle name="Normal 79 2 3 2 2 2 5" xfId="19477" xr:uid="{00000000-0005-0000-0000-0000184C0000}"/>
    <cellStyle name="Normal 79 2 3 2 2 3" xfId="6028" xr:uid="{00000000-0005-0000-0000-00008F170000}"/>
    <cellStyle name="Normal 79 2 3 2 2 3 2" xfId="16080" xr:uid="{00000000-0005-0000-0000-0000D33E0000}"/>
    <cellStyle name="Normal 79 2 3 2 2 3 2 3" xfId="31178" xr:uid="{00000000-0005-0000-0000-0000CD790000}"/>
    <cellStyle name="Normal 79 2 3 2 2 3 3" xfId="11060" xr:uid="{00000000-0005-0000-0000-0000372B0000}"/>
    <cellStyle name="Normal 79 2 3 2 2 3 3 3" xfId="26161" xr:uid="{00000000-0005-0000-0000-000034660000}"/>
    <cellStyle name="Normal 79 2 3 2 2 3 5" xfId="21148" xr:uid="{00000000-0005-0000-0000-00009F520000}"/>
    <cellStyle name="Normal 79 2 3 2 2 4" xfId="12738" xr:uid="{00000000-0005-0000-0000-0000C5310000}"/>
    <cellStyle name="Normal 79 2 3 2 2 4 3" xfId="27836" xr:uid="{00000000-0005-0000-0000-0000BF6C0000}"/>
    <cellStyle name="Normal 79 2 3 2 2 5" xfId="7717" xr:uid="{00000000-0005-0000-0000-0000281E0000}"/>
    <cellStyle name="Normal 79 2 3 2 2 5 3" xfId="22819" xr:uid="{00000000-0005-0000-0000-000026590000}"/>
    <cellStyle name="Normal 79 2 3 2 2 7" xfId="17806" xr:uid="{00000000-0005-0000-0000-000091450000}"/>
    <cellStyle name="Normal 79 2 3 2 3" xfId="3499" xr:uid="{00000000-0005-0000-0000-0000AE0D0000}"/>
    <cellStyle name="Normal 79 2 3 2 3 2" xfId="13573" xr:uid="{00000000-0005-0000-0000-000008350000}"/>
    <cellStyle name="Normal 79 2 3 2 3 2 3" xfId="28671" xr:uid="{00000000-0005-0000-0000-000002700000}"/>
    <cellStyle name="Normal 79 2 3 2 3 3" xfId="8553" xr:uid="{00000000-0005-0000-0000-00006C210000}"/>
    <cellStyle name="Normal 79 2 3 2 3 3 3" xfId="23654" xr:uid="{00000000-0005-0000-0000-0000695C0000}"/>
    <cellStyle name="Normal 79 2 3 2 3 5" xfId="18641" xr:uid="{00000000-0005-0000-0000-0000D4480000}"/>
    <cellStyle name="Normal 79 2 3 2 4" xfId="5192" xr:uid="{00000000-0005-0000-0000-00004B140000}"/>
    <cellStyle name="Normal 79 2 3 2 4 2" xfId="15244" xr:uid="{00000000-0005-0000-0000-00008F3B0000}"/>
    <cellStyle name="Normal 79 2 3 2 4 2 3" xfId="30342" xr:uid="{00000000-0005-0000-0000-000089760000}"/>
    <cellStyle name="Normal 79 2 3 2 4 3" xfId="10224" xr:uid="{00000000-0005-0000-0000-0000F3270000}"/>
    <cellStyle name="Normal 79 2 3 2 4 3 3" xfId="25325" xr:uid="{00000000-0005-0000-0000-0000F0620000}"/>
    <cellStyle name="Normal 79 2 3 2 4 5" xfId="20312" xr:uid="{00000000-0005-0000-0000-00005B4F0000}"/>
    <cellStyle name="Normal 79 2 3 2 5" xfId="11902" xr:uid="{00000000-0005-0000-0000-0000812E0000}"/>
    <cellStyle name="Normal 79 2 3 2 5 3" xfId="27000" xr:uid="{00000000-0005-0000-0000-00007B690000}"/>
    <cellStyle name="Normal 79 2 3 2 6" xfId="6881" xr:uid="{00000000-0005-0000-0000-0000E41A0000}"/>
    <cellStyle name="Normal 79 2 3 2 6 3" xfId="21983" xr:uid="{00000000-0005-0000-0000-0000E2550000}"/>
    <cellStyle name="Normal 79 2 3 2 8" xfId="16970" xr:uid="{00000000-0005-0000-0000-00004D420000}"/>
    <cellStyle name="Normal 79 2 3 3" xfId="2228" xr:uid="{00000000-0005-0000-0000-0000B7080000}"/>
    <cellStyle name="Normal 79 2 3 3 2" xfId="3918" xr:uid="{00000000-0005-0000-0000-0000510F0000}"/>
    <cellStyle name="Normal 79 2 3 3 2 2" xfId="13991" xr:uid="{00000000-0005-0000-0000-0000AA360000}"/>
    <cellStyle name="Normal 79 2 3 3 2 2 3" xfId="29089" xr:uid="{00000000-0005-0000-0000-0000A4710000}"/>
    <cellStyle name="Normal 79 2 3 3 2 3" xfId="8971" xr:uid="{00000000-0005-0000-0000-00000E230000}"/>
    <cellStyle name="Normal 79 2 3 3 2 3 3" xfId="24072" xr:uid="{00000000-0005-0000-0000-00000B5E0000}"/>
    <cellStyle name="Normal 79 2 3 3 2 5" xfId="19059" xr:uid="{00000000-0005-0000-0000-0000764A0000}"/>
    <cellStyle name="Normal 79 2 3 3 3" xfId="5610" xr:uid="{00000000-0005-0000-0000-0000ED150000}"/>
    <cellStyle name="Normal 79 2 3 3 3 2" xfId="15662" xr:uid="{00000000-0005-0000-0000-0000313D0000}"/>
    <cellStyle name="Normal 79 2 3 3 3 2 3" xfId="30760" xr:uid="{00000000-0005-0000-0000-00002B780000}"/>
    <cellStyle name="Normal 79 2 3 3 3 3" xfId="10642" xr:uid="{00000000-0005-0000-0000-000095290000}"/>
    <cellStyle name="Normal 79 2 3 3 3 3 3" xfId="25743" xr:uid="{00000000-0005-0000-0000-000092640000}"/>
    <cellStyle name="Normal 79 2 3 3 3 5" xfId="20730" xr:uid="{00000000-0005-0000-0000-0000FD500000}"/>
    <cellStyle name="Normal 79 2 3 3 4" xfId="12320" xr:uid="{00000000-0005-0000-0000-000023300000}"/>
    <cellStyle name="Normal 79 2 3 3 4 3" xfId="27418" xr:uid="{00000000-0005-0000-0000-00001D6B0000}"/>
    <cellStyle name="Normal 79 2 3 3 5" xfId="7299" xr:uid="{00000000-0005-0000-0000-0000861C0000}"/>
    <cellStyle name="Normal 79 2 3 3 5 3" xfId="22401" xr:uid="{00000000-0005-0000-0000-000084570000}"/>
    <cellStyle name="Normal 79 2 3 3 7" xfId="17388" xr:uid="{00000000-0005-0000-0000-0000EF430000}"/>
    <cellStyle name="Normal 79 2 3 4" xfId="3081" xr:uid="{00000000-0005-0000-0000-00000C0C0000}"/>
    <cellStyle name="Normal 79 2 3 4 2" xfId="13155" xr:uid="{00000000-0005-0000-0000-000066330000}"/>
    <cellStyle name="Normal 79 2 3 4 2 3" xfId="28253" xr:uid="{00000000-0005-0000-0000-0000606E0000}"/>
    <cellStyle name="Normal 79 2 3 4 3" xfId="8135" xr:uid="{00000000-0005-0000-0000-0000CA1F0000}"/>
    <cellStyle name="Normal 79 2 3 4 3 3" xfId="23236" xr:uid="{00000000-0005-0000-0000-0000C75A0000}"/>
    <cellStyle name="Normal 79 2 3 4 5" xfId="18223" xr:uid="{00000000-0005-0000-0000-000032470000}"/>
    <cellStyle name="Normal 79 2 3 5" xfId="4774" xr:uid="{00000000-0005-0000-0000-0000A9120000}"/>
    <cellStyle name="Normal 79 2 3 5 2" xfId="14826" xr:uid="{00000000-0005-0000-0000-0000ED390000}"/>
    <cellStyle name="Normal 79 2 3 5 2 3" xfId="29924" xr:uid="{00000000-0005-0000-0000-0000E7740000}"/>
    <cellStyle name="Normal 79 2 3 5 3" xfId="9806" xr:uid="{00000000-0005-0000-0000-000051260000}"/>
    <cellStyle name="Normal 79 2 3 5 3 3" xfId="24907" xr:uid="{00000000-0005-0000-0000-00004E610000}"/>
    <cellStyle name="Normal 79 2 3 5 5" xfId="19894" xr:uid="{00000000-0005-0000-0000-0000B94D0000}"/>
    <cellStyle name="Normal 79 2 3 6" xfId="11484" xr:uid="{00000000-0005-0000-0000-0000DF2C0000}"/>
    <cellStyle name="Normal 79 2 3 6 3" xfId="26582" xr:uid="{00000000-0005-0000-0000-0000D9670000}"/>
    <cellStyle name="Normal 79 2 3 7" xfId="6463" xr:uid="{00000000-0005-0000-0000-000042190000}"/>
    <cellStyle name="Normal 79 2 3 7 3" xfId="21565" xr:uid="{00000000-0005-0000-0000-000040540000}"/>
    <cellStyle name="Normal 79 2 3 9" xfId="16552" xr:uid="{00000000-0005-0000-0000-0000AB400000}"/>
    <cellStyle name="Normal 79 2 4" xfId="1599" xr:uid="{00000000-0005-0000-0000-000042060000}"/>
    <cellStyle name="Normal 79 2 4 2" xfId="2438" xr:uid="{00000000-0005-0000-0000-000089090000}"/>
    <cellStyle name="Normal 79 2 4 2 2" xfId="4128" xr:uid="{00000000-0005-0000-0000-000023100000}"/>
    <cellStyle name="Normal 79 2 4 2 2 2" xfId="14201" xr:uid="{00000000-0005-0000-0000-00007C370000}"/>
    <cellStyle name="Normal 79 2 4 2 2 2 3" xfId="29299" xr:uid="{00000000-0005-0000-0000-000076720000}"/>
    <cellStyle name="Normal 79 2 4 2 2 3" xfId="9181" xr:uid="{00000000-0005-0000-0000-0000E0230000}"/>
    <cellStyle name="Normal 79 2 4 2 2 3 3" xfId="24282" xr:uid="{00000000-0005-0000-0000-0000DD5E0000}"/>
    <cellStyle name="Normal 79 2 4 2 2 5" xfId="19269" xr:uid="{00000000-0005-0000-0000-0000484B0000}"/>
    <cellStyle name="Normal 79 2 4 2 3" xfId="5820" xr:uid="{00000000-0005-0000-0000-0000BF160000}"/>
    <cellStyle name="Normal 79 2 4 2 3 2" xfId="15872" xr:uid="{00000000-0005-0000-0000-0000033E0000}"/>
    <cellStyle name="Normal 79 2 4 2 3 2 3" xfId="30970" xr:uid="{00000000-0005-0000-0000-0000FD780000}"/>
    <cellStyle name="Normal 79 2 4 2 3 3" xfId="10852" xr:uid="{00000000-0005-0000-0000-0000672A0000}"/>
    <cellStyle name="Normal 79 2 4 2 3 3 3" xfId="25953" xr:uid="{00000000-0005-0000-0000-000064650000}"/>
    <cellStyle name="Normal 79 2 4 2 3 5" xfId="20940" xr:uid="{00000000-0005-0000-0000-0000CF510000}"/>
    <cellStyle name="Normal 79 2 4 2 4" xfId="12530" xr:uid="{00000000-0005-0000-0000-0000F5300000}"/>
    <cellStyle name="Normal 79 2 4 2 4 3" xfId="27628" xr:uid="{00000000-0005-0000-0000-0000EF6B0000}"/>
    <cellStyle name="Normal 79 2 4 2 5" xfId="7509" xr:uid="{00000000-0005-0000-0000-0000581D0000}"/>
    <cellStyle name="Normal 79 2 4 2 5 3" xfId="22611" xr:uid="{00000000-0005-0000-0000-000056580000}"/>
    <cellStyle name="Normal 79 2 4 2 7" xfId="17598" xr:uid="{00000000-0005-0000-0000-0000C1440000}"/>
    <cellStyle name="Normal 79 2 4 3" xfId="3291" xr:uid="{00000000-0005-0000-0000-0000DE0C0000}"/>
    <cellStyle name="Normal 79 2 4 3 2" xfId="13365" xr:uid="{00000000-0005-0000-0000-000038340000}"/>
    <cellStyle name="Normal 79 2 4 3 2 3" xfId="28463" xr:uid="{00000000-0005-0000-0000-0000326F0000}"/>
    <cellStyle name="Normal 79 2 4 3 3" xfId="8345" xr:uid="{00000000-0005-0000-0000-00009C200000}"/>
    <cellStyle name="Normal 79 2 4 3 3 3" xfId="23446" xr:uid="{00000000-0005-0000-0000-0000995B0000}"/>
    <cellStyle name="Normal 79 2 4 3 5" xfId="18433" xr:uid="{00000000-0005-0000-0000-000004480000}"/>
    <cellStyle name="Normal 79 2 4 4" xfId="4984" xr:uid="{00000000-0005-0000-0000-00007B130000}"/>
    <cellStyle name="Normal 79 2 4 4 2" xfId="15036" xr:uid="{00000000-0005-0000-0000-0000BF3A0000}"/>
    <cellStyle name="Normal 79 2 4 4 2 3" xfId="30134" xr:uid="{00000000-0005-0000-0000-0000B9750000}"/>
    <cellStyle name="Normal 79 2 4 4 3" xfId="10016" xr:uid="{00000000-0005-0000-0000-000023270000}"/>
    <cellStyle name="Normal 79 2 4 4 3 3" xfId="25117" xr:uid="{00000000-0005-0000-0000-000020620000}"/>
    <cellStyle name="Normal 79 2 4 4 5" xfId="20104" xr:uid="{00000000-0005-0000-0000-00008B4E0000}"/>
    <cellStyle name="Normal 79 2 4 5" xfId="11694" xr:uid="{00000000-0005-0000-0000-0000B12D0000}"/>
    <cellStyle name="Normal 79 2 4 5 3" xfId="26792" xr:uid="{00000000-0005-0000-0000-0000AB680000}"/>
    <cellStyle name="Normal 79 2 4 6" xfId="6673" xr:uid="{00000000-0005-0000-0000-0000141A0000}"/>
    <cellStyle name="Normal 79 2 4 6 3" xfId="21775" xr:uid="{00000000-0005-0000-0000-000012550000}"/>
    <cellStyle name="Normal 79 2 4 8" xfId="16762" xr:uid="{00000000-0005-0000-0000-00007D410000}"/>
    <cellStyle name="Normal 79 2 5" xfId="2020" xr:uid="{00000000-0005-0000-0000-0000E7070000}"/>
    <cellStyle name="Normal 79 2 5 2" xfId="3710" xr:uid="{00000000-0005-0000-0000-0000810E0000}"/>
    <cellStyle name="Normal 79 2 5 2 2" xfId="13783" xr:uid="{00000000-0005-0000-0000-0000DA350000}"/>
    <cellStyle name="Normal 79 2 5 2 2 3" xfId="28881" xr:uid="{00000000-0005-0000-0000-0000D4700000}"/>
    <cellStyle name="Normal 79 2 5 2 3" xfId="8763" xr:uid="{00000000-0005-0000-0000-00003E220000}"/>
    <cellStyle name="Normal 79 2 5 2 3 3" xfId="23864" xr:uid="{00000000-0005-0000-0000-00003B5D0000}"/>
    <cellStyle name="Normal 79 2 5 2 5" xfId="18851" xr:uid="{00000000-0005-0000-0000-0000A6490000}"/>
    <cellStyle name="Normal 79 2 5 3" xfId="5402" xr:uid="{00000000-0005-0000-0000-00001D150000}"/>
    <cellStyle name="Normal 79 2 5 3 2" xfId="15454" xr:uid="{00000000-0005-0000-0000-0000613C0000}"/>
    <cellStyle name="Normal 79 2 5 3 2 3" xfId="30552" xr:uid="{00000000-0005-0000-0000-00005B770000}"/>
    <cellStyle name="Normal 79 2 5 3 3" xfId="10434" xr:uid="{00000000-0005-0000-0000-0000C5280000}"/>
    <cellStyle name="Normal 79 2 5 3 3 3" xfId="25535" xr:uid="{00000000-0005-0000-0000-0000C2630000}"/>
    <cellStyle name="Normal 79 2 5 3 5" xfId="20522" xr:uid="{00000000-0005-0000-0000-00002D500000}"/>
    <cellStyle name="Normal 79 2 5 4" xfId="12112" xr:uid="{00000000-0005-0000-0000-0000532F0000}"/>
    <cellStyle name="Normal 79 2 5 4 3" xfId="27210" xr:uid="{00000000-0005-0000-0000-00004D6A0000}"/>
    <cellStyle name="Normal 79 2 5 5" xfId="7091" xr:uid="{00000000-0005-0000-0000-0000B61B0000}"/>
    <cellStyle name="Normal 79 2 5 5 3" xfId="22193" xr:uid="{00000000-0005-0000-0000-0000B4560000}"/>
    <cellStyle name="Normal 79 2 5 7" xfId="17180" xr:uid="{00000000-0005-0000-0000-00001F430000}"/>
    <cellStyle name="Normal 79 2 6" xfId="2873" xr:uid="{00000000-0005-0000-0000-00003C0B0000}"/>
    <cellStyle name="Normal 79 2 6 2" xfId="12947" xr:uid="{00000000-0005-0000-0000-000096320000}"/>
    <cellStyle name="Normal 79 2 6 2 3" xfId="28045" xr:uid="{00000000-0005-0000-0000-0000906D0000}"/>
    <cellStyle name="Normal 79 2 6 3" xfId="7927" xr:uid="{00000000-0005-0000-0000-0000FA1E0000}"/>
    <cellStyle name="Normal 79 2 6 3 3" xfId="23028" xr:uid="{00000000-0005-0000-0000-0000F7590000}"/>
    <cellStyle name="Normal 79 2 6 5" xfId="18015" xr:uid="{00000000-0005-0000-0000-000062460000}"/>
    <cellStyle name="Normal 79 2 7" xfId="4566" xr:uid="{00000000-0005-0000-0000-0000D9110000}"/>
    <cellStyle name="Normal 79 2 7 2" xfId="14618" xr:uid="{00000000-0005-0000-0000-00001D390000}"/>
    <cellStyle name="Normal 79 2 7 2 3" xfId="29716" xr:uid="{00000000-0005-0000-0000-000017740000}"/>
    <cellStyle name="Normal 79 2 7 3" xfId="9598" xr:uid="{00000000-0005-0000-0000-000081250000}"/>
    <cellStyle name="Normal 79 2 7 3 3" xfId="24699" xr:uid="{00000000-0005-0000-0000-00007E600000}"/>
    <cellStyle name="Normal 79 2 7 5" xfId="19686" xr:uid="{00000000-0005-0000-0000-0000E94C0000}"/>
    <cellStyle name="Normal 79 2 8" xfId="11276" xr:uid="{00000000-0005-0000-0000-00000F2C0000}"/>
    <cellStyle name="Normal 79 2 8 3" xfId="26374" xr:uid="{00000000-0005-0000-0000-000009670000}"/>
    <cellStyle name="Normal 79 2 9" xfId="6255" xr:uid="{00000000-0005-0000-0000-000072180000}"/>
    <cellStyle name="Normal 79 2 9 3" xfId="21357" xr:uid="{00000000-0005-0000-0000-000070530000}"/>
    <cellStyle name="Normal 79 3" xfId="1219" xr:uid="{00000000-0005-0000-0000-0000C6040000}"/>
    <cellStyle name="Normal 79 3 10" xfId="16396" xr:uid="{00000000-0005-0000-0000-00000F400000}"/>
    <cellStyle name="Normal 79 3 2" xfId="1438" xr:uid="{00000000-0005-0000-0000-0000A1050000}"/>
    <cellStyle name="Normal 79 3 2 2" xfId="1859" xr:uid="{00000000-0005-0000-0000-000046070000}"/>
    <cellStyle name="Normal 79 3 2 2 2" xfId="2698" xr:uid="{00000000-0005-0000-0000-00008D0A0000}"/>
    <cellStyle name="Normal 79 3 2 2 2 2" xfId="4388" xr:uid="{00000000-0005-0000-0000-000027110000}"/>
    <cellStyle name="Normal 79 3 2 2 2 2 2" xfId="14461" xr:uid="{00000000-0005-0000-0000-000080380000}"/>
    <cellStyle name="Normal 79 3 2 2 2 2 2 3" xfId="29559" xr:uid="{00000000-0005-0000-0000-00007A730000}"/>
    <cellStyle name="Normal 79 3 2 2 2 2 3" xfId="9441" xr:uid="{00000000-0005-0000-0000-0000E4240000}"/>
    <cellStyle name="Normal 79 3 2 2 2 2 3 3" xfId="24542" xr:uid="{00000000-0005-0000-0000-0000E15F0000}"/>
    <cellStyle name="Normal 79 3 2 2 2 2 5" xfId="19529" xr:uid="{00000000-0005-0000-0000-00004C4C0000}"/>
    <cellStyle name="Normal 79 3 2 2 2 3" xfId="6080" xr:uid="{00000000-0005-0000-0000-0000C3170000}"/>
    <cellStyle name="Normal 79 3 2 2 2 3 2" xfId="16132" xr:uid="{00000000-0005-0000-0000-0000073F0000}"/>
    <cellStyle name="Normal 79 3 2 2 2 3 2 3" xfId="31230" xr:uid="{00000000-0005-0000-0000-0000017A0000}"/>
    <cellStyle name="Normal 79 3 2 2 2 3 3" xfId="11112" xr:uid="{00000000-0005-0000-0000-00006B2B0000}"/>
    <cellStyle name="Normal 79 3 2 2 2 3 3 3" xfId="26213" xr:uid="{00000000-0005-0000-0000-000068660000}"/>
    <cellStyle name="Normal 79 3 2 2 2 3 5" xfId="21200" xr:uid="{00000000-0005-0000-0000-0000D3520000}"/>
    <cellStyle name="Normal 79 3 2 2 2 4" xfId="12790" xr:uid="{00000000-0005-0000-0000-0000F9310000}"/>
    <cellStyle name="Normal 79 3 2 2 2 4 3" xfId="27888" xr:uid="{00000000-0005-0000-0000-0000F36C0000}"/>
    <cellStyle name="Normal 79 3 2 2 2 5" xfId="7769" xr:uid="{00000000-0005-0000-0000-00005C1E0000}"/>
    <cellStyle name="Normal 79 3 2 2 2 5 3" xfId="22871" xr:uid="{00000000-0005-0000-0000-00005A590000}"/>
    <cellStyle name="Normal 79 3 2 2 2 7" xfId="17858" xr:uid="{00000000-0005-0000-0000-0000C5450000}"/>
    <cellStyle name="Normal 79 3 2 2 3" xfId="3551" xr:uid="{00000000-0005-0000-0000-0000E20D0000}"/>
    <cellStyle name="Normal 79 3 2 2 3 2" xfId="13625" xr:uid="{00000000-0005-0000-0000-00003C350000}"/>
    <cellStyle name="Normal 79 3 2 2 3 2 3" xfId="28723" xr:uid="{00000000-0005-0000-0000-000036700000}"/>
    <cellStyle name="Normal 79 3 2 2 3 3" xfId="8605" xr:uid="{00000000-0005-0000-0000-0000A0210000}"/>
    <cellStyle name="Normal 79 3 2 2 3 3 3" xfId="23706" xr:uid="{00000000-0005-0000-0000-00009D5C0000}"/>
    <cellStyle name="Normal 79 3 2 2 3 5" xfId="18693" xr:uid="{00000000-0005-0000-0000-000008490000}"/>
    <cellStyle name="Normal 79 3 2 2 4" xfId="5244" xr:uid="{00000000-0005-0000-0000-00007F140000}"/>
    <cellStyle name="Normal 79 3 2 2 4 2" xfId="15296" xr:uid="{00000000-0005-0000-0000-0000C33B0000}"/>
    <cellStyle name="Normal 79 3 2 2 4 2 3" xfId="30394" xr:uid="{00000000-0005-0000-0000-0000BD760000}"/>
    <cellStyle name="Normal 79 3 2 2 4 3" xfId="10276" xr:uid="{00000000-0005-0000-0000-000027280000}"/>
    <cellStyle name="Normal 79 3 2 2 4 3 3" xfId="25377" xr:uid="{00000000-0005-0000-0000-000024630000}"/>
    <cellStyle name="Normal 79 3 2 2 4 5" xfId="20364" xr:uid="{00000000-0005-0000-0000-00008F4F0000}"/>
    <cellStyle name="Normal 79 3 2 2 5" xfId="11954" xr:uid="{00000000-0005-0000-0000-0000B52E0000}"/>
    <cellStyle name="Normal 79 3 2 2 5 3" xfId="27052" xr:uid="{00000000-0005-0000-0000-0000AF690000}"/>
    <cellStyle name="Normal 79 3 2 2 6" xfId="6933" xr:uid="{00000000-0005-0000-0000-0000181B0000}"/>
    <cellStyle name="Normal 79 3 2 2 6 3" xfId="22035" xr:uid="{00000000-0005-0000-0000-000016560000}"/>
    <cellStyle name="Normal 79 3 2 2 8" xfId="17022" xr:uid="{00000000-0005-0000-0000-000081420000}"/>
    <cellStyle name="Normal 79 3 2 3" xfId="2280" xr:uid="{00000000-0005-0000-0000-0000EB080000}"/>
    <cellStyle name="Normal 79 3 2 3 2" xfId="3970" xr:uid="{00000000-0005-0000-0000-0000850F0000}"/>
    <cellStyle name="Normal 79 3 2 3 2 2" xfId="14043" xr:uid="{00000000-0005-0000-0000-0000DE360000}"/>
    <cellStyle name="Normal 79 3 2 3 2 2 3" xfId="29141" xr:uid="{00000000-0005-0000-0000-0000D8710000}"/>
    <cellStyle name="Normal 79 3 2 3 2 3" xfId="9023" xr:uid="{00000000-0005-0000-0000-000042230000}"/>
    <cellStyle name="Normal 79 3 2 3 2 3 3" xfId="24124" xr:uid="{00000000-0005-0000-0000-00003F5E0000}"/>
    <cellStyle name="Normal 79 3 2 3 2 5" xfId="19111" xr:uid="{00000000-0005-0000-0000-0000AA4A0000}"/>
    <cellStyle name="Normal 79 3 2 3 3" xfId="5662" xr:uid="{00000000-0005-0000-0000-000021160000}"/>
    <cellStyle name="Normal 79 3 2 3 3 2" xfId="15714" xr:uid="{00000000-0005-0000-0000-0000653D0000}"/>
    <cellStyle name="Normal 79 3 2 3 3 2 3" xfId="30812" xr:uid="{00000000-0005-0000-0000-00005F780000}"/>
    <cellStyle name="Normal 79 3 2 3 3 3" xfId="10694" xr:uid="{00000000-0005-0000-0000-0000C9290000}"/>
    <cellStyle name="Normal 79 3 2 3 3 3 3" xfId="25795" xr:uid="{00000000-0005-0000-0000-0000C6640000}"/>
    <cellStyle name="Normal 79 3 2 3 3 5" xfId="20782" xr:uid="{00000000-0005-0000-0000-000031510000}"/>
    <cellStyle name="Normal 79 3 2 3 4" xfId="12372" xr:uid="{00000000-0005-0000-0000-000057300000}"/>
    <cellStyle name="Normal 79 3 2 3 4 3" xfId="27470" xr:uid="{00000000-0005-0000-0000-0000516B0000}"/>
    <cellStyle name="Normal 79 3 2 3 5" xfId="7351" xr:uid="{00000000-0005-0000-0000-0000BA1C0000}"/>
    <cellStyle name="Normal 79 3 2 3 5 3" xfId="22453" xr:uid="{00000000-0005-0000-0000-0000B8570000}"/>
    <cellStyle name="Normal 79 3 2 3 7" xfId="17440" xr:uid="{00000000-0005-0000-0000-000023440000}"/>
    <cellStyle name="Normal 79 3 2 4" xfId="3133" xr:uid="{00000000-0005-0000-0000-0000400C0000}"/>
    <cellStyle name="Normal 79 3 2 4 2" xfId="13207" xr:uid="{00000000-0005-0000-0000-00009A330000}"/>
    <cellStyle name="Normal 79 3 2 4 2 3" xfId="28305" xr:uid="{00000000-0005-0000-0000-0000946E0000}"/>
    <cellStyle name="Normal 79 3 2 4 3" xfId="8187" xr:uid="{00000000-0005-0000-0000-0000FE1F0000}"/>
    <cellStyle name="Normal 79 3 2 4 3 3" xfId="23288" xr:uid="{00000000-0005-0000-0000-0000FB5A0000}"/>
    <cellStyle name="Normal 79 3 2 4 5" xfId="18275" xr:uid="{00000000-0005-0000-0000-000066470000}"/>
    <cellStyle name="Normal 79 3 2 5" xfId="4826" xr:uid="{00000000-0005-0000-0000-0000DD120000}"/>
    <cellStyle name="Normal 79 3 2 5 2" xfId="14878" xr:uid="{00000000-0005-0000-0000-0000213A0000}"/>
    <cellStyle name="Normal 79 3 2 5 2 3" xfId="29976" xr:uid="{00000000-0005-0000-0000-00001B750000}"/>
    <cellStyle name="Normal 79 3 2 5 3" xfId="9858" xr:uid="{00000000-0005-0000-0000-000085260000}"/>
    <cellStyle name="Normal 79 3 2 5 3 3" xfId="24959" xr:uid="{00000000-0005-0000-0000-000082610000}"/>
    <cellStyle name="Normal 79 3 2 5 5" xfId="19946" xr:uid="{00000000-0005-0000-0000-0000ED4D0000}"/>
    <cellStyle name="Normal 79 3 2 6" xfId="11536" xr:uid="{00000000-0005-0000-0000-0000132D0000}"/>
    <cellStyle name="Normal 79 3 2 6 3" xfId="26634" xr:uid="{00000000-0005-0000-0000-00000D680000}"/>
    <cellStyle name="Normal 79 3 2 7" xfId="6515" xr:uid="{00000000-0005-0000-0000-000076190000}"/>
    <cellStyle name="Normal 79 3 2 7 3" xfId="21617" xr:uid="{00000000-0005-0000-0000-000074540000}"/>
    <cellStyle name="Normal 79 3 2 9" xfId="16604" xr:uid="{00000000-0005-0000-0000-0000DF400000}"/>
    <cellStyle name="Normal 79 3 3" xfId="1651" xr:uid="{00000000-0005-0000-0000-000076060000}"/>
    <cellStyle name="Normal 79 3 3 2" xfId="2490" xr:uid="{00000000-0005-0000-0000-0000BD090000}"/>
    <cellStyle name="Normal 79 3 3 2 2" xfId="4180" xr:uid="{00000000-0005-0000-0000-000057100000}"/>
    <cellStyle name="Normal 79 3 3 2 2 2" xfId="14253" xr:uid="{00000000-0005-0000-0000-0000B0370000}"/>
    <cellStyle name="Normal 79 3 3 2 2 2 3" xfId="29351" xr:uid="{00000000-0005-0000-0000-0000AA720000}"/>
    <cellStyle name="Normal 79 3 3 2 2 3" xfId="9233" xr:uid="{00000000-0005-0000-0000-000014240000}"/>
    <cellStyle name="Normal 79 3 3 2 2 3 3" xfId="24334" xr:uid="{00000000-0005-0000-0000-0000115F0000}"/>
    <cellStyle name="Normal 79 3 3 2 2 5" xfId="19321" xr:uid="{00000000-0005-0000-0000-00007C4B0000}"/>
    <cellStyle name="Normal 79 3 3 2 3" xfId="5872" xr:uid="{00000000-0005-0000-0000-0000F3160000}"/>
    <cellStyle name="Normal 79 3 3 2 3 2" xfId="15924" xr:uid="{00000000-0005-0000-0000-0000373E0000}"/>
    <cellStyle name="Normal 79 3 3 2 3 2 3" xfId="31022" xr:uid="{00000000-0005-0000-0000-000031790000}"/>
    <cellStyle name="Normal 79 3 3 2 3 3" xfId="10904" xr:uid="{00000000-0005-0000-0000-00009B2A0000}"/>
    <cellStyle name="Normal 79 3 3 2 3 3 3" xfId="26005" xr:uid="{00000000-0005-0000-0000-000098650000}"/>
    <cellStyle name="Normal 79 3 3 2 3 5" xfId="20992" xr:uid="{00000000-0005-0000-0000-000003520000}"/>
    <cellStyle name="Normal 79 3 3 2 4" xfId="12582" xr:uid="{00000000-0005-0000-0000-000029310000}"/>
    <cellStyle name="Normal 79 3 3 2 4 3" xfId="27680" xr:uid="{00000000-0005-0000-0000-0000236C0000}"/>
    <cellStyle name="Normal 79 3 3 2 5" xfId="7561" xr:uid="{00000000-0005-0000-0000-00008C1D0000}"/>
    <cellStyle name="Normal 79 3 3 2 5 3" xfId="22663" xr:uid="{00000000-0005-0000-0000-00008A580000}"/>
    <cellStyle name="Normal 79 3 3 2 7" xfId="17650" xr:uid="{00000000-0005-0000-0000-0000F5440000}"/>
    <cellStyle name="Normal 79 3 3 3" xfId="3343" xr:uid="{00000000-0005-0000-0000-0000120D0000}"/>
    <cellStyle name="Normal 79 3 3 3 2" xfId="13417" xr:uid="{00000000-0005-0000-0000-00006C340000}"/>
    <cellStyle name="Normal 79 3 3 3 2 3" xfId="28515" xr:uid="{00000000-0005-0000-0000-0000666F0000}"/>
    <cellStyle name="Normal 79 3 3 3 3" xfId="8397" xr:uid="{00000000-0005-0000-0000-0000D0200000}"/>
    <cellStyle name="Normal 79 3 3 3 3 3" xfId="23498" xr:uid="{00000000-0005-0000-0000-0000CD5B0000}"/>
    <cellStyle name="Normal 79 3 3 3 5" xfId="18485" xr:uid="{00000000-0005-0000-0000-000038480000}"/>
    <cellStyle name="Normal 79 3 3 4" xfId="5036" xr:uid="{00000000-0005-0000-0000-0000AF130000}"/>
    <cellStyle name="Normal 79 3 3 4 2" xfId="15088" xr:uid="{00000000-0005-0000-0000-0000F33A0000}"/>
    <cellStyle name="Normal 79 3 3 4 2 3" xfId="30186" xr:uid="{00000000-0005-0000-0000-0000ED750000}"/>
    <cellStyle name="Normal 79 3 3 4 3" xfId="10068" xr:uid="{00000000-0005-0000-0000-000057270000}"/>
    <cellStyle name="Normal 79 3 3 4 3 3" xfId="25169" xr:uid="{00000000-0005-0000-0000-000054620000}"/>
    <cellStyle name="Normal 79 3 3 4 5" xfId="20156" xr:uid="{00000000-0005-0000-0000-0000BF4E0000}"/>
    <cellStyle name="Normal 79 3 3 5" xfId="11746" xr:uid="{00000000-0005-0000-0000-0000E52D0000}"/>
    <cellStyle name="Normal 79 3 3 5 3" xfId="26844" xr:uid="{00000000-0005-0000-0000-0000DF680000}"/>
    <cellStyle name="Normal 79 3 3 6" xfId="6725" xr:uid="{00000000-0005-0000-0000-0000481A0000}"/>
    <cellStyle name="Normal 79 3 3 6 3" xfId="21827" xr:uid="{00000000-0005-0000-0000-000046550000}"/>
    <cellStyle name="Normal 79 3 3 8" xfId="16814" xr:uid="{00000000-0005-0000-0000-0000B1410000}"/>
    <cellStyle name="Normal 79 3 4" xfId="2072" xr:uid="{00000000-0005-0000-0000-00001B080000}"/>
    <cellStyle name="Normal 79 3 4 2" xfId="3762" xr:uid="{00000000-0005-0000-0000-0000B50E0000}"/>
    <cellStyle name="Normal 79 3 4 2 2" xfId="13835" xr:uid="{00000000-0005-0000-0000-00000E360000}"/>
    <cellStyle name="Normal 79 3 4 2 2 3" xfId="28933" xr:uid="{00000000-0005-0000-0000-000008710000}"/>
    <cellStyle name="Normal 79 3 4 2 3" xfId="8815" xr:uid="{00000000-0005-0000-0000-000072220000}"/>
    <cellStyle name="Normal 79 3 4 2 3 3" xfId="23916" xr:uid="{00000000-0005-0000-0000-00006F5D0000}"/>
    <cellStyle name="Normal 79 3 4 2 5" xfId="18903" xr:uid="{00000000-0005-0000-0000-0000DA490000}"/>
    <cellStyle name="Normal 79 3 4 3" xfId="5454" xr:uid="{00000000-0005-0000-0000-000051150000}"/>
    <cellStyle name="Normal 79 3 4 3 2" xfId="15506" xr:uid="{00000000-0005-0000-0000-0000953C0000}"/>
    <cellStyle name="Normal 79 3 4 3 2 3" xfId="30604" xr:uid="{00000000-0005-0000-0000-00008F770000}"/>
    <cellStyle name="Normal 79 3 4 3 3" xfId="10486" xr:uid="{00000000-0005-0000-0000-0000F9280000}"/>
    <cellStyle name="Normal 79 3 4 3 3 3" xfId="25587" xr:uid="{00000000-0005-0000-0000-0000F6630000}"/>
    <cellStyle name="Normal 79 3 4 3 5" xfId="20574" xr:uid="{00000000-0005-0000-0000-000061500000}"/>
    <cellStyle name="Normal 79 3 4 4" xfId="12164" xr:uid="{00000000-0005-0000-0000-0000872F0000}"/>
    <cellStyle name="Normal 79 3 4 4 3" xfId="27262" xr:uid="{00000000-0005-0000-0000-0000816A0000}"/>
    <cellStyle name="Normal 79 3 4 5" xfId="7143" xr:uid="{00000000-0005-0000-0000-0000EA1B0000}"/>
    <cellStyle name="Normal 79 3 4 5 3" xfId="22245" xr:uid="{00000000-0005-0000-0000-0000E8560000}"/>
    <cellStyle name="Normal 79 3 4 7" xfId="17232" xr:uid="{00000000-0005-0000-0000-000053430000}"/>
    <cellStyle name="Normal 79 3 5" xfId="2925" xr:uid="{00000000-0005-0000-0000-0000700B0000}"/>
    <cellStyle name="Normal 79 3 5 2" xfId="12999" xr:uid="{00000000-0005-0000-0000-0000CA320000}"/>
    <cellStyle name="Normal 79 3 5 2 3" xfId="28097" xr:uid="{00000000-0005-0000-0000-0000C46D0000}"/>
    <cellStyle name="Normal 79 3 5 3" xfId="7979" xr:uid="{00000000-0005-0000-0000-00002E1F0000}"/>
    <cellStyle name="Normal 79 3 5 3 3" xfId="23080" xr:uid="{00000000-0005-0000-0000-00002B5A0000}"/>
    <cellStyle name="Normal 79 3 5 5" xfId="18067" xr:uid="{00000000-0005-0000-0000-000096460000}"/>
    <cellStyle name="Normal 79 3 6" xfId="4618" xr:uid="{00000000-0005-0000-0000-00000D120000}"/>
    <cellStyle name="Normal 79 3 6 2" xfId="14670" xr:uid="{00000000-0005-0000-0000-000051390000}"/>
    <cellStyle name="Normal 79 3 6 2 3" xfId="29768" xr:uid="{00000000-0005-0000-0000-00004B740000}"/>
    <cellStyle name="Normal 79 3 6 3" xfId="9650" xr:uid="{00000000-0005-0000-0000-0000B5250000}"/>
    <cellStyle name="Normal 79 3 6 3 3" xfId="24751" xr:uid="{00000000-0005-0000-0000-0000B2600000}"/>
    <cellStyle name="Normal 79 3 6 5" xfId="19738" xr:uid="{00000000-0005-0000-0000-00001D4D0000}"/>
    <cellStyle name="Normal 79 3 7" xfId="11328" xr:uid="{00000000-0005-0000-0000-0000432C0000}"/>
    <cellStyle name="Normal 79 3 7 3" xfId="26426" xr:uid="{00000000-0005-0000-0000-00003D670000}"/>
    <cellStyle name="Normal 79 3 8" xfId="6307" xr:uid="{00000000-0005-0000-0000-0000A6180000}"/>
    <cellStyle name="Normal 79 3 8 3" xfId="21409" xr:uid="{00000000-0005-0000-0000-0000A4530000}"/>
    <cellStyle name="Normal 79 4" xfId="1332" xr:uid="{00000000-0005-0000-0000-000037050000}"/>
    <cellStyle name="Normal 79 4 2" xfId="1755" xr:uid="{00000000-0005-0000-0000-0000DE060000}"/>
    <cellStyle name="Normal 79 4 2 2" xfId="2594" xr:uid="{00000000-0005-0000-0000-0000250A0000}"/>
    <cellStyle name="Normal 79 4 2 2 2" xfId="4284" xr:uid="{00000000-0005-0000-0000-0000BF100000}"/>
    <cellStyle name="Normal 79 4 2 2 2 2" xfId="14357" xr:uid="{00000000-0005-0000-0000-000018380000}"/>
    <cellStyle name="Normal 79 4 2 2 2 2 3" xfId="29455" xr:uid="{00000000-0005-0000-0000-000012730000}"/>
    <cellStyle name="Normal 79 4 2 2 2 3" xfId="9337" xr:uid="{00000000-0005-0000-0000-00007C240000}"/>
    <cellStyle name="Normal 79 4 2 2 2 3 3" xfId="24438" xr:uid="{00000000-0005-0000-0000-0000795F0000}"/>
    <cellStyle name="Normal 79 4 2 2 2 5" xfId="19425" xr:uid="{00000000-0005-0000-0000-0000E44B0000}"/>
    <cellStyle name="Normal 79 4 2 2 3" xfId="5976" xr:uid="{00000000-0005-0000-0000-00005B170000}"/>
    <cellStyle name="Normal 79 4 2 2 3 2" xfId="16028" xr:uid="{00000000-0005-0000-0000-00009F3E0000}"/>
    <cellStyle name="Normal 79 4 2 2 3 2 3" xfId="31126" xr:uid="{00000000-0005-0000-0000-000099790000}"/>
    <cellStyle name="Normal 79 4 2 2 3 3" xfId="11008" xr:uid="{00000000-0005-0000-0000-0000032B0000}"/>
    <cellStyle name="Normal 79 4 2 2 3 3 3" xfId="26109" xr:uid="{00000000-0005-0000-0000-000000660000}"/>
    <cellStyle name="Normal 79 4 2 2 3 5" xfId="21096" xr:uid="{00000000-0005-0000-0000-00006B520000}"/>
    <cellStyle name="Normal 79 4 2 2 4" xfId="12686" xr:uid="{00000000-0005-0000-0000-000091310000}"/>
    <cellStyle name="Normal 79 4 2 2 4 3" xfId="27784" xr:uid="{00000000-0005-0000-0000-00008B6C0000}"/>
    <cellStyle name="Normal 79 4 2 2 5" xfId="7665" xr:uid="{00000000-0005-0000-0000-0000F41D0000}"/>
    <cellStyle name="Normal 79 4 2 2 5 3" xfId="22767" xr:uid="{00000000-0005-0000-0000-0000F2580000}"/>
    <cellStyle name="Normal 79 4 2 2 7" xfId="17754" xr:uid="{00000000-0005-0000-0000-00005D450000}"/>
    <cellStyle name="Normal 79 4 2 3" xfId="3447" xr:uid="{00000000-0005-0000-0000-00007A0D0000}"/>
    <cellStyle name="Normal 79 4 2 3 2" xfId="13521" xr:uid="{00000000-0005-0000-0000-0000D4340000}"/>
    <cellStyle name="Normal 79 4 2 3 2 3" xfId="28619" xr:uid="{00000000-0005-0000-0000-0000CE6F0000}"/>
    <cellStyle name="Normal 79 4 2 3 3" xfId="8501" xr:uid="{00000000-0005-0000-0000-000038210000}"/>
    <cellStyle name="Normal 79 4 2 3 3 3" xfId="23602" xr:uid="{00000000-0005-0000-0000-0000355C0000}"/>
    <cellStyle name="Normal 79 4 2 3 5" xfId="18589" xr:uid="{00000000-0005-0000-0000-0000A0480000}"/>
    <cellStyle name="Normal 79 4 2 4" xfId="5140" xr:uid="{00000000-0005-0000-0000-000017140000}"/>
    <cellStyle name="Normal 79 4 2 4 2" xfId="15192" xr:uid="{00000000-0005-0000-0000-00005B3B0000}"/>
    <cellStyle name="Normal 79 4 2 4 2 3" xfId="30290" xr:uid="{00000000-0005-0000-0000-000055760000}"/>
    <cellStyle name="Normal 79 4 2 4 3" xfId="10172" xr:uid="{00000000-0005-0000-0000-0000BF270000}"/>
    <cellStyle name="Normal 79 4 2 4 3 3" xfId="25273" xr:uid="{00000000-0005-0000-0000-0000BC620000}"/>
    <cellStyle name="Normal 79 4 2 4 5" xfId="20260" xr:uid="{00000000-0005-0000-0000-0000274F0000}"/>
    <cellStyle name="Normal 79 4 2 5" xfId="11850" xr:uid="{00000000-0005-0000-0000-00004D2E0000}"/>
    <cellStyle name="Normal 79 4 2 5 3" xfId="26948" xr:uid="{00000000-0005-0000-0000-000047690000}"/>
    <cellStyle name="Normal 79 4 2 6" xfId="6829" xr:uid="{00000000-0005-0000-0000-0000B01A0000}"/>
    <cellStyle name="Normal 79 4 2 6 3" xfId="21931" xr:uid="{00000000-0005-0000-0000-0000AE550000}"/>
    <cellStyle name="Normal 79 4 2 8" xfId="16918" xr:uid="{00000000-0005-0000-0000-000019420000}"/>
    <cellStyle name="Normal 79 4 3" xfId="2176" xr:uid="{00000000-0005-0000-0000-000083080000}"/>
    <cellStyle name="Normal 79 4 3 2" xfId="3866" xr:uid="{00000000-0005-0000-0000-00001D0F0000}"/>
    <cellStyle name="Normal 79 4 3 2 2" xfId="13939" xr:uid="{00000000-0005-0000-0000-000076360000}"/>
    <cellStyle name="Normal 79 4 3 2 2 3" xfId="29037" xr:uid="{00000000-0005-0000-0000-000070710000}"/>
    <cellStyle name="Normal 79 4 3 2 3" xfId="8919" xr:uid="{00000000-0005-0000-0000-0000DA220000}"/>
    <cellStyle name="Normal 79 4 3 2 3 3" xfId="24020" xr:uid="{00000000-0005-0000-0000-0000D75D0000}"/>
    <cellStyle name="Normal 79 4 3 2 5" xfId="19007" xr:uid="{00000000-0005-0000-0000-0000424A0000}"/>
    <cellStyle name="Normal 79 4 3 3" xfId="5558" xr:uid="{00000000-0005-0000-0000-0000B9150000}"/>
    <cellStyle name="Normal 79 4 3 3 2" xfId="15610" xr:uid="{00000000-0005-0000-0000-0000FD3C0000}"/>
    <cellStyle name="Normal 79 4 3 3 2 3" xfId="30708" xr:uid="{00000000-0005-0000-0000-0000F7770000}"/>
    <cellStyle name="Normal 79 4 3 3 3" xfId="10590" xr:uid="{00000000-0005-0000-0000-000061290000}"/>
    <cellStyle name="Normal 79 4 3 3 3 3" xfId="25691" xr:uid="{00000000-0005-0000-0000-00005E640000}"/>
    <cellStyle name="Normal 79 4 3 3 5" xfId="20678" xr:uid="{00000000-0005-0000-0000-0000C9500000}"/>
    <cellStyle name="Normal 79 4 3 4" xfId="12268" xr:uid="{00000000-0005-0000-0000-0000EF2F0000}"/>
    <cellStyle name="Normal 79 4 3 4 3" xfId="27366" xr:uid="{00000000-0005-0000-0000-0000E96A0000}"/>
    <cellStyle name="Normal 79 4 3 5" xfId="7247" xr:uid="{00000000-0005-0000-0000-0000521C0000}"/>
    <cellStyle name="Normal 79 4 3 5 3" xfId="22349" xr:uid="{00000000-0005-0000-0000-000050570000}"/>
    <cellStyle name="Normal 79 4 3 7" xfId="17336" xr:uid="{00000000-0005-0000-0000-0000BB430000}"/>
    <cellStyle name="Normal 79 4 4" xfId="3029" xr:uid="{00000000-0005-0000-0000-0000D80B0000}"/>
    <cellStyle name="Normal 79 4 4 2" xfId="13103" xr:uid="{00000000-0005-0000-0000-000032330000}"/>
    <cellStyle name="Normal 79 4 4 2 3" xfId="28201" xr:uid="{00000000-0005-0000-0000-00002C6E0000}"/>
    <cellStyle name="Normal 79 4 4 3" xfId="8083" xr:uid="{00000000-0005-0000-0000-0000961F0000}"/>
    <cellStyle name="Normal 79 4 4 3 3" xfId="23184" xr:uid="{00000000-0005-0000-0000-0000935A0000}"/>
    <cellStyle name="Normal 79 4 4 5" xfId="18171" xr:uid="{00000000-0005-0000-0000-0000FE460000}"/>
    <cellStyle name="Normal 79 4 5" xfId="4722" xr:uid="{00000000-0005-0000-0000-000075120000}"/>
    <cellStyle name="Normal 79 4 5 2" xfId="14774" xr:uid="{00000000-0005-0000-0000-0000B9390000}"/>
    <cellStyle name="Normal 79 4 5 2 3" xfId="29872" xr:uid="{00000000-0005-0000-0000-0000B3740000}"/>
    <cellStyle name="Normal 79 4 5 3" xfId="9754" xr:uid="{00000000-0005-0000-0000-00001D260000}"/>
    <cellStyle name="Normal 79 4 5 3 3" xfId="24855" xr:uid="{00000000-0005-0000-0000-00001A610000}"/>
    <cellStyle name="Normal 79 4 5 5" xfId="19842" xr:uid="{00000000-0005-0000-0000-0000854D0000}"/>
    <cellStyle name="Normal 79 4 6" xfId="11432" xr:uid="{00000000-0005-0000-0000-0000AB2C0000}"/>
    <cellStyle name="Normal 79 4 6 3" xfId="26530" xr:uid="{00000000-0005-0000-0000-0000A5670000}"/>
    <cellStyle name="Normal 79 4 7" xfId="6411" xr:uid="{00000000-0005-0000-0000-00000E190000}"/>
    <cellStyle name="Normal 79 4 7 3" xfId="21513" xr:uid="{00000000-0005-0000-0000-00000C540000}"/>
    <cellStyle name="Normal 79 4 9" xfId="16500" xr:uid="{00000000-0005-0000-0000-000077400000}"/>
    <cellStyle name="Normal 79 5" xfId="1545" xr:uid="{00000000-0005-0000-0000-00000C060000}"/>
    <cellStyle name="Normal 79 5 2" xfId="2386" xr:uid="{00000000-0005-0000-0000-000055090000}"/>
    <cellStyle name="Normal 79 5 2 2" xfId="4076" xr:uid="{00000000-0005-0000-0000-0000EF0F0000}"/>
    <cellStyle name="Normal 79 5 2 2 2" xfId="14149" xr:uid="{00000000-0005-0000-0000-000048370000}"/>
    <cellStyle name="Normal 79 5 2 2 2 3" xfId="29247" xr:uid="{00000000-0005-0000-0000-000042720000}"/>
    <cellStyle name="Normal 79 5 2 2 3" xfId="9129" xr:uid="{00000000-0005-0000-0000-0000AC230000}"/>
    <cellStyle name="Normal 79 5 2 2 3 3" xfId="24230" xr:uid="{00000000-0005-0000-0000-0000A95E0000}"/>
    <cellStyle name="Normal 79 5 2 2 5" xfId="19217" xr:uid="{00000000-0005-0000-0000-0000144B0000}"/>
    <cellStyle name="Normal 79 5 2 3" xfId="5768" xr:uid="{00000000-0005-0000-0000-00008B160000}"/>
    <cellStyle name="Normal 79 5 2 3 2" xfId="15820" xr:uid="{00000000-0005-0000-0000-0000CF3D0000}"/>
    <cellStyle name="Normal 79 5 2 3 2 3" xfId="30918" xr:uid="{00000000-0005-0000-0000-0000C9780000}"/>
    <cellStyle name="Normal 79 5 2 3 3" xfId="10800" xr:uid="{00000000-0005-0000-0000-0000332A0000}"/>
    <cellStyle name="Normal 79 5 2 3 3 3" xfId="25901" xr:uid="{00000000-0005-0000-0000-000030650000}"/>
    <cellStyle name="Normal 79 5 2 3 5" xfId="20888" xr:uid="{00000000-0005-0000-0000-00009B510000}"/>
    <cellStyle name="Normal 79 5 2 4" xfId="12478" xr:uid="{00000000-0005-0000-0000-0000C1300000}"/>
    <cellStyle name="Normal 79 5 2 4 3" xfId="27576" xr:uid="{00000000-0005-0000-0000-0000BB6B0000}"/>
    <cellStyle name="Normal 79 5 2 5" xfId="7457" xr:uid="{00000000-0005-0000-0000-0000241D0000}"/>
    <cellStyle name="Normal 79 5 2 5 3" xfId="22559" xr:uid="{00000000-0005-0000-0000-000022580000}"/>
    <cellStyle name="Normal 79 5 2 7" xfId="17546" xr:uid="{00000000-0005-0000-0000-00008D440000}"/>
    <cellStyle name="Normal 79 5 3" xfId="3239" xr:uid="{00000000-0005-0000-0000-0000AA0C0000}"/>
    <cellStyle name="Normal 79 5 3 2" xfId="13313" xr:uid="{00000000-0005-0000-0000-000004340000}"/>
    <cellStyle name="Normal 79 5 3 2 3" xfId="28411" xr:uid="{00000000-0005-0000-0000-0000FE6E0000}"/>
    <cellStyle name="Normal 79 5 3 3" xfId="8293" xr:uid="{00000000-0005-0000-0000-000068200000}"/>
    <cellStyle name="Normal 79 5 3 3 3" xfId="23394" xr:uid="{00000000-0005-0000-0000-0000655B0000}"/>
    <cellStyle name="Normal 79 5 3 5" xfId="18381" xr:uid="{00000000-0005-0000-0000-0000D0470000}"/>
    <cellStyle name="Normal 79 5 4" xfId="4932" xr:uid="{00000000-0005-0000-0000-000047130000}"/>
    <cellStyle name="Normal 79 5 4 2" xfId="14984" xr:uid="{00000000-0005-0000-0000-00008B3A0000}"/>
    <cellStyle name="Normal 79 5 4 2 3" xfId="30082" xr:uid="{00000000-0005-0000-0000-000085750000}"/>
    <cellStyle name="Normal 79 5 4 3" xfId="9964" xr:uid="{00000000-0005-0000-0000-0000EF260000}"/>
    <cellStyle name="Normal 79 5 4 3 3" xfId="25065" xr:uid="{00000000-0005-0000-0000-0000EC610000}"/>
    <cellStyle name="Normal 79 5 4 5" xfId="20052" xr:uid="{00000000-0005-0000-0000-0000574E0000}"/>
    <cellStyle name="Normal 79 5 5" xfId="11642" xr:uid="{00000000-0005-0000-0000-00007D2D0000}"/>
    <cellStyle name="Normal 79 5 5 3" xfId="26740" xr:uid="{00000000-0005-0000-0000-000077680000}"/>
    <cellStyle name="Normal 79 5 6" xfId="6621" xr:uid="{00000000-0005-0000-0000-0000E0190000}"/>
    <cellStyle name="Normal 79 5 6 3" xfId="21723" xr:uid="{00000000-0005-0000-0000-0000DE540000}"/>
    <cellStyle name="Normal 79 5 8" xfId="16710" xr:uid="{00000000-0005-0000-0000-000049410000}"/>
    <cellStyle name="Normal 79 6" xfId="1966" xr:uid="{00000000-0005-0000-0000-0000B1070000}"/>
    <cellStyle name="Normal 79 6 2" xfId="3658" xr:uid="{00000000-0005-0000-0000-00004D0E0000}"/>
    <cellStyle name="Normal 79 6 2 2" xfId="13731" xr:uid="{00000000-0005-0000-0000-0000A6350000}"/>
    <cellStyle name="Normal 79 6 2 2 3" xfId="28829" xr:uid="{00000000-0005-0000-0000-0000A0700000}"/>
    <cellStyle name="Normal 79 6 2 3" xfId="8711" xr:uid="{00000000-0005-0000-0000-00000A220000}"/>
    <cellStyle name="Normal 79 6 2 3 3" xfId="23812" xr:uid="{00000000-0005-0000-0000-0000075D0000}"/>
    <cellStyle name="Normal 79 6 2 5" xfId="18799" xr:uid="{00000000-0005-0000-0000-000072490000}"/>
    <cellStyle name="Normal 79 6 3" xfId="5350" xr:uid="{00000000-0005-0000-0000-0000E9140000}"/>
    <cellStyle name="Normal 79 6 3 2" xfId="15402" xr:uid="{00000000-0005-0000-0000-00002D3C0000}"/>
    <cellStyle name="Normal 79 6 3 2 3" xfId="30500" xr:uid="{00000000-0005-0000-0000-000027770000}"/>
    <cellStyle name="Normal 79 6 3 3" xfId="10382" xr:uid="{00000000-0005-0000-0000-000091280000}"/>
    <cellStyle name="Normal 79 6 3 3 3" xfId="25483" xr:uid="{00000000-0005-0000-0000-00008E630000}"/>
    <cellStyle name="Normal 79 6 3 5" xfId="20470" xr:uid="{00000000-0005-0000-0000-0000F94F0000}"/>
    <cellStyle name="Normal 79 6 4" xfId="12060" xr:uid="{00000000-0005-0000-0000-00001F2F0000}"/>
    <cellStyle name="Normal 79 6 4 3" xfId="27158" xr:uid="{00000000-0005-0000-0000-0000196A0000}"/>
    <cellStyle name="Normal 79 6 5" xfId="7039" xr:uid="{00000000-0005-0000-0000-0000821B0000}"/>
    <cellStyle name="Normal 79 6 5 3" xfId="22141" xr:uid="{00000000-0005-0000-0000-000080560000}"/>
    <cellStyle name="Normal 79 6 7" xfId="17128" xr:uid="{00000000-0005-0000-0000-0000EB420000}"/>
    <cellStyle name="Normal 79 7" xfId="2812" xr:uid="{00000000-0005-0000-0000-0000FF0A0000}"/>
    <cellStyle name="Normal 79 7 2" xfId="12895" xr:uid="{00000000-0005-0000-0000-000062320000}"/>
    <cellStyle name="Normal 79 7 2 3" xfId="27993" xr:uid="{00000000-0005-0000-0000-00005C6D0000}"/>
    <cellStyle name="Normal 79 7 3" xfId="7874" xr:uid="{00000000-0005-0000-0000-0000C51E0000}"/>
    <cellStyle name="Normal 79 7 3 3" xfId="22976" xr:uid="{00000000-0005-0000-0000-0000C3590000}"/>
    <cellStyle name="Normal 79 7 5" xfId="17963" xr:uid="{00000000-0005-0000-0000-00002E460000}"/>
    <cellStyle name="Normal 79 8" xfId="4510" xr:uid="{00000000-0005-0000-0000-0000A1110000}"/>
    <cellStyle name="Normal 79 8 2" xfId="14566" xr:uid="{00000000-0005-0000-0000-0000E9380000}"/>
    <cellStyle name="Normal 79 8 2 3" xfId="29664" xr:uid="{00000000-0005-0000-0000-0000E3730000}"/>
    <cellStyle name="Normal 79 8 3" xfId="9546" xr:uid="{00000000-0005-0000-0000-00004D250000}"/>
    <cellStyle name="Normal 79 8 3 3" xfId="24647" xr:uid="{00000000-0005-0000-0000-00004A600000}"/>
    <cellStyle name="Normal 79 8 5" xfId="19634" xr:uid="{00000000-0005-0000-0000-0000B54C0000}"/>
    <cellStyle name="Normal 79 9" xfId="11222" xr:uid="{00000000-0005-0000-0000-0000D92B0000}"/>
    <cellStyle name="Normal 79 9 3" xfId="26322" xr:uid="{00000000-0005-0000-0000-0000D5660000}"/>
    <cellStyle name="Normal 8" xfId="179" xr:uid="{00000000-0005-0000-0000-0000B3000000}"/>
    <cellStyle name="Normal 8 2" xfId="530" xr:uid="{00000000-0005-0000-0000-000014020000}"/>
    <cellStyle name="Normal 8 3" xfId="916" xr:uid="{00000000-0005-0000-0000-000096030000}"/>
    <cellStyle name="Normal 8 3 10" xfId="6248" xr:uid="{00000000-0005-0000-0000-00006B180000}"/>
    <cellStyle name="Normal 8 3 10 3" xfId="21352" xr:uid="{00000000-0005-0000-0000-00006B530000}"/>
    <cellStyle name="Normal 8 3 12" xfId="16337" xr:uid="{00000000-0005-0000-0000-0000D43F0000}"/>
    <cellStyle name="Normal 8 3 2" xfId="1212" xr:uid="{00000000-0005-0000-0000-0000BF040000}"/>
    <cellStyle name="Normal 8 3 2 11" xfId="16391" xr:uid="{00000000-0005-0000-0000-00000A400000}"/>
    <cellStyle name="Normal 8 3 2 2" xfId="1320" xr:uid="{00000000-0005-0000-0000-00002B050000}"/>
    <cellStyle name="Normal 8 3 2 2 10" xfId="16495" xr:uid="{00000000-0005-0000-0000-000072400000}"/>
    <cellStyle name="Normal 8 3 2 2 2" xfId="1537" xr:uid="{00000000-0005-0000-0000-000004060000}"/>
    <cellStyle name="Normal 8 3 2 2 2 2" xfId="1958" xr:uid="{00000000-0005-0000-0000-0000A9070000}"/>
    <cellStyle name="Normal 8 3 2 2 2 2 2" xfId="2797" xr:uid="{00000000-0005-0000-0000-0000F00A0000}"/>
    <cellStyle name="Normal 8 3 2 2 2 2 2 2" xfId="4487" xr:uid="{00000000-0005-0000-0000-00008A110000}"/>
    <cellStyle name="Normal 8 3 2 2 2 2 2 2 2" xfId="14560" xr:uid="{00000000-0005-0000-0000-0000E3380000}"/>
    <cellStyle name="Normal 8 3 2 2 2 2 2 2 2 3" xfId="29658" xr:uid="{00000000-0005-0000-0000-0000DD730000}"/>
    <cellStyle name="Normal 8 3 2 2 2 2 2 2 3" xfId="9540" xr:uid="{00000000-0005-0000-0000-000047250000}"/>
    <cellStyle name="Normal 8 3 2 2 2 2 2 2 3 3" xfId="24641" xr:uid="{00000000-0005-0000-0000-000044600000}"/>
    <cellStyle name="Normal 8 3 2 2 2 2 2 2 5" xfId="19628" xr:uid="{00000000-0005-0000-0000-0000AF4C0000}"/>
    <cellStyle name="Normal 8 3 2 2 2 2 2 3" xfId="6179" xr:uid="{00000000-0005-0000-0000-000026180000}"/>
    <cellStyle name="Normal 8 3 2 2 2 2 2 3 2" xfId="16231" xr:uid="{00000000-0005-0000-0000-00006A3F0000}"/>
    <cellStyle name="Normal 8 3 2 2 2 2 2 3 3" xfId="11211" xr:uid="{00000000-0005-0000-0000-0000CE2B0000}"/>
    <cellStyle name="Normal 8 3 2 2 2 2 2 3 3 3" xfId="26312" xr:uid="{00000000-0005-0000-0000-0000CB660000}"/>
    <cellStyle name="Normal 8 3 2 2 2 2 2 3 5" xfId="21299" xr:uid="{00000000-0005-0000-0000-000036530000}"/>
    <cellStyle name="Normal 8 3 2 2 2 2 2 4" xfId="12889" xr:uid="{00000000-0005-0000-0000-00005C320000}"/>
    <cellStyle name="Normal 8 3 2 2 2 2 2 4 3" xfId="27987" xr:uid="{00000000-0005-0000-0000-0000566D0000}"/>
    <cellStyle name="Normal 8 3 2 2 2 2 2 5" xfId="7868" xr:uid="{00000000-0005-0000-0000-0000BF1E0000}"/>
    <cellStyle name="Normal 8 3 2 2 2 2 2 5 3" xfId="22970" xr:uid="{00000000-0005-0000-0000-0000BD590000}"/>
    <cellStyle name="Normal 8 3 2 2 2 2 2 7" xfId="17957" xr:uid="{00000000-0005-0000-0000-000028460000}"/>
    <cellStyle name="Normal 8 3 2 2 2 2 3" xfId="3650" xr:uid="{00000000-0005-0000-0000-0000450E0000}"/>
    <cellStyle name="Normal 8 3 2 2 2 2 3 2" xfId="13724" xr:uid="{00000000-0005-0000-0000-00009F350000}"/>
    <cellStyle name="Normal 8 3 2 2 2 2 3 2 3" xfId="28822" xr:uid="{00000000-0005-0000-0000-000099700000}"/>
    <cellStyle name="Normal 8 3 2 2 2 2 3 3" xfId="8704" xr:uid="{00000000-0005-0000-0000-000003220000}"/>
    <cellStyle name="Normal 8 3 2 2 2 2 3 3 3" xfId="23805" xr:uid="{00000000-0005-0000-0000-0000005D0000}"/>
    <cellStyle name="Normal 8 3 2 2 2 2 3 5" xfId="18792" xr:uid="{00000000-0005-0000-0000-00006B490000}"/>
    <cellStyle name="Normal 8 3 2 2 2 2 4" xfId="5343" xr:uid="{00000000-0005-0000-0000-0000E2140000}"/>
    <cellStyle name="Normal 8 3 2 2 2 2 4 2" xfId="15395" xr:uid="{00000000-0005-0000-0000-0000263C0000}"/>
    <cellStyle name="Normal 8 3 2 2 2 2 4 2 3" xfId="30493" xr:uid="{00000000-0005-0000-0000-000020770000}"/>
    <cellStyle name="Normal 8 3 2 2 2 2 4 3" xfId="10375" xr:uid="{00000000-0005-0000-0000-00008A280000}"/>
    <cellStyle name="Normal 8 3 2 2 2 2 4 3 3" xfId="25476" xr:uid="{00000000-0005-0000-0000-000087630000}"/>
    <cellStyle name="Normal 8 3 2 2 2 2 4 5" xfId="20463" xr:uid="{00000000-0005-0000-0000-0000F24F0000}"/>
    <cellStyle name="Normal 8 3 2 2 2 2 5" xfId="12053" xr:uid="{00000000-0005-0000-0000-0000182F0000}"/>
    <cellStyle name="Normal 8 3 2 2 2 2 5 3" xfId="27151" xr:uid="{00000000-0005-0000-0000-0000126A0000}"/>
    <cellStyle name="Normal 8 3 2 2 2 2 6" xfId="7032" xr:uid="{00000000-0005-0000-0000-00007B1B0000}"/>
    <cellStyle name="Normal 8 3 2 2 2 2 6 3" xfId="22134" xr:uid="{00000000-0005-0000-0000-000079560000}"/>
    <cellStyle name="Normal 8 3 2 2 2 2 8" xfId="17121" xr:uid="{00000000-0005-0000-0000-0000E4420000}"/>
    <cellStyle name="Normal 8 3 2 2 2 3" xfId="2379" xr:uid="{00000000-0005-0000-0000-00004E090000}"/>
    <cellStyle name="Normal 8 3 2 2 2 3 2" xfId="4069" xr:uid="{00000000-0005-0000-0000-0000E80F0000}"/>
    <cellStyle name="Normal 8 3 2 2 2 3 2 2" xfId="14142" xr:uid="{00000000-0005-0000-0000-000041370000}"/>
    <cellStyle name="Normal 8 3 2 2 2 3 2 2 3" xfId="29240" xr:uid="{00000000-0005-0000-0000-00003B720000}"/>
    <cellStyle name="Normal 8 3 2 2 2 3 2 3" xfId="9122" xr:uid="{00000000-0005-0000-0000-0000A5230000}"/>
    <cellStyle name="Normal 8 3 2 2 2 3 2 3 3" xfId="24223" xr:uid="{00000000-0005-0000-0000-0000A25E0000}"/>
    <cellStyle name="Normal 8 3 2 2 2 3 2 5" xfId="19210" xr:uid="{00000000-0005-0000-0000-00000D4B0000}"/>
    <cellStyle name="Normal 8 3 2 2 2 3 3" xfId="5761" xr:uid="{00000000-0005-0000-0000-000084160000}"/>
    <cellStyle name="Normal 8 3 2 2 2 3 3 2" xfId="15813" xr:uid="{00000000-0005-0000-0000-0000C83D0000}"/>
    <cellStyle name="Normal 8 3 2 2 2 3 3 2 3" xfId="30911" xr:uid="{00000000-0005-0000-0000-0000C2780000}"/>
    <cellStyle name="Normal 8 3 2 2 2 3 3 3" xfId="10793" xr:uid="{00000000-0005-0000-0000-00002C2A0000}"/>
    <cellStyle name="Normal 8 3 2 2 2 3 3 3 3" xfId="25894" xr:uid="{00000000-0005-0000-0000-000029650000}"/>
    <cellStyle name="Normal 8 3 2 2 2 3 3 5" xfId="20881" xr:uid="{00000000-0005-0000-0000-000094510000}"/>
    <cellStyle name="Normal 8 3 2 2 2 3 4" xfId="12471" xr:uid="{00000000-0005-0000-0000-0000BA300000}"/>
    <cellStyle name="Normal 8 3 2 2 2 3 4 3" xfId="27569" xr:uid="{00000000-0005-0000-0000-0000B46B0000}"/>
    <cellStyle name="Normal 8 3 2 2 2 3 5" xfId="7450" xr:uid="{00000000-0005-0000-0000-00001D1D0000}"/>
    <cellStyle name="Normal 8 3 2 2 2 3 5 3" xfId="22552" xr:uid="{00000000-0005-0000-0000-00001B580000}"/>
    <cellStyle name="Normal 8 3 2 2 2 3 7" xfId="17539" xr:uid="{00000000-0005-0000-0000-000086440000}"/>
    <cellStyle name="Normal 8 3 2 2 2 4" xfId="3232" xr:uid="{00000000-0005-0000-0000-0000A30C0000}"/>
    <cellStyle name="Normal 8 3 2 2 2 4 2" xfId="13306" xr:uid="{00000000-0005-0000-0000-0000FD330000}"/>
    <cellStyle name="Normal 8 3 2 2 2 4 2 3" xfId="28404" xr:uid="{00000000-0005-0000-0000-0000F76E0000}"/>
    <cellStyle name="Normal 8 3 2 2 2 4 3" xfId="8286" xr:uid="{00000000-0005-0000-0000-000061200000}"/>
    <cellStyle name="Normal 8 3 2 2 2 4 3 3" xfId="23387" xr:uid="{00000000-0005-0000-0000-00005E5B0000}"/>
    <cellStyle name="Normal 8 3 2 2 2 4 5" xfId="18374" xr:uid="{00000000-0005-0000-0000-0000C9470000}"/>
    <cellStyle name="Normal 8 3 2 2 2 5" xfId="4925" xr:uid="{00000000-0005-0000-0000-000040130000}"/>
    <cellStyle name="Normal 8 3 2 2 2 5 2" xfId="14977" xr:uid="{00000000-0005-0000-0000-0000843A0000}"/>
    <cellStyle name="Normal 8 3 2 2 2 5 2 3" xfId="30075" xr:uid="{00000000-0005-0000-0000-00007E750000}"/>
    <cellStyle name="Normal 8 3 2 2 2 5 3" xfId="9957" xr:uid="{00000000-0005-0000-0000-0000E8260000}"/>
    <cellStyle name="Normal 8 3 2 2 2 5 3 3" xfId="25058" xr:uid="{00000000-0005-0000-0000-0000E5610000}"/>
    <cellStyle name="Normal 8 3 2 2 2 5 5" xfId="20045" xr:uid="{00000000-0005-0000-0000-0000504E0000}"/>
    <cellStyle name="Normal 8 3 2 2 2 6" xfId="11635" xr:uid="{00000000-0005-0000-0000-0000762D0000}"/>
    <cellStyle name="Normal 8 3 2 2 2 6 3" xfId="26733" xr:uid="{00000000-0005-0000-0000-000070680000}"/>
    <cellStyle name="Normal 8 3 2 2 2 7" xfId="6614" xr:uid="{00000000-0005-0000-0000-0000D9190000}"/>
    <cellStyle name="Normal 8 3 2 2 2 7 3" xfId="21716" xr:uid="{00000000-0005-0000-0000-0000D7540000}"/>
    <cellStyle name="Normal 8 3 2 2 2 9" xfId="16703" xr:uid="{00000000-0005-0000-0000-000042410000}"/>
    <cellStyle name="Normal 8 3 2 2 3" xfId="1750" xr:uid="{00000000-0005-0000-0000-0000D9060000}"/>
    <cellStyle name="Normal 8 3 2 2 3 2" xfId="2589" xr:uid="{00000000-0005-0000-0000-0000200A0000}"/>
    <cellStyle name="Normal 8 3 2 2 3 2 2" xfId="4279" xr:uid="{00000000-0005-0000-0000-0000BA100000}"/>
    <cellStyle name="Normal 8 3 2 2 3 2 2 2" xfId="14352" xr:uid="{00000000-0005-0000-0000-000013380000}"/>
    <cellStyle name="Normal 8 3 2 2 3 2 2 2 3" xfId="29450" xr:uid="{00000000-0005-0000-0000-00000D730000}"/>
    <cellStyle name="Normal 8 3 2 2 3 2 2 3" xfId="9332" xr:uid="{00000000-0005-0000-0000-000077240000}"/>
    <cellStyle name="Normal 8 3 2 2 3 2 2 3 3" xfId="24433" xr:uid="{00000000-0005-0000-0000-0000745F0000}"/>
    <cellStyle name="Normal 8 3 2 2 3 2 2 5" xfId="19420" xr:uid="{00000000-0005-0000-0000-0000DF4B0000}"/>
    <cellStyle name="Normal 8 3 2 2 3 2 3" xfId="5971" xr:uid="{00000000-0005-0000-0000-000056170000}"/>
    <cellStyle name="Normal 8 3 2 2 3 2 3 2" xfId="16023" xr:uid="{00000000-0005-0000-0000-00009A3E0000}"/>
    <cellStyle name="Normal 8 3 2 2 3 2 3 2 3" xfId="31121" xr:uid="{00000000-0005-0000-0000-000094790000}"/>
    <cellStyle name="Normal 8 3 2 2 3 2 3 3" xfId="11003" xr:uid="{00000000-0005-0000-0000-0000FE2A0000}"/>
    <cellStyle name="Normal 8 3 2 2 3 2 3 3 3" xfId="26104" xr:uid="{00000000-0005-0000-0000-0000FB650000}"/>
    <cellStyle name="Normal 8 3 2 2 3 2 3 5" xfId="21091" xr:uid="{00000000-0005-0000-0000-000066520000}"/>
    <cellStyle name="Normal 8 3 2 2 3 2 4" xfId="12681" xr:uid="{00000000-0005-0000-0000-00008C310000}"/>
    <cellStyle name="Normal 8 3 2 2 3 2 4 3" xfId="27779" xr:uid="{00000000-0005-0000-0000-0000866C0000}"/>
    <cellStyle name="Normal 8 3 2 2 3 2 5" xfId="7660" xr:uid="{00000000-0005-0000-0000-0000EF1D0000}"/>
    <cellStyle name="Normal 8 3 2 2 3 2 5 3" xfId="22762" xr:uid="{00000000-0005-0000-0000-0000ED580000}"/>
    <cellStyle name="Normal 8 3 2 2 3 2 7" xfId="17749" xr:uid="{00000000-0005-0000-0000-000058450000}"/>
    <cellStyle name="Normal 8 3 2 2 3 3" xfId="3442" xr:uid="{00000000-0005-0000-0000-0000750D0000}"/>
    <cellStyle name="Normal 8 3 2 2 3 3 2" xfId="13516" xr:uid="{00000000-0005-0000-0000-0000CF340000}"/>
    <cellStyle name="Normal 8 3 2 2 3 3 2 3" xfId="28614" xr:uid="{00000000-0005-0000-0000-0000C96F0000}"/>
    <cellStyle name="Normal 8 3 2 2 3 3 3" xfId="8496" xr:uid="{00000000-0005-0000-0000-000033210000}"/>
    <cellStyle name="Normal 8 3 2 2 3 3 3 3" xfId="23597" xr:uid="{00000000-0005-0000-0000-0000305C0000}"/>
    <cellStyle name="Normal 8 3 2 2 3 3 5" xfId="18584" xr:uid="{00000000-0005-0000-0000-00009B480000}"/>
    <cellStyle name="Normal 8 3 2 2 3 4" xfId="5135" xr:uid="{00000000-0005-0000-0000-000012140000}"/>
    <cellStyle name="Normal 8 3 2 2 3 4 2" xfId="15187" xr:uid="{00000000-0005-0000-0000-0000563B0000}"/>
    <cellStyle name="Normal 8 3 2 2 3 4 2 3" xfId="30285" xr:uid="{00000000-0005-0000-0000-000050760000}"/>
    <cellStyle name="Normal 8 3 2 2 3 4 3" xfId="10167" xr:uid="{00000000-0005-0000-0000-0000BA270000}"/>
    <cellStyle name="Normal 8 3 2 2 3 4 3 3" xfId="25268" xr:uid="{00000000-0005-0000-0000-0000B7620000}"/>
    <cellStyle name="Normal 8 3 2 2 3 4 5" xfId="20255" xr:uid="{00000000-0005-0000-0000-0000224F0000}"/>
    <cellStyle name="Normal 8 3 2 2 3 5" xfId="11845" xr:uid="{00000000-0005-0000-0000-0000482E0000}"/>
    <cellStyle name="Normal 8 3 2 2 3 5 3" xfId="26943" xr:uid="{00000000-0005-0000-0000-000042690000}"/>
    <cellStyle name="Normal 8 3 2 2 3 6" xfId="6824" xr:uid="{00000000-0005-0000-0000-0000AB1A0000}"/>
    <cellStyle name="Normal 8 3 2 2 3 6 3" xfId="21926" xr:uid="{00000000-0005-0000-0000-0000A9550000}"/>
    <cellStyle name="Normal 8 3 2 2 3 8" xfId="16913" xr:uid="{00000000-0005-0000-0000-000014420000}"/>
    <cellStyle name="Normal 8 3 2 2 4" xfId="2171" xr:uid="{00000000-0005-0000-0000-00007E080000}"/>
    <cellStyle name="Normal 8 3 2 2 4 2" xfId="3861" xr:uid="{00000000-0005-0000-0000-0000180F0000}"/>
    <cellStyle name="Normal 8 3 2 2 4 2 2" xfId="13934" xr:uid="{00000000-0005-0000-0000-000071360000}"/>
    <cellStyle name="Normal 8 3 2 2 4 2 2 3" xfId="29032" xr:uid="{00000000-0005-0000-0000-00006B710000}"/>
    <cellStyle name="Normal 8 3 2 2 4 2 3" xfId="8914" xr:uid="{00000000-0005-0000-0000-0000D5220000}"/>
    <cellStyle name="Normal 8 3 2 2 4 2 3 3" xfId="24015" xr:uid="{00000000-0005-0000-0000-0000D25D0000}"/>
    <cellStyle name="Normal 8 3 2 2 4 2 5" xfId="19002" xr:uid="{00000000-0005-0000-0000-00003D4A0000}"/>
    <cellStyle name="Normal 8 3 2 2 4 3" xfId="5553" xr:uid="{00000000-0005-0000-0000-0000B4150000}"/>
    <cellStyle name="Normal 8 3 2 2 4 3 2" xfId="15605" xr:uid="{00000000-0005-0000-0000-0000F83C0000}"/>
    <cellStyle name="Normal 8 3 2 2 4 3 2 3" xfId="30703" xr:uid="{00000000-0005-0000-0000-0000F2770000}"/>
    <cellStyle name="Normal 8 3 2 2 4 3 3" xfId="10585" xr:uid="{00000000-0005-0000-0000-00005C290000}"/>
    <cellStyle name="Normal 8 3 2 2 4 3 3 3" xfId="25686" xr:uid="{00000000-0005-0000-0000-000059640000}"/>
    <cellStyle name="Normal 8 3 2 2 4 3 5" xfId="20673" xr:uid="{00000000-0005-0000-0000-0000C4500000}"/>
    <cellStyle name="Normal 8 3 2 2 4 4" xfId="12263" xr:uid="{00000000-0005-0000-0000-0000EA2F0000}"/>
    <cellStyle name="Normal 8 3 2 2 4 4 3" xfId="27361" xr:uid="{00000000-0005-0000-0000-0000E46A0000}"/>
    <cellStyle name="Normal 8 3 2 2 4 5" xfId="7242" xr:uid="{00000000-0005-0000-0000-00004D1C0000}"/>
    <cellStyle name="Normal 8 3 2 2 4 5 3" xfId="22344" xr:uid="{00000000-0005-0000-0000-00004B570000}"/>
    <cellStyle name="Normal 8 3 2 2 4 7" xfId="17331" xr:uid="{00000000-0005-0000-0000-0000B6430000}"/>
    <cellStyle name="Normal 8 3 2 2 5" xfId="3024" xr:uid="{00000000-0005-0000-0000-0000D30B0000}"/>
    <cellStyle name="Normal 8 3 2 2 5 2" xfId="13098" xr:uid="{00000000-0005-0000-0000-00002D330000}"/>
    <cellStyle name="Normal 8 3 2 2 5 2 3" xfId="28196" xr:uid="{00000000-0005-0000-0000-0000276E0000}"/>
    <cellStyle name="Normal 8 3 2 2 5 3" xfId="8078" xr:uid="{00000000-0005-0000-0000-0000911F0000}"/>
    <cellStyle name="Normal 8 3 2 2 5 3 3" xfId="23179" xr:uid="{00000000-0005-0000-0000-00008E5A0000}"/>
    <cellStyle name="Normal 8 3 2 2 5 5" xfId="18166" xr:uid="{00000000-0005-0000-0000-0000F9460000}"/>
    <cellStyle name="Normal 8 3 2 2 6" xfId="4717" xr:uid="{00000000-0005-0000-0000-000070120000}"/>
    <cellStyle name="Normal 8 3 2 2 6 2" xfId="14769" xr:uid="{00000000-0005-0000-0000-0000B4390000}"/>
    <cellStyle name="Normal 8 3 2 2 6 2 3" xfId="29867" xr:uid="{00000000-0005-0000-0000-0000AE740000}"/>
    <cellStyle name="Normal 8 3 2 2 6 3" xfId="9749" xr:uid="{00000000-0005-0000-0000-000018260000}"/>
    <cellStyle name="Normal 8 3 2 2 6 3 3" xfId="24850" xr:uid="{00000000-0005-0000-0000-000015610000}"/>
    <cellStyle name="Normal 8 3 2 2 6 5" xfId="19837" xr:uid="{00000000-0005-0000-0000-0000804D0000}"/>
    <cellStyle name="Normal 8 3 2 2 7" xfId="11427" xr:uid="{00000000-0005-0000-0000-0000A62C0000}"/>
    <cellStyle name="Normal 8 3 2 2 7 3" xfId="26525" xr:uid="{00000000-0005-0000-0000-0000A0670000}"/>
    <cellStyle name="Normal 8 3 2 2 8" xfId="6406" xr:uid="{00000000-0005-0000-0000-000009190000}"/>
    <cellStyle name="Normal 8 3 2 2 8 3" xfId="21508" xr:uid="{00000000-0005-0000-0000-000007540000}"/>
    <cellStyle name="Normal 8 3 2 3" xfId="1433" xr:uid="{00000000-0005-0000-0000-00009C050000}"/>
    <cellStyle name="Normal 8 3 2 3 2" xfId="1854" xr:uid="{00000000-0005-0000-0000-000041070000}"/>
    <cellStyle name="Normal 8 3 2 3 2 2" xfId="2693" xr:uid="{00000000-0005-0000-0000-0000880A0000}"/>
    <cellStyle name="Normal 8 3 2 3 2 2 2" xfId="4383" xr:uid="{00000000-0005-0000-0000-000022110000}"/>
    <cellStyle name="Normal 8 3 2 3 2 2 2 2" xfId="14456" xr:uid="{00000000-0005-0000-0000-00007B380000}"/>
    <cellStyle name="Normal 8 3 2 3 2 2 2 2 3" xfId="29554" xr:uid="{00000000-0005-0000-0000-000075730000}"/>
    <cellStyle name="Normal 8 3 2 3 2 2 2 3" xfId="9436" xr:uid="{00000000-0005-0000-0000-0000DF240000}"/>
    <cellStyle name="Normal 8 3 2 3 2 2 2 3 3" xfId="24537" xr:uid="{00000000-0005-0000-0000-0000DC5F0000}"/>
    <cellStyle name="Normal 8 3 2 3 2 2 2 5" xfId="19524" xr:uid="{00000000-0005-0000-0000-0000474C0000}"/>
    <cellStyle name="Normal 8 3 2 3 2 2 3" xfId="6075" xr:uid="{00000000-0005-0000-0000-0000BE170000}"/>
    <cellStyle name="Normal 8 3 2 3 2 2 3 2" xfId="16127" xr:uid="{00000000-0005-0000-0000-0000023F0000}"/>
    <cellStyle name="Normal 8 3 2 3 2 2 3 2 3" xfId="31225" xr:uid="{00000000-0005-0000-0000-0000FC790000}"/>
    <cellStyle name="Normal 8 3 2 3 2 2 3 3" xfId="11107" xr:uid="{00000000-0005-0000-0000-0000662B0000}"/>
    <cellStyle name="Normal 8 3 2 3 2 2 3 3 3" xfId="26208" xr:uid="{00000000-0005-0000-0000-000063660000}"/>
    <cellStyle name="Normal 8 3 2 3 2 2 3 5" xfId="21195" xr:uid="{00000000-0005-0000-0000-0000CE520000}"/>
    <cellStyle name="Normal 8 3 2 3 2 2 4" xfId="12785" xr:uid="{00000000-0005-0000-0000-0000F4310000}"/>
    <cellStyle name="Normal 8 3 2 3 2 2 4 3" xfId="27883" xr:uid="{00000000-0005-0000-0000-0000EE6C0000}"/>
    <cellStyle name="Normal 8 3 2 3 2 2 5" xfId="7764" xr:uid="{00000000-0005-0000-0000-0000571E0000}"/>
    <cellStyle name="Normal 8 3 2 3 2 2 5 3" xfId="22866" xr:uid="{00000000-0005-0000-0000-000055590000}"/>
    <cellStyle name="Normal 8 3 2 3 2 2 7" xfId="17853" xr:uid="{00000000-0005-0000-0000-0000C0450000}"/>
    <cellStyle name="Normal 8 3 2 3 2 3" xfId="3546" xr:uid="{00000000-0005-0000-0000-0000DD0D0000}"/>
    <cellStyle name="Normal 8 3 2 3 2 3 2" xfId="13620" xr:uid="{00000000-0005-0000-0000-000037350000}"/>
    <cellStyle name="Normal 8 3 2 3 2 3 2 3" xfId="28718" xr:uid="{00000000-0005-0000-0000-000031700000}"/>
    <cellStyle name="Normal 8 3 2 3 2 3 3" xfId="8600" xr:uid="{00000000-0005-0000-0000-00009B210000}"/>
    <cellStyle name="Normal 8 3 2 3 2 3 3 3" xfId="23701" xr:uid="{00000000-0005-0000-0000-0000985C0000}"/>
    <cellStyle name="Normal 8 3 2 3 2 3 5" xfId="18688" xr:uid="{00000000-0005-0000-0000-000003490000}"/>
    <cellStyle name="Normal 8 3 2 3 2 4" xfId="5239" xr:uid="{00000000-0005-0000-0000-00007A140000}"/>
    <cellStyle name="Normal 8 3 2 3 2 4 2" xfId="15291" xr:uid="{00000000-0005-0000-0000-0000BE3B0000}"/>
    <cellStyle name="Normal 8 3 2 3 2 4 2 3" xfId="30389" xr:uid="{00000000-0005-0000-0000-0000B8760000}"/>
    <cellStyle name="Normal 8 3 2 3 2 4 3" xfId="10271" xr:uid="{00000000-0005-0000-0000-000022280000}"/>
    <cellStyle name="Normal 8 3 2 3 2 4 3 3" xfId="25372" xr:uid="{00000000-0005-0000-0000-00001F630000}"/>
    <cellStyle name="Normal 8 3 2 3 2 4 5" xfId="20359" xr:uid="{00000000-0005-0000-0000-00008A4F0000}"/>
    <cellStyle name="Normal 8 3 2 3 2 5" xfId="11949" xr:uid="{00000000-0005-0000-0000-0000B02E0000}"/>
    <cellStyle name="Normal 8 3 2 3 2 5 3" xfId="27047" xr:uid="{00000000-0005-0000-0000-0000AA690000}"/>
    <cellStyle name="Normal 8 3 2 3 2 6" xfId="6928" xr:uid="{00000000-0005-0000-0000-0000131B0000}"/>
    <cellStyle name="Normal 8 3 2 3 2 6 3" xfId="22030" xr:uid="{00000000-0005-0000-0000-000011560000}"/>
    <cellStyle name="Normal 8 3 2 3 2 8" xfId="17017" xr:uid="{00000000-0005-0000-0000-00007C420000}"/>
    <cellStyle name="Normal 8 3 2 3 3" xfId="2275" xr:uid="{00000000-0005-0000-0000-0000E6080000}"/>
    <cellStyle name="Normal 8 3 2 3 3 2" xfId="3965" xr:uid="{00000000-0005-0000-0000-0000800F0000}"/>
    <cellStyle name="Normal 8 3 2 3 3 2 2" xfId="14038" xr:uid="{00000000-0005-0000-0000-0000D9360000}"/>
    <cellStyle name="Normal 8 3 2 3 3 2 2 3" xfId="29136" xr:uid="{00000000-0005-0000-0000-0000D3710000}"/>
    <cellStyle name="Normal 8 3 2 3 3 2 3" xfId="9018" xr:uid="{00000000-0005-0000-0000-00003D230000}"/>
    <cellStyle name="Normal 8 3 2 3 3 2 3 3" xfId="24119" xr:uid="{00000000-0005-0000-0000-00003A5E0000}"/>
    <cellStyle name="Normal 8 3 2 3 3 2 5" xfId="19106" xr:uid="{00000000-0005-0000-0000-0000A54A0000}"/>
    <cellStyle name="Normal 8 3 2 3 3 3" xfId="5657" xr:uid="{00000000-0005-0000-0000-00001C160000}"/>
    <cellStyle name="Normal 8 3 2 3 3 3 2" xfId="15709" xr:uid="{00000000-0005-0000-0000-0000603D0000}"/>
    <cellStyle name="Normal 8 3 2 3 3 3 2 3" xfId="30807" xr:uid="{00000000-0005-0000-0000-00005A780000}"/>
    <cellStyle name="Normal 8 3 2 3 3 3 3" xfId="10689" xr:uid="{00000000-0005-0000-0000-0000C4290000}"/>
    <cellStyle name="Normal 8 3 2 3 3 3 3 3" xfId="25790" xr:uid="{00000000-0005-0000-0000-0000C1640000}"/>
    <cellStyle name="Normal 8 3 2 3 3 3 5" xfId="20777" xr:uid="{00000000-0005-0000-0000-00002C510000}"/>
    <cellStyle name="Normal 8 3 2 3 3 4" xfId="12367" xr:uid="{00000000-0005-0000-0000-000052300000}"/>
    <cellStyle name="Normal 8 3 2 3 3 4 3" xfId="27465" xr:uid="{00000000-0005-0000-0000-00004C6B0000}"/>
    <cellStyle name="Normal 8 3 2 3 3 5" xfId="7346" xr:uid="{00000000-0005-0000-0000-0000B51C0000}"/>
    <cellStyle name="Normal 8 3 2 3 3 5 3" xfId="22448" xr:uid="{00000000-0005-0000-0000-0000B3570000}"/>
    <cellStyle name="Normal 8 3 2 3 3 7" xfId="17435" xr:uid="{00000000-0005-0000-0000-00001E440000}"/>
    <cellStyle name="Normal 8 3 2 3 4" xfId="3128" xr:uid="{00000000-0005-0000-0000-00003B0C0000}"/>
    <cellStyle name="Normal 8 3 2 3 4 2" xfId="13202" xr:uid="{00000000-0005-0000-0000-000095330000}"/>
    <cellStyle name="Normal 8 3 2 3 4 2 3" xfId="28300" xr:uid="{00000000-0005-0000-0000-00008F6E0000}"/>
    <cellStyle name="Normal 8 3 2 3 4 3" xfId="8182" xr:uid="{00000000-0005-0000-0000-0000F91F0000}"/>
    <cellStyle name="Normal 8 3 2 3 4 3 3" xfId="23283" xr:uid="{00000000-0005-0000-0000-0000F65A0000}"/>
    <cellStyle name="Normal 8 3 2 3 4 5" xfId="18270" xr:uid="{00000000-0005-0000-0000-000061470000}"/>
    <cellStyle name="Normal 8 3 2 3 5" xfId="4821" xr:uid="{00000000-0005-0000-0000-0000D8120000}"/>
    <cellStyle name="Normal 8 3 2 3 5 2" xfId="14873" xr:uid="{00000000-0005-0000-0000-00001C3A0000}"/>
    <cellStyle name="Normal 8 3 2 3 5 2 3" xfId="29971" xr:uid="{00000000-0005-0000-0000-000016750000}"/>
    <cellStyle name="Normal 8 3 2 3 5 3" xfId="9853" xr:uid="{00000000-0005-0000-0000-000080260000}"/>
    <cellStyle name="Normal 8 3 2 3 5 3 3" xfId="24954" xr:uid="{00000000-0005-0000-0000-00007D610000}"/>
    <cellStyle name="Normal 8 3 2 3 5 5" xfId="19941" xr:uid="{00000000-0005-0000-0000-0000E84D0000}"/>
    <cellStyle name="Normal 8 3 2 3 6" xfId="11531" xr:uid="{00000000-0005-0000-0000-00000E2D0000}"/>
    <cellStyle name="Normal 8 3 2 3 6 3" xfId="26629" xr:uid="{00000000-0005-0000-0000-000008680000}"/>
    <cellStyle name="Normal 8 3 2 3 7" xfId="6510" xr:uid="{00000000-0005-0000-0000-000071190000}"/>
    <cellStyle name="Normal 8 3 2 3 7 3" xfId="21612" xr:uid="{00000000-0005-0000-0000-00006F540000}"/>
    <cellStyle name="Normal 8 3 2 3 9" xfId="16599" xr:uid="{00000000-0005-0000-0000-0000DA400000}"/>
    <cellStyle name="Normal 8 3 2 4" xfId="1646" xr:uid="{00000000-0005-0000-0000-000071060000}"/>
    <cellStyle name="Normal 8 3 2 4 2" xfId="2485" xr:uid="{00000000-0005-0000-0000-0000B8090000}"/>
    <cellStyle name="Normal 8 3 2 4 2 2" xfId="4175" xr:uid="{00000000-0005-0000-0000-000052100000}"/>
    <cellStyle name="Normal 8 3 2 4 2 2 2" xfId="14248" xr:uid="{00000000-0005-0000-0000-0000AB370000}"/>
    <cellStyle name="Normal 8 3 2 4 2 2 2 3" xfId="29346" xr:uid="{00000000-0005-0000-0000-0000A5720000}"/>
    <cellStyle name="Normal 8 3 2 4 2 2 3" xfId="9228" xr:uid="{00000000-0005-0000-0000-00000F240000}"/>
    <cellStyle name="Normal 8 3 2 4 2 2 3 3" xfId="24329" xr:uid="{00000000-0005-0000-0000-00000C5F0000}"/>
    <cellStyle name="Normal 8 3 2 4 2 2 5" xfId="19316" xr:uid="{00000000-0005-0000-0000-0000774B0000}"/>
    <cellStyle name="Normal 8 3 2 4 2 3" xfId="5867" xr:uid="{00000000-0005-0000-0000-0000EE160000}"/>
    <cellStyle name="Normal 8 3 2 4 2 3 2" xfId="15919" xr:uid="{00000000-0005-0000-0000-0000323E0000}"/>
    <cellStyle name="Normal 8 3 2 4 2 3 2 3" xfId="31017" xr:uid="{00000000-0005-0000-0000-00002C790000}"/>
    <cellStyle name="Normal 8 3 2 4 2 3 3" xfId="10899" xr:uid="{00000000-0005-0000-0000-0000962A0000}"/>
    <cellStyle name="Normal 8 3 2 4 2 3 3 3" xfId="26000" xr:uid="{00000000-0005-0000-0000-000093650000}"/>
    <cellStyle name="Normal 8 3 2 4 2 3 5" xfId="20987" xr:uid="{00000000-0005-0000-0000-0000FE510000}"/>
    <cellStyle name="Normal 8 3 2 4 2 4" xfId="12577" xr:uid="{00000000-0005-0000-0000-000024310000}"/>
    <cellStyle name="Normal 8 3 2 4 2 4 3" xfId="27675" xr:uid="{00000000-0005-0000-0000-00001E6C0000}"/>
    <cellStyle name="Normal 8 3 2 4 2 5" xfId="7556" xr:uid="{00000000-0005-0000-0000-0000871D0000}"/>
    <cellStyle name="Normal 8 3 2 4 2 5 3" xfId="22658" xr:uid="{00000000-0005-0000-0000-000085580000}"/>
    <cellStyle name="Normal 8 3 2 4 2 7" xfId="17645" xr:uid="{00000000-0005-0000-0000-0000F0440000}"/>
    <cellStyle name="Normal 8 3 2 4 3" xfId="3338" xr:uid="{00000000-0005-0000-0000-00000D0D0000}"/>
    <cellStyle name="Normal 8 3 2 4 3 2" xfId="13412" xr:uid="{00000000-0005-0000-0000-000067340000}"/>
    <cellStyle name="Normal 8 3 2 4 3 2 3" xfId="28510" xr:uid="{00000000-0005-0000-0000-0000616F0000}"/>
    <cellStyle name="Normal 8 3 2 4 3 3" xfId="8392" xr:uid="{00000000-0005-0000-0000-0000CB200000}"/>
    <cellStyle name="Normal 8 3 2 4 3 3 3" xfId="23493" xr:uid="{00000000-0005-0000-0000-0000C85B0000}"/>
    <cellStyle name="Normal 8 3 2 4 3 5" xfId="18480" xr:uid="{00000000-0005-0000-0000-000033480000}"/>
    <cellStyle name="Normal 8 3 2 4 4" xfId="5031" xr:uid="{00000000-0005-0000-0000-0000AA130000}"/>
    <cellStyle name="Normal 8 3 2 4 4 2" xfId="15083" xr:uid="{00000000-0005-0000-0000-0000EE3A0000}"/>
    <cellStyle name="Normal 8 3 2 4 4 2 3" xfId="30181" xr:uid="{00000000-0005-0000-0000-0000E8750000}"/>
    <cellStyle name="Normal 8 3 2 4 4 3" xfId="10063" xr:uid="{00000000-0005-0000-0000-000052270000}"/>
    <cellStyle name="Normal 8 3 2 4 4 3 3" xfId="25164" xr:uid="{00000000-0005-0000-0000-00004F620000}"/>
    <cellStyle name="Normal 8 3 2 4 4 5" xfId="20151" xr:uid="{00000000-0005-0000-0000-0000BA4E0000}"/>
    <cellStyle name="Normal 8 3 2 4 5" xfId="11741" xr:uid="{00000000-0005-0000-0000-0000E02D0000}"/>
    <cellStyle name="Normal 8 3 2 4 5 3" xfId="26839" xr:uid="{00000000-0005-0000-0000-0000DA680000}"/>
    <cellStyle name="Normal 8 3 2 4 6" xfId="6720" xr:uid="{00000000-0005-0000-0000-0000431A0000}"/>
    <cellStyle name="Normal 8 3 2 4 6 3" xfId="21822" xr:uid="{00000000-0005-0000-0000-000041550000}"/>
    <cellStyle name="Normal 8 3 2 4 8" xfId="16809" xr:uid="{00000000-0005-0000-0000-0000AC410000}"/>
    <cellStyle name="Normal 8 3 2 5" xfId="2067" xr:uid="{00000000-0005-0000-0000-000016080000}"/>
    <cellStyle name="Normal 8 3 2 5 2" xfId="3757" xr:uid="{00000000-0005-0000-0000-0000B00E0000}"/>
    <cellStyle name="Normal 8 3 2 5 2 2" xfId="13830" xr:uid="{00000000-0005-0000-0000-000009360000}"/>
    <cellStyle name="Normal 8 3 2 5 2 2 3" xfId="28928" xr:uid="{00000000-0005-0000-0000-000003710000}"/>
    <cellStyle name="Normal 8 3 2 5 2 3" xfId="8810" xr:uid="{00000000-0005-0000-0000-00006D220000}"/>
    <cellStyle name="Normal 8 3 2 5 2 3 3" xfId="23911" xr:uid="{00000000-0005-0000-0000-00006A5D0000}"/>
    <cellStyle name="Normal 8 3 2 5 2 5" xfId="18898" xr:uid="{00000000-0005-0000-0000-0000D5490000}"/>
    <cellStyle name="Normal 8 3 2 5 3" xfId="5449" xr:uid="{00000000-0005-0000-0000-00004C150000}"/>
    <cellStyle name="Normal 8 3 2 5 3 2" xfId="15501" xr:uid="{00000000-0005-0000-0000-0000903C0000}"/>
    <cellStyle name="Normal 8 3 2 5 3 2 3" xfId="30599" xr:uid="{00000000-0005-0000-0000-00008A770000}"/>
    <cellStyle name="Normal 8 3 2 5 3 3" xfId="10481" xr:uid="{00000000-0005-0000-0000-0000F4280000}"/>
    <cellStyle name="Normal 8 3 2 5 3 3 3" xfId="25582" xr:uid="{00000000-0005-0000-0000-0000F1630000}"/>
    <cellStyle name="Normal 8 3 2 5 3 5" xfId="20569" xr:uid="{00000000-0005-0000-0000-00005C500000}"/>
    <cellStyle name="Normal 8 3 2 5 4" xfId="12159" xr:uid="{00000000-0005-0000-0000-0000822F0000}"/>
    <cellStyle name="Normal 8 3 2 5 4 3" xfId="27257" xr:uid="{00000000-0005-0000-0000-00007C6A0000}"/>
    <cellStyle name="Normal 8 3 2 5 5" xfId="7138" xr:uid="{00000000-0005-0000-0000-0000E51B0000}"/>
    <cellStyle name="Normal 8 3 2 5 5 3" xfId="22240" xr:uid="{00000000-0005-0000-0000-0000E3560000}"/>
    <cellStyle name="Normal 8 3 2 5 7" xfId="17227" xr:uid="{00000000-0005-0000-0000-00004E430000}"/>
    <cellStyle name="Normal 8 3 2 6" xfId="2920" xr:uid="{00000000-0005-0000-0000-00006B0B0000}"/>
    <cellStyle name="Normal 8 3 2 6 2" xfId="12994" xr:uid="{00000000-0005-0000-0000-0000C5320000}"/>
    <cellStyle name="Normal 8 3 2 6 2 3" xfId="28092" xr:uid="{00000000-0005-0000-0000-0000BF6D0000}"/>
    <cellStyle name="Normal 8 3 2 6 3" xfId="7974" xr:uid="{00000000-0005-0000-0000-0000291F0000}"/>
    <cellStyle name="Normal 8 3 2 6 3 3" xfId="23075" xr:uid="{00000000-0005-0000-0000-0000265A0000}"/>
    <cellStyle name="Normal 8 3 2 6 5" xfId="18062" xr:uid="{00000000-0005-0000-0000-000091460000}"/>
    <cellStyle name="Normal 8 3 2 7" xfId="4613" xr:uid="{00000000-0005-0000-0000-000008120000}"/>
    <cellStyle name="Normal 8 3 2 7 2" xfId="14665" xr:uid="{00000000-0005-0000-0000-00004C390000}"/>
    <cellStyle name="Normal 8 3 2 7 2 3" xfId="29763" xr:uid="{00000000-0005-0000-0000-000046740000}"/>
    <cellStyle name="Normal 8 3 2 7 3" xfId="9645" xr:uid="{00000000-0005-0000-0000-0000B0250000}"/>
    <cellStyle name="Normal 8 3 2 7 3 3" xfId="24746" xr:uid="{00000000-0005-0000-0000-0000AD600000}"/>
    <cellStyle name="Normal 8 3 2 7 5" xfId="19733" xr:uid="{00000000-0005-0000-0000-0000184D0000}"/>
    <cellStyle name="Normal 8 3 2 8" xfId="11323" xr:uid="{00000000-0005-0000-0000-00003E2C0000}"/>
    <cellStyle name="Normal 8 3 2 8 3" xfId="26421" xr:uid="{00000000-0005-0000-0000-000038670000}"/>
    <cellStyle name="Normal 8 3 2 9" xfId="6302" xr:uid="{00000000-0005-0000-0000-0000A1180000}"/>
    <cellStyle name="Normal 8 3 2 9 3" xfId="21404" xr:uid="{00000000-0005-0000-0000-00009F530000}"/>
    <cellStyle name="Normal 8 3 3" xfId="1266" xr:uid="{00000000-0005-0000-0000-0000F5040000}"/>
    <cellStyle name="Normal 8 3 3 10" xfId="16443" xr:uid="{00000000-0005-0000-0000-00003E400000}"/>
    <cellStyle name="Normal 8 3 3 2" xfId="1485" xr:uid="{00000000-0005-0000-0000-0000D0050000}"/>
    <cellStyle name="Normal 8 3 3 2 2" xfId="1906" xr:uid="{00000000-0005-0000-0000-000075070000}"/>
    <cellStyle name="Normal 8 3 3 2 2 2" xfId="2745" xr:uid="{00000000-0005-0000-0000-0000BC0A0000}"/>
    <cellStyle name="Normal 8 3 3 2 2 2 2" xfId="4435" xr:uid="{00000000-0005-0000-0000-000056110000}"/>
    <cellStyle name="Normal 8 3 3 2 2 2 2 2" xfId="14508" xr:uid="{00000000-0005-0000-0000-0000AF380000}"/>
    <cellStyle name="Normal 8 3 3 2 2 2 2 2 3" xfId="29606" xr:uid="{00000000-0005-0000-0000-0000A9730000}"/>
    <cellStyle name="Normal 8 3 3 2 2 2 2 3" xfId="9488" xr:uid="{00000000-0005-0000-0000-000013250000}"/>
    <cellStyle name="Normal 8 3 3 2 2 2 2 3 3" xfId="24589" xr:uid="{00000000-0005-0000-0000-000010600000}"/>
    <cellStyle name="Normal 8 3 3 2 2 2 2 5" xfId="19576" xr:uid="{00000000-0005-0000-0000-00007B4C0000}"/>
    <cellStyle name="Normal 8 3 3 2 2 2 3" xfId="6127" xr:uid="{00000000-0005-0000-0000-0000F2170000}"/>
    <cellStyle name="Normal 8 3 3 2 2 2 3 2" xfId="16179" xr:uid="{00000000-0005-0000-0000-0000363F0000}"/>
    <cellStyle name="Normal 8 3 3 2 2 2 3 2 3" xfId="31277" xr:uid="{00000000-0005-0000-0000-0000307A0000}"/>
    <cellStyle name="Normal 8 3 3 2 2 2 3 3" xfId="11159" xr:uid="{00000000-0005-0000-0000-00009A2B0000}"/>
    <cellStyle name="Normal 8 3 3 2 2 2 3 3 3" xfId="26260" xr:uid="{00000000-0005-0000-0000-000097660000}"/>
    <cellStyle name="Normal 8 3 3 2 2 2 3 5" xfId="21247" xr:uid="{00000000-0005-0000-0000-000002530000}"/>
    <cellStyle name="Normal 8 3 3 2 2 2 4" xfId="12837" xr:uid="{00000000-0005-0000-0000-000028320000}"/>
    <cellStyle name="Normal 8 3 3 2 2 2 4 3" xfId="27935" xr:uid="{00000000-0005-0000-0000-0000226D0000}"/>
    <cellStyle name="Normal 8 3 3 2 2 2 5" xfId="7816" xr:uid="{00000000-0005-0000-0000-00008B1E0000}"/>
    <cellStyle name="Normal 8 3 3 2 2 2 5 3" xfId="22918" xr:uid="{00000000-0005-0000-0000-000089590000}"/>
    <cellStyle name="Normal 8 3 3 2 2 2 7" xfId="17905" xr:uid="{00000000-0005-0000-0000-0000F4450000}"/>
    <cellStyle name="Normal 8 3 3 2 2 3" xfId="3598" xr:uid="{00000000-0005-0000-0000-0000110E0000}"/>
    <cellStyle name="Normal 8 3 3 2 2 3 2" xfId="13672" xr:uid="{00000000-0005-0000-0000-00006B350000}"/>
    <cellStyle name="Normal 8 3 3 2 2 3 2 3" xfId="28770" xr:uid="{00000000-0005-0000-0000-000065700000}"/>
    <cellStyle name="Normal 8 3 3 2 2 3 3" xfId="8652" xr:uid="{00000000-0005-0000-0000-0000CF210000}"/>
    <cellStyle name="Normal 8 3 3 2 2 3 3 3" xfId="23753" xr:uid="{00000000-0005-0000-0000-0000CC5C0000}"/>
    <cellStyle name="Normal 8 3 3 2 2 3 5" xfId="18740" xr:uid="{00000000-0005-0000-0000-000037490000}"/>
    <cellStyle name="Normal 8 3 3 2 2 4" xfId="5291" xr:uid="{00000000-0005-0000-0000-0000AE140000}"/>
    <cellStyle name="Normal 8 3 3 2 2 4 2" xfId="15343" xr:uid="{00000000-0005-0000-0000-0000F23B0000}"/>
    <cellStyle name="Normal 8 3 3 2 2 4 2 3" xfId="30441" xr:uid="{00000000-0005-0000-0000-0000EC760000}"/>
    <cellStyle name="Normal 8 3 3 2 2 4 3" xfId="10323" xr:uid="{00000000-0005-0000-0000-000056280000}"/>
    <cellStyle name="Normal 8 3 3 2 2 4 3 3" xfId="25424" xr:uid="{00000000-0005-0000-0000-000053630000}"/>
    <cellStyle name="Normal 8 3 3 2 2 4 5" xfId="20411" xr:uid="{00000000-0005-0000-0000-0000BE4F0000}"/>
    <cellStyle name="Normal 8 3 3 2 2 5" xfId="12001" xr:uid="{00000000-0005-0000-0000-0000E42E0000}"/>
    <cellStyle name="Normal 8 3 3 2 2 5 3" xfId="27099" xr:uid="{00000000-0005-0000-0000-0000DE690000}"/>
    <cellStyle name="Normal 8 3 3 2 2 6" xfId="6980" xr:uid="{00000000-0005-0000-0000-0000471B0000}"/>
    <cellStyle name="Normal 8 3 3 2 2 6 3" xfId="22082" xr:uid="{00000000-0005-0000-0000-000045560000}"/>
    <cellStyle name="Normal 8 3 3 2 2 8" xfId="17069" xr:uid="{00000000-0005-0000-0000-0000B0420000}"/>
    <cellStyle name="Normal 8 3 3 2 3" xfId="2327" xr:uid="{00000000-0005-0000-0000-00001A090000}"/>
    <cellStyle name="Normal 8 3 3 2 3 2" xfId="4017" xr:uid="{00000000-0005-0000-0000-0000B40F0000}"/>
    <cellStyle name="Normal 8 3 3 2 3 2 2" xfId="14090" xr:uid="{00000000-0005-0000-0000-00000D370000}"/>
    <cellStyle name="Normal 8 3 3 2 3 2 2 3" xfId="29188" xr:uid="{00000000-0005-0000-0000-000007720000}"/>
    <cellStyle name="Normal 8 3 3 2 3 2 3" xfId="9070" xr:uid="{00000000-0005-0000-0000-000071230000}"/>
    <cellStyle name="Normal 8 3 3 2 3 2 3 3" xfId="24171" xr:uid="{00000000-0005-0000-0000-00006E5E0000}"/>
    <cellStyle name="Normal 8 3 3 2 3 2 5" xfId="19158" xr:uid="{00000000-0005-0000-0000-0000D94A0000}"/>
    <cellStyle name="Normal 8 3 3 2 3 3" xfId="5709" xr:uid="{00000000-0005-0000-0000-000050160000}"/>
    <cellStyle name="Normal 8 3 3 2 3 3 2" xfId="15761" xr:uid="{00000000-0005-0000-0000-0000943D0000}"/>
    <cellStyle name="Normal 8 3 3 2 3 3 2 3" xfId="30859" xr:uid="{00000000-0005-0000-0000-00008E780000}"/>
    <cellStyle name="Normal 8 3 3 2 3 3 3" xfId="10741" xr:uid="{00000000-0005-0000-0000-0000F8290000}"/>
    <cellStyle name="Normal 8 3 3 2 3 3 3 3" xfId="25842" xr:uid="{00000000-0005-0000-0000-0000F5640000}"/>
    <cellStyle name="Normal 8 3 3 2 3 3 5" xfId="20829" xr:uid="{00000000-0005-0000-0000-000060510000}"/>
    <cellStyle name="Normal 8 3 3 2 3 4" xfId="12419" xr:uid="{00000000-0005-0000-0000-000086300000}"/>
    <cellStyle name="Normal 8 3 3 2 3 4 3" xfId="27517" xr:uid="{00000000-0005-0000-0000-0000806B0000}"/>
    <cellStyle name="Normal 8 3 3 2 3 5" xfId="7398" xr:uid="{00000000-0005-0000-0000-0000E91C0000}"/>
    <cellStyle name="Normal 8 3 3 2 3 5 3" xfId="22500" xr:uid="{00000000-0005-0000-0000-0000E7570000}"/>
    <cellStyle name="Normal 8 3 3 2 3 7" xfId="17487" xr:uid="{00000000-0005-0000-0000-000052440000}"/>
    <cellStyle name="Normal 8 3 3 2 4" xfId="3180" xr:uid="{00000000-0005-0000-0000-00006F0C0000}"/>
    <cellStyle name="Normal 8 3 3 2 4 2" xfId="13254" xr:uid="{00000000-0005-0000-0000-0000C9330000}"/>
    <cellStyle name="Normal 8 3 3 2 4 2 3" xfId="28352" xr:uid="{00000000-0005-0000-0000-0000C36E0000}"/>
    <cellStyle name="Normal 8 3 3 2 4 3" xfId="8234" xr:uid="{00000000-0005-0000-0000-00002D200000}"/>
    <cellStyle name="Normal 8 3 3 2 4 3 3" xfId="23335" xr:uid="{00000000-0005-0000-0000-00002A5B0000}"/>
    <cellStyle name="Normal 8 3 3 2 4 5" xfId="18322" xr:uid="{00000000-0005-0000-0000-000095470000}"/>
    <cellStyle name="Normal 8 3 3 2 5" xfId="4873" xr:uid="{00000000-0005-0000-0000-00000C130000}"/>
    <cellStyle name="Normal 8 3 3 2 5 2" xfId="14925" xr:uid="{00000000-0005-0000-0000-0000503A0000}"/>
    <cellStyle name="Normal 8 3 3 2 5 2 3" xfId="30023" xr:uid="{00000000-0005-0000-0000-00004A750000}"/>
    <cellStyle name="Normal 8 3 3 2 5 3" xfId="9905" xr:uid="{00000000-0005-0000-0000-0000B4260000}"/>
    <cellStyle name="Normal 8 3 3 2 5 3 3" xfId="25006" xr:uid="{00000000-0005-0000-0000-0000B1610000}"/>
    <cellStyle name="Normal 8 3 3 2 5 5" xfId="19993" xr:uid="{00000000-0005-0000-0000-00001C4E0000}"/>
    <cellStyle name="Normal 8 3 3 2 6" xfId="11583" xr:uid="{00000000-0005-0000-0000-0000422D0000}"/>
    <cellStyle name="Normal 8 3 3 2 6 3" xfId="26681" xr:uid="{00000000-0005-0000-0000-00003C680000}"/>
    <cellStyle name="Normal 8 3 3 2 7" xfId="6562" xr:uid="{00000000-0005-0000-0000-0000A5190000}"/>
    <cellStyle name="Normal 8 3 3 2 7 3" xfId="21664" xr:uid="{00000000-0005-0000-0000-0000A3540000}"/>
    <cellStyle name="Normal 8 3 3 2 9" xfId="16651" xr:uid="{00000000-0005-0000-0000-00000E410000}"/>
    <cellStyle name="Normal 8 3 3 3" xfId="1698" xr:uid="{00000000-0005-0000-0000-0000A5060000}"/>
    <cellStyle name="Normal 8 3 3 3 2" xfId="2537" xr:uid="{00000000-0005-0000-0000-0000EC090000}"/>
    <cellStyle name="Normal 8 3 3 3 2 2" xfId="4227" xr:uid="{00000000-0005-0000-0000-000086100000}"/>
    <cellStyle name="Normal 8 3 3 3 2 2 2" xfId="14300" xr:uid="{00000000-0005-0000-0000-0000DF370000}"/>
    <cellStyle name="Normal 8 3 3 3 2 2 2 3" xfId="29398" xr:uid="{00000000-0005-0000-0000-0000D9720000}"/>
    <cellStyle name="Normal 8 3 3 3 2 2 3" xfId="9280" xr:uid="{00000000-0005-0000-0000-000043240000}"/>
    <cellStyle name="Normal 8 3 3 3 2 2 3 3" xfId="24381" xr:uid="{00000000-0005-0000-0000-0000405F0000}"/>
    <cellStyle name="Normal 8 3 3 3 2 2 5" xfId="19368" xr:uid="{00000000-0005-0000-0000-0000AB4B0000}"/>
    <cellStyle name="Normal 8 3 3 3 2 3" xfId="5919" xr:uid="{00000000-0005-0000-0000-000022170000}"/>
    <cellStyle name="Normal 8 3 3 3 2 3 2" xfId="15971" xr:uid="{00000000-0005-0000-0000-0000663E0000}"/>
    <cellStyle name="Normal 8 3 3 3 2 3 2 3" xfId="31069" xr:uid="{00000000-0005-0000-0000-000060790000}"/>
    <cellStyle name="Normal 8 3 3 3 2 3 3" xfId="10951" xr:uid="{00000000-0005-0000-0000-0000CA2A0000}"/>
    <cellStyle name="Normal 8 3 3 3 2 3 3 3" xfId="26052" xr:uid="{00000000-0005-0000-0000-0000C7650000}"/>
    <cellStyle name="Normal 8 3 3 3 2 3 5" xfId="21039" xr:uid="{00000000-0005-0000-0000-000032520000}"/>
    <cellStyle name="Normal 8 3 3 3 2 4" xfId="12629" xr:uid="{00000000-0005-0000-0000-000058310000}"/>
    <cellStyle name="Normal 8 3 3 3 2 4 3" xfId="27727" xr:uid="{00000000-0005-0000-0000-0000526C0000}"/>
    <cellStyle name="Normal 8 3 3 3 2 5" xfId="7608" xr:uid="{00000000-0005-0000-0000-0000BB1D0000}"/>
    <cellStyle name="Normal 8 3 3 3 2 5 3" xfId="22710" xr:uid="{00000000-0005-0000-0000-0000B9580000}"/>
    <cellStyle name="Normal 8 3 3 3 2 7" xfId="17697" xr:uid="{00000000-0005-0000-0000-000024450000}"/>
    <cellStyle name="Normal 8 3 3 3 3" xfId="3390" xr:uid="{00000000-0005-0000-0000-0000410D0000}"/>
    <cellStyle name="Normal 8 3 3 3 3 2" xfId="13464" xr:uid="{00000000-0005-0000-0000-00009B340000}"/>
    <cellStyle name="Normal 8 3 3 3 3 2 3" xfId="28562" xr:uid="{00000000-0005-0000-0000-0000956F0000}"/>
    <cellStyle name="Normal 8 3 3 3 3 3" xfId="8444" xr:uid="{00000000-0005-0000-0000-0000FF200000}"/>
    <cellStyle name="Normal 8 3 3 3 3 3 3" xfId="23545" xr:uid="{00000000-0005-0000-0000-0000FC5B0000}"/>
    <cellStyle name="Normal 8 3 3 3 3 5" xfId="18532" xr:uid="{00000000-0005-0000-0000-000067480000}"/>
    <cellStyle name="Normal 8 3 3 3 4" xfId="5083" xr:uid="{00000000-0005-0000-0000-0000DE130000}"/>
    <cellStyle name="Normal 8 3 3 3 4 2" xfId="15135" xr:uid="{00000000-0005-0000-0000-0000223B0000}"/>
    <cellStyle name="Normal 8 3 3 3 4 2 3" xfId="30233" xr:uid="{00000000-0005-0000-0000-00001C760000}"/>
    <cellStyle name="Normal 8 3 3 3 4 3" xfId="10115" xr:uid="{00000000-0005-0000-0000-000086270000}"/>
    <cellStyle name="Normal 8 3 3 3 4 3 3" xfId="25216" xr:uid="{00000000-0005-0000-0000-000083620000}"/>
    <cellStyle name="Normal 8 3 3 3 4 5" xfId="20203" xr:uid="{00000000-0005-0000-0000-0000EE4E0000}"/>
    <cellStyle name="Normal 8 3 3 3 5" xfId="11793" xr:uid="{00000000-0005-0000-0000-0000142E0000}"/>
    <cellStyle name="Normal 8 3 3 3 5 3" xfId="26891" xr:uid="{00000000-0005-0000-0000-00000E690000}"/>
    <cellStyle name="Normal 8 3 3 3 6" xfId="6772" xr:uid="{00000000-0005-0000-0000-0000771A0000}"/>
    <cellStyle name="Normal 8 3 3 3 6 3" xfId="21874" xr:uid="{00000000-0005-0000-0000-000075550000}"/>
    <cellStyle name="Normal 8 3 3 3 8" xfId="16861" xr:uid="{00000000-0005-0000-0000-0000E0410000}"/>
    <cellStyle name="Normal 8 3 3 4" xfId="2119" xr:uid="{00000000-0005-0000-0000-00004A080000}"/>
    <cellStyle name="Normal 8 3 3 4 2" xfId="3809" xr:uid="{00000000-0005-0000-0000-0000E40E0000}"/>
    <cellStyle name="Normal 8 3 3 4 2 2" xfId="13882" xr:uid="{00000000-0005-0000-0000-00003D360000}"/>
    <cellStyle name="Normal 8 3 3 4 2 2 3" xfId="28980" xr:uid="{00000000-0005-0000-0000-000037710000}"/>
    <cellStyle name="Normal 8 3 3 4 2 3" xfId="8862" xr:uid="{00000000-0005-0000-0000-0000A1220000}"/>
    <cellStyle name="Normal 8 3 3 4 2 3 3" xfId="23963" xr:uid="{00000000-0005-0000-0000-00009E5D0000}"/>
    <cellStyle name="Normal 8 3 3 4 2 5" xfId="18950" xr:uid="{00000000-0005-0000-0000-0000094A0000}"/>
    <cellStyle name="Normal 8 3 3 4 3" xfId="5501" xr:uid="{00000000-0005-0000-0000-000080150000}"/>
    <cellStyle name="Normal 8 3 3 4 3 2" xfId="15553" xr:uid="{00000000-0005-0000-0000-0000C43C0000}"/>
    <cellStyle name="Normal 8 3 3 4 3 2 3" xfId="30651" xr:uid="{00000000-0005-0000-0000-0000BE770000}"/>
    <cellStyle name="Normal 8 3 3 4 3 3" xfId="10533" xr:uid="{00000000-0005-0000-0000-000028290000}"/>
    <cellStyle name="Normal 8 3 3 4 3 3 3" xfId="25634" xr:uid="{00000000-0005-0000-0000-000025640000}"/>
    <cellStyle name="Normal 8 3 3 4 3 5" xfId="20621" xr:uid="{00000000-0005-0000-0000-000090500000}"/>
    <cellStyle name="Normal 8 3 3 4 4" xfId="12211" xr:uid="{00000000-0005-0000-0000-0000B62F0000}"/>
    <cellStyle name="Normal 8 3 3 4 4 3" xfId="27309" xr:uid="{00000000-0005-0000-0000-0000B06A0000}"/>
    <cellStyle name="Normal 8 3 3 4 5" xfId="7190" xr:uid="{00000000-0005-0000-0000-0000191C0000}"/>
    <cellStyle name="Normal 8 3 3 4 5 3" xfId="22292" xr:uid="{00000000-0005-0000-0000-000017570000}"/>
    <cellStyle name="Normal 8 3 3 4 7" xfId="17279" xr:uid="{00000000-0005-0000-0000-000082430000}"/>
    <cellStyle name="Normal 8 3 3 5" xfId="2972" xr:uid="{00000000-0005-0000-0000-00009F0B0000}"/>
    <cellStyle name="Normal 8 3 3 5 2" xfId="13046" xr:uid="{00000000-0005-0000-0000-0000F9320000}"/>
    <cellStyle name="Normal 8 3 3 5 2 3" xfId="28144" xr:uid="{00000000-0005-0000-0000-0000F36D0000}"/>
    <cellStyle name="Normal 8 3 3 5 3" xfId="8026" xr:uid="{00000000-0005-0000-0000-00005D1F0000}"/>
    <cellStyle name="Normal 8 3 3 5 3 3" xfId="23127" xr:uid="{00000000-0005-0000-0000-00005A5A0000}"/>
    <cellStyle name="Normal 8 3 3 5 5" xfId="18114" xr:uid="{00000000-0005-0000-0000-0000C5460000}"/>
    <cellStyle name="Normal 8 3 3 6" xfId="4665" xr:uid="{00000000-0005-0000-0000-00003C120000}"/>
    <cellStyle name="Normal 8 3 3 6 2" xfId="14717" xr:uid="{00000000-0005-0000-0000-000080390000}"/>
    <cellStyle name="Normal 8 3 3 6 2 3" xfId="29815" xr:uid="{00000000-0005-0000-0000-00007A740000}"/>
    <cellStyle name="Normal 8 3 3 6 3" xfId="9697" xr:uid="{00000000-0005-0000-0000-0000E4250000}"/>
    <cellStyle name="Normal 8 3 3 6 3 3" xfId="24798" xr:uid="{00000000-0005-0000-0000-0000E1600000}"/>
    <cellStyle name="Normal 8 3 3 6 5" xfId="19785" xr:uid="{00000000-0005-0000-0000-00004C4D0000}"/>
    <cellStyle name="Normal 8 3 3 7" xfId="11375" xr:uid="{00000000-0005-0000-0000-0000722C0000}"/>
    <cellStyle name="Normal 8 3 3 7 3" xfId="26473" xr:uid="{00000000-0005-0000-0000-00006C670000}"/>
    <cellStyle name="Normal 8 3 3 8" xfId="6354" xr:uid="{00000000-0005-0000-0000-0000D5180000}"/>
    <cellStyle name="Normal 8 3 3 8 3" xfId="21456" xr:uid="{00000000-0005-0000-0000-0000D3530000}"/>
    <cellStyle name="Normal 8 3 4" xfId="1379" xr:uid="{00000000-0005-0000-0000-000066050000}"/>
    <cellStyle name="Normal 8 3 4 2" xfId="1802" xr:uid="{00000000-0005-0000-0000-00000D070000}"/>
    <cellStyle name="Normal 8 3 4 2 2" xfId="2641" xr:uid="{00000000-0005-0000-0000-0000540A0000}"/>
    <cellStyle name="Normal 8 3 4 2 2 2" xfId="4331" xr:uid="{00000000-0005-0000-0000-0000EE100000}"/>
    <cellStyle name="Normal 8 3 4 2 2 2 2" xfId="14404" xr:uid="{00000000-0005-0000-0000-000047380000}"/>
    <cellStyle name="Normal 8 3 4 2 2 2 2 3" xfId="29502" xr:uid="{00000000-0005-0000-0000-000041730000}"/>
    <cellStyle name="Normal 8 3 4 2 2 2 3" xfId="9384" xr:uid="{00000000-0005-0000-0000-0000AB240000}"/>
    <cellStyle name="Normal 8 3 4 2 2 2 3 3" xfId="24485" xr:uid="{00000000-0005-0000-0000-0000A85F0000}"/>
    <cellStyle name="Normal 8 3 4 2 2 2 5" xfId="19472" xr:uid="{00000000-0005-0000-0000-0000134C0000}"/>
    <cellStyle name="Normal 8 3 4 2 2 3" xfId="6023" xr:uid="{00000000-0005-0000-0000-00008A170000}"/>
    <cellStyle name="Normal 8 3 4 2 2 3 2" xfId="16075" xr:uid="{00000000-0005-0000-0000-0000CE3E0000}"/>
    <cellStyle name="Normal 8 3 4 2 2 3 2 3" xfId="31173" xr:uid="{00000000-0005-0000-0000-0000C8790000}"/>
    <cellStyle name="Normal 8 3 4 2 2 3 3" xfId="11055" xr:uid="{00000000-0005-0000-0000-0000322B0000}"/>
    <cellStyle name="Normal 8 3 4 2 2 3 3 3" xfId="26156" xr:uid="{00000000-0005-0000-0000-00002F660000}"/>
    <cellStyle name="Normal 8 3 4 2 2 3 5" xfId="21143" xr:uid="{00000000-0005-0000-0000-00009A520000}"/>
    <cellStyle name="Normal 8 3 4 2 2 4" xfId="12733" xr:uid="{00000000-0005-0000-0000-0000C0310000}"/>
    <cellStyle name="Normal 8 3 4 2 2 4 3" xfId="27831" xr:uid="{00000000-0005-0000-0000-0000BA6C0000}"/>
    <cellStyle name="Normal 8 3 4 2 2 5" xfId="7712" xr:uid="{00000000-0005-0000-0000-0000231E0000}"/>
    <cellStyle name="Normal 8 3 4 2 2 5 3" xfId="22814" xr:uid="{00000000-0005-0000-0000-000021590000}"/>
    <cellStyle name="Normal 8 3 4 2 2 7" xfId="17801" xr:uid="{00000000-0005-0000-0000-00008C450000}"/>
    <cellStyle name="Normal 8 3 4 2 3" xfId="3494" xr:uid="{00000000-0005-0000-0000-0000A90D0000}"/>
    <cellStyle name="Normal 8 3 4 2 3 2" xfId="13568" xr:uid="{00000000-0005-0000-0000-000003350000}"/>
    <cellStyle name="Normal 8 3 4 2 3 2 3" xfId="28666" xr:uid="{00000000-0005-0000-0000-0000FD6F0000}"/>
    <cellStyle name="Normal 8 3 4 2 3 3" xfId="8548" xr:uid="{00000000-0005-0000-0000-000067210000}"/>
    <cellStyle name="Normal 8 3 4 2 3 3 3" xfId="23649" xr:uid="{00000000-0005-0000-0000-0000645C0000}"/>
    <cellStyle name="Normal 8 3 4 2 3 5" xfId="18636" xr:uid="{00000000-0005-0000-0000-0000CF480000}"/>
    <cellStyle name="Normal 8 3 4 2 4" xfId="5187" xr:uid="{00000000-0005-0000-0000-000046140000}"/>
    <cellStyle name="Normal 8 3 4 2 4 2" xfId="15239" xr:uid="{00000000-0005-0000-0000-00008A3B0000}"/>
    <cellStyle name="Normal 8 3 4 2 4 2 3" xfId="30337" xr:uid="{00000000-0005-0000-0000-000084760000}"/>
    <cellStyle name="Normal 8 3 4 2 4 3" xfId="10219" xr:uid="{00000000-0005-0000-0000-0000EE270000}"/>
    <cellStyle name="Normal 8 3 4 2 4 3 3" xfId="25320" xr:uid="{00000000-0005-0000-0000-0000EB620000}"/>
    <cellStyle name="Normal 8 3 4 2 4 5" xfId="20307" xr:uid="{00000000-0005-0000-0000-0000564F0000}"/>
    <cellStyle name="Normal 8 3 4 2 5" xfId="11897" xr:uid="{00000000-0005-0000-0000-00007C2E0000}"/>
    <cellStyle name="Normal 8 3 4 2 5 3" xfId="26995" xr:uid="{00000000-0005-0000-0000-000076690000}"/>
    <cellStyle name="Normal 8 3 4 2 6" xfId="6876" xr:uid="{00000000-0005-0000-0000-0000DF1A0000}"/>
    <cellStyle name="Normal 8 3 4 2 6 3" xfId="21978" xr:uid="{00000000-0005-0000-0000-0000DD550000}"/>
    <cellStyle name="Normal 8 3 4 2 8" xfId="16965" xr:uid="{00000000-0005-0000-0000-000048420000}"/>
    <cellStyle name="Normal 8 3 4 3" xfId="2223" xr:uid="{00000000-0005-0000-0000-0000B2080000}"/>
    <cellStyle name="Normal 8 3 4 3 2" xfId="3913" xr:uid="{00000000-0005-0000-0000-00004C0F0000}"/>
    <cellStyle name="Normal 8 3 4 3 2 2" xfId="13986" xr:uid="{00000000-0005-0000-0000-0000A5360000}"/>
    <cellStyle name="Normal 8 3 4 3 2 2 3" xfId="29084" xr:uid="{00000000-0005-0000-0000-00009F710000}"/>
    <cellStyle name="Normal 8 3 4 3 2 3" xfId="8966" xr:uid="{00000000-0005-0000-0000-000009230000}"/>
    <cellStyle name="Normal 8 3 4 3 2 3 3" xfId="24067" xr:uid="{00000000-0005-0000-0000-0000065E0000}"/>
    <cellStyle name="Normal 8 3 4 3 2 5" xfId="19054" xr:uid="{00000000-0005-0000-0000-0000714A0000}"/>
    <cellStyle name="Normal 8 3 4 3 3" xfId="5605" xr:uid="{00000000-0005-0000-0000-0000E8150000}"/>
    <cellStyle name="Normal 8 3 4 3 3 2" xfId="15657" xr:uid="{00000000-0005-0000-0000-00002C3D0000}"/>
    <cellStyle name="Normal 8 3 4 3 3 2 3" xfId="30755" xr:uid="{00000000-0005-0000-0000-000026780000}"/>
    <cellStyle name="Normal 8 3 4 3 3 3" xfId="10637" xr:uid="{00000000-0005-0000-0000-000090290000}"/>
    <cellStyle name="Normal 8 3 4 3 3 3 3" xfId="25738" xr:uid="{00000000-0005-0000-0000-00008D640000}"/>
    <cellStyle name="Normal 8 3 4 3 3 5" xfId="20725" xr:uid="{00000000-0005-0000-0000-0000F8500000}"/>
    <cellStyle name="Normal 8 3 4 3 4" xfId="12315" xr:uid="{00000000-0005-0000-0000-00001E300000}"/>
    <cellStyle name="Normal 8 3 4 3 4 3" xfId="27413" xr:uid="{00000000-0005-0000-0000-0000186B0000}"/>
    <cellStyle name="Normal 8 3 4 3 5" xfId="7294" xr:uid="{00000000-0005-0000-0000-0000811C0000}"/>
    <cellStyle name="Normal 8 3 4 3 5 3" xfId="22396" xr:uid="{00000000-0005-0000-0000-00007F570000}"/>
    <cellStyle name="Normal 8 3 4 3 7" xfId="17383" xr:uid="{00000000-0005-0000-0000-0000EA430000}"/>
    <cellStyle name="Normal 8 3 4 4" xfId="3076" xr:uid="{00000000-0005-0000-0000-0000070C0000}"/>
    <cellStyle name="Normal 8 3 4 4 2" xfId="13150" xr:uid="{00000000-0005-0000-0000-000061330000}"/>
    <cellStyle name="Normal 8 3 4 4 2 3" xfId="28248" xr:uid="{00000000-0005-0000-0000-00005B6E0000}"/>
    <cellStyle name="Normal 8 3 4 4 3" xfId="8130" xr:uid="{00000000-0005-0000-0000-0000C51F0000}"/>
    <cellStyle name="Normal 8 3 4 4 3 3" xfId="23231" xr:uid="{00000000-0005-0000-0000-0000C25A0000}"/>
    <cellStyle name="Normal 8 3 4 4 5" xfId="18218" xr:uid="{00000000-0005-0000-0000-00002D470000}"/>
    <cellStyle name="Normal 8 3 4 5" xfId="4769" xr:uid="{00000000-0005-0000-0000-0000A4120000}"/>
    <cellStyle name="Normal 8 3 4 5 2" xfId="14821" xr:uid="{00000000-0005-0000-0000-0000E8390000}"/>
    <cellStyle name="Normal 8 3 4 5 2 3" xfId="29919" xr:uid="{00000000-0005-0000-0000-0000E2740000}"/>
    <cellStyle name="Normal 8 3 4 5 3" xfId="9801" xr:uid="{00000000-0005-0000-0000-00004C260000}"/>
    <cellStyle name="Normal 8 3 4 5 3 3" xfId="24902" xr:uid="{00000000-0005-0000-0000-000049610000}"/>
    <cellStyle name="Normal 8 3 4 5 5" xfId="19889" xr:uid="{00000000-0005-0000-0000-0000B44D0000}"/>
    <cellStyle name="Normal 8 3 4 6" xfId="11479" xr:uid="{00000000-0005-0000-0000-0000DA2C0000}"/>
    <cellStyle name="Normal 8 3 4 6 3" xfId="26577" xr:uid="{00000000-0005-0000-0000-0000D4670000}"/>
    <cellStyle name="Normal 8 3 4 7" xfId="6458" xr:uid="{00000000-0005-0000-0000-00003D190000}"/>
    <cellStyle name="Normal 8 3 4 7 3" xfId="21560" xr:uid="{00000000-0005-0000-0000-00003B540000}"/>
    <cellStyle name="Normal 8 3 4 9" xfId="16547" xr:uid="{00000000-0005-0000-0000-0000A6400000}"/>
    <cellStyle name="Normal 8 3 5" xfId="1592" xr:uid="{00000000-0005-0000-0000-00003B060000}"/>
    <cellStyle name="Normal 8 3 5 2" xfId="2433" xr:uid="{00000000-0005-0000-0000-000084090000}"/>
    <cellStyle name="Normal 8 3 5 2 2" xfId="4123" xr:uid="{00000000-0005-0000-0000-00001E100000}"/>
    <cellStyle name="Normal 8 3 5 2 2 2" xfId="14196" xr:uid="{00000000-0005-0000-0000-000077370000}"/>
    <cellStyle name="Normal 8 3 5 2 2 2 3" xfId="29294" xr:uid="{00000000-0005-0000-0000-000071720000}"/>
    <cellStyle name="Normal 8 3 5 2 2 3" xfId="9176" xr:uid="{00000000-0005-0000-0000-0000DB230000}"/>
    <cellStyle name="Normal 8 3 5 2 2 3 3" xfId="24277" xr:uid="{00000000-0005-0000-0000-0000D85E0000}"/>
    <cellStyle name="Normal 8 3 5 2 2 5" xfId="19264" xr:uid="{00000000-0005-0000-0000-0000434B0000}"/>
    <cellStyle name="Normal 8 3 5 2 3" xfId="5815" xr:uid="{00000000-0005-0000-0000-0000BA160000}"/>
    <cellStyle name="Normal 8 3 5 2 3 2" xfId="15867" xr:uid="{00000000-0005-0000-0000-0000FE3D0000}"/>
    <cellStyle name="Normal 8 3 5 2 3 2 3" xfId="30965" xr:uid="{00000000-0005-0000-0000-0000F8780000}"/>
    <cellStyle name="Normal 8 3 5 2 3 3" xfId="10847" xr:uid="{00000000-0005-0000-0000-0000622A0000}"/>
    <cellStyle name="Normal 8 3 5 2 3 3 3" xfId="25948" xr:uid="{00000000-0005-0000-0000-00005F650000}"/>
    <cellStyle name="Normal 8 3 5 2 3 5" xfId="20935" xr:uid="{00000000-0005-0000-0000-0000CA510000}"/>
    <cellStyle name="Normal 8 3 5 2 4" xfId="12525" xr:uid="{00000000-0005-0000-0000-0000F0300000}"/>
    <cellStyle name="Normal 8 3 5 2 4 3" xfId="27623" xr:uid="{00000000-0005-0000-0000-0000EA6B0000}"/>
    <cellStyle name="Normal 8 3 5 2 5" xfId="7504" xr:uid="{00000000-0005-0000-0000-0000531D0000}"/>
    <cellStyle name="Normal 8 3 5 2 5 3" xfId="22606" xr:uid="{00000000-0005-0000-0000-000051580000}"/>
    <cellStyle name="Normal 8 3 5 2 7" xfId="17593" xr:uid="{00000000-0005-0000-0000-0000BC440000}"/>
    <cellStyle name="Normal 8 3 5 3" xfId="3286" xr:uid="{00000000-0005-0000-0000-0000D90C0000}"/>
    <cellStyle name="Normal 8 3 5 3 2" xfId="13360" xr:uid="{00000000-0005-0000-0000-000033340000}"/>
    <cellStyle name="Normal 8 3 5 3 2 3" xfId="28458" xr:uid="{00000000-0005-0000-0000-00002D6F0000}"/>
    <cellStyle name="Normal 8 3 5 3 3" xfId="8340" xr:uid="{00000000-0005-0000-0000-000097200000}"/>
    <cellStyle name="Normal 8 3 5 3 3 3" xfId="23441" xr:uid="{00000000-0005-0000-0000-0000945B0000}"/>
    <cellStyle name="Normal 8 3 5 3 5" xfId="18428" xr:uid="{00000000-0005-0000-0000-0000FF470000}"/>
    <cellStyle name="Normal 8 3 5 4" xfId="4979" xr:uid="{00000000-0005-0000-0000-000076130000}"/>
    <cellStyle name="Normal 8 3 5 4 2" xfId="15031" xr:uid="{00000000-0005-0000-0000-0000BA3A0000}"/>
    <cellStyle name="Normal 8 3 5 4 2 3" xfId="30129" xr:uid="{00000000-0005-0000-0000-0000B4750000}"/>
    <cellStyle name="Normal 8 3 5 4 3" xfId="10011" xr:uid="{00000000-0005-0000-0000-00001E270000}"/>
    <cellStyle name="Normal 8 3 5 4 3 3" xfId="25112" xr:uid="{00000000-0005-0000-0000-00001B620000}"/>
    <cellStyle name="Normal 8 3 5 4 5" xfId="20099" xr:uid="{00000000-0005-0000-0000-0000864E0000}"/>
    <cellStyle name="Normal 8 3 5 5" xfId="11689" xr:uid="{00000000-0005-0000-0000-0000AC2D0000}"/>
    <cellStyle name="Normal 8 3 5 5 3" xfId="26787" xr:uid="{00000000-0005-0000-0000-0000A6680000}"/>
    <cellStyle name="Normal 8 3 5 6" xfId="6668" xr:uid="{00000000-0005-0000-0000-00000F1A0000}"/>
    <cellStyle name="Normal 8 3 5 6 3" xfId="21770" xr:uid="{00000000-0005-0000-0000-00000D550000}"/>
    <cellStyle name="Normal 8 3 5 8" xfId="16757" xr:uid="{00000000-0005-0000-0000-000078410000}"/>
    <cellStyle name="Normal 8 3 6" xfId="2013" xr:uid="{00000000-0005-0000-0000-0000E0070000}"/>
    <cellStyle name="Normal 8 3 6 2" xfId="3705" xr:uid="{00000000-0005-0000-0000-00007C0E0000}"/>
    <cellStyle name="Normal 8 3 6 2 2" xfId="13778" xr:uid="{00000000-0005-0000-0000-0000D5350000}"/>
    <cellStyle name="Normal 8 3 6 2 2 3" xfId="28876" xr:uid="{00000000-0005-0000-0000-0000CF700000}"/>
    <cellStyle name="Normal 8 3 6 2 3" xfId="8758" xr:uid="{00000000-0005-0000-0000-000039220000}"/>
    <cellStyle name="Normal 8 3 6 2 3 3" xfId="23859" xr:uid="{00000000-0005-0000-0000-0000365D0000}"/>
    <cellStyle name="Normal 8 3 6 2 5" xfId="18846" xr:uid="{00000000-0005-0000-0000-0000A1490000}"/>
    <cellStyle name="Normal 8 3 6 3" xfId="5397" xr:uid="{00000000-0005-0000-0000-000018150000}"/>
    <cellStyle name="Normal 8 3 6 3 2" xfId="15449" xr:uid="{00000000-0005-0000-0000-00005C3C0000}"/>
    <cellStyle name="Normal 8 3 6 3 2 3" xfId="30547" xr:uid="{00000000-0005-0000-0000-000056770000}"/>
    <cellStyle name="Normal 8 3 6 3 3" xfId="10429" xr:uid="{00000000-0005-0000-0000-0000C0280000}"/>
    <cellStyle name="Normal 8 3 6 3 3 3" xfId="25530" xr:uid="{00000000-0005-0000-0000-0000BD630000}"/>
    <cellStyle name="Normal 8 3 6 3 5" xfId="20517" xr:uid="{00000000-0005-0000-0000-000028500000}"/>
    <cellStyle name="Normal 8 3 6 4" xfId="12107" xr:uid="{00000000-0005-0000-0000-00004E2F0000}"/>
    <cellStyle name="Normal 8 3 6 4 3" xfId="27205" xr:uid="{00000000-0005-0000-0000-0000486A0000}"/>
    <cellStyle name="Normal 8 3 6 5" xfId="7086" xr:uid="{00000000-0005-0000-0000-0000B11B0000}"/>
    <cellStyle name="Normal 8 3 6 5 3" xfId="22188" xr:uid="{00000000-0005-0000-0000-0000AF560000}"/>
    <cellStyle name="Normal 8 3 6 7" xfId="17175" xr:uid="{00000000-0005-0000-0000-00001A430000}"/>
    <cellStyle name="Normal 8 3 7" xfId="2865" xr:uid="{00000000-0005-0000-0000-0000340B0000}"/>
    <cellStyle name="Normal 8 3 7 2" xfId="12942" xr:uid="{00000000-0005-0000-0000-000091320000}"/>
    <cellStyle name="Normal 8 3 7 2 3" xfId="28040" xr:uid="{00000000-0005-0000-0000-00008B6D0000}"/>
    <cellStyle name="Normal 8 3 7 3" xfId="7922" xr:uid="{00000000-0005-0000-0000-0000F51E0000}"/>
    <cellStyle name="Normal 8 3 7 3 3" xfId="23023" xr:uid="{00000000-0005-0000-0000-0000F2590000}"/>
    <cellStyle name="Normal 8 3 7 5" xfId="18010" xr:uid="{00000000-0005-0000-0000-00005D460000}"/>
    <cellStyle name="Normal 8 3 8" xfId="4559" xr:uid="{00000000-0005-0000-0000-0000D2110000}"/>
    <cellStyle name="Normal 8 3 8 2" xfId="14613" xr:uid="{00000000-0005-0000-0000-000018390000}"/>
    <cellStyle name="Normal 8 3 8 2 3" xfId="29711" xr:uid="{00000000-0005-0000-0000-000012740000}"/>
    <cellStyle name="Normal 8 3 8 3" xfId="9593" xr:uid="{00000000-0005-0000-0000-00007C250000}"/>
    <cellStyle name="Normal 8 3 8 3 3" xfId="24694" xr:uid="{00000000-0005-0000-0000-000079600000}"/>
    <cellStyle name="Normal 8 3 8 5" xfId="19681" xr:uid="{00000000-0005-0000-0000-0000E44C0000}"/>
    <cellStyle name="Normal 8 3 9" xfId="11269" xr:uid="{00000000-0005-0000-0000-0000082C0000}"/>
    <cellStyle name="Normal 8 3 9 3" xfId="26369" xr:uid="{00000000-0005-0000-0000-000004670000}"/>
    <cellStyle name="Normal 8 4" xfId="431" xr:uid="{00000000-0005-0000-0000-0000B1010000}"/>
    <cellStyle name="Normal 80" xfId="421" xr:uid="{00000000-0005-0000-0000-0000A7010000}"/>
    <cellStyle name="Normal 80 10" xfId="6199" xr:uid="{00000000-0005-0000-0000-00003A180000}"/>
    <cellStyle name="Normal 80 10 3" xfId="21304" xr:uid="{00000000-0005-0000-0000-00003B530000}"/>
    <cellStyle name="Normal 80 12" xfId="16289" xr:uid="{00000000-0005-0000-0000-0000A43F0000}"/>
    <cellStyle name="Normal 80 2" xfId="1163" xr:uid="{00000000-0005-0000-0000-00008E040000}"/>
    <cellStyle name="Normal 80 2 11" xfId="16343" xr:uid="{00000000-0005-0000-0000-0000DA3F0000}"/>
    <cellStyle name="Normal 80 2 2" xfId="1272" xr:uid="{00000000-0005-0000-0000-0000FB040000}"/>
    <cellStyle name="Normal 80 2 2 10" xfId="16447" xr:uid="{00000000-0005-0000-0000-000042400000}"/>
    <cellStyle name="Normal 80 2 2 2" xfId="1489" xr:uid="{00000000-0005-0000-0000-0000D4050000}"/>
    <cellStyle name="Normal 80 2 2 2 2" xfId="1910" xr:uid="{00000000-0005-0000-0000-000079070000}"/>
    <cellStyle name="Normal 80 2 2 2 2 2" xfId="2749" xr:uid="{00000000-0005-0000-0000-0000C00A0000}"/>
    <cellStyle name="Normal 80 2 2 2 2 2 2" xfId="4439" xr:uid="{00000000-0005-0000-0000-00005A110000}"/>
    <cellStyle name="Normal 80 2 2 2 2 2 2 2" xfId="14512" xr:uid="{00000000-0005-0000-0000-0000B3380000}"/>
    <cellStyle name="Normal 80 2 2 2 2 2 2 2 3" xfId="29610" xr:uid="{00000000-0005-0000-0000-0000AD730000}"/>
    <cellStyle name="Normal 80 2 2 2 2 2 2 3" xfId="9492" xr:uid="{00000000-0005-0000-0000-000017250000}"/>
    <cellStyle name="Normal 80 2 2 2 2 2 2 3 3" xfId="24593" xr:uid="{00000000-0005-0000-0000-000014600000}"/>
    <cellStyle name="Normal 80 2 2 2 2 2 2 5" xfId="19580" xr:uid="{00000000-0005-0000-0000-00007F4C0000}"/>
    <cellStyle name="Normal 80 2 2 2 2 2 3" xfId="6131" xr:uid="{00000000-0005-0000-0000-0000F6170000}"/>
    <cellStyle name="Normal 80 2 2 2 2 2 3 2" xfId="16183" xr:uid="{00000000-0005-0000-0000-00003A3F0000}"/>
    <cellStyle name="Normal 80 2 2 2 2 2 3 2 3" xfId="31281" xr:uid="{00000000-0005-0000-0000-0000347A0000}"/>
    <cellStyle name="Normal 80 2 2 2 2 2 3 3" xfId="11163" xr:uid="{00000000-0005-0000-0000-00009E2B0000}"/>
    <cellStyle name="Normal 80 2 2 2 2 2 3 3 3" xfId="26264" xr:uid="{00000000-0005-0000-0000-00009B660000}"/>
    <cellStyle name="Normal 80 2 2 2 2 2 3 5" xfId="21251" xr:uid="{00000000-0005-0000-0000-000006530000}"/>
    <cellStyle name="Normal 80 2 2 2 2 2 4" xfId="12841" xr:uid="{00000000-0005-0000-0000-00002C320000}"/>
    <cellStyle name="Normal 80 2 2 2 2 2 4 3" xfId="27939" xr:uid="{00000000-0005-0000-0000-0000266D0000}"/>
    <cellStyle name="Normal 80 2 2 2 2 2 5" xfId="7820" xr:uid="{00000000-0005-0000-0000-00008F1E0000}"/>
    <cellStyle name="Normal 80 2 2 2 2 2 5 3" xfId="22922" xr:uid="{00000000-0005-0000-0000-00008D590000}"/>
    <cellStyle name="Normal 80 2 2 2 2 2 7" xfId="17909" xr:uid="{00000000-0005-0000-0000-0000F8450000}"/>
    <cellStyle name="Normal 80 2 2 2 2 3" xfId="3602" xr:uid="{00000000-0005-0000-0000-0000150E0000}"/>
    <cellStyle name="Normal 80 2 2 2 2 3 2" xfId="13676" xr:uid="{00000000-0005-0000-0000-00006F350000}"/>
    <cellStyle name="Normal 80 2 2 2 2 3 2 3" xfId="28774" xr:uid="{00000000-0005-0000-0000-000069700000}"/>
    <cellStyle name="Normal 80 2 2 2 2 3 3" xfId="8656" xr:uid="{00000000-0005-0000-0000-0000D3210000}"/>
    <cellStyle name="Normal 80 2 2 2 2 3 3 3" xfId="23757" xr:uid="{00000000-0005-0000-0000-0000D05C0000}"/>
    <cellStyle name="Normal 80 2 2 2 2 3 5" xfId="18744" xr:uid="{00000000-0005-0000-0000-00003B490000}"/>
    <cellStyle name="Normal 80 2 2 2 2 4" xfId="5295" xr:uid="{00000000-0005-0000-0000-0000B2140000}"/>
    <cellStyle name="Normal 80 2 2 2 2 4 2" xfId="15347" xr:uid="{00000000-0005-0000-0000-0000F63B0000}"/>
    <cellStyle name="Normal 80 2 2 2 2 4 2 3" xfId="30445" xr:uid="{00000000-0005-0000-0000-0000F0760000}"/>
    <cellStyle name="Normal 80 2 2 2 2 4 3" xfId="10327" xr:uid="{00000000-0005-0000-0000-00005A280000}"/>
    <cellStyle name="Normal 80 2 2 2 2 4 3 3" xfId="25428" xr:uid="{00000000-0005-0000-0000-000057630000}"/>
    <cellStyle name="Normal 80 2 2 2 2 4 5" xfId="20415" xr:uid="{00000000-0005-0000-0000-0000C24F0000}"/>
    <cellStyle name="Normal 80 2 2 2 2 5" xfId="12005" xr:uid="{00000000-0005-0000-0000-0000E82E0000}"/>
    <cellStyle name="Normal 80 2 2 2 2 5 3" xfId="27103" xr:uid="{00000000-0005-0000-0000-0000E2690000}"/>
    <cellStyle name="Normal 80 2 2 2 2 6" xfId="6984" xr:uid="{00000000-0005-0000-0000-00004B1B0000}"/>
    <cellStyle name="Normal 80 2 2 2 2 6 3" xfId="22086" xr:uid="{00000000-0005-0000-0000-000049560000}"/>
    <cellStyle name="Normal 80 2 2 2 2 8" xfId="17073" xr:uid="{00000000-0005-0000-0000-0000B4420000}"/>
    <cellStyle name="Normal 80 2 2 2 3" xfId="2331" xr:uid="{00000000-0005-0000-0000-00001E090000}"/>
    <cellStyle name="Normal 80 2 2 2 3 2" xfId="4021" xr:uid="{00000000-0005-0000-0000-0000B80F0000}"/>
    <cellStyle name="Normal 80 2 2 2 3 2 2" xfId="14094" xr:uid="{00000000-0005-0000-0000-000011370000}"/>
    <cellStyle name="Normal 80 2 2 2 3 2 2 3" xfId="29192" xr:uid="{00000000-0005-0000-0000-00000B720000}"/>
    <cellStyle name="Normal 80 2 2 2 3 2 3" xfId="9074" xr:uid="{00000000-0005-0000-0000-000075230000}"/>
    <cellStyle name="Normal 80 2 2 2 3 2 3 3" xfId="24175" xr:uid="{00000000-0005-0000-0000-0000725E0000}"/>
    <cellStyle name="Normal 80 2 2 2 3 2 5" xfId="19162" xr:uid="{00000000-0005-0000-0000-0000DD4A0000}"/>
    <cellStyle name="Normal 80 2 2 2 3 3" xfId="5713" xr:uid="{00000000-0005-0000-0000-000054160000}"/>
    <cellStyle name="Normal 80 2 2 2 3 3 2" xfId="15765" xr:uid="{00000000-0005-0000-0000-0000983D0000}"/>
    <cellStyle name="Normal 80 2 2 2 3 3 2 3" xfId="30863" xr:uid="{00000000-0005-0000-0000-000092780000}"/>
    <cellStyle name="Normal 80 2 2 2 3 3 3" xfId="10745" xr:uid="{00000000-0005-0000-0000-0000FC290000}"/>
    <cellStyle name="Normal 80 2 2 2 3 3 3 3" xfId="25846" xr:uid="{00000000-0005-0000-0000-0000F9640000}"/>
    <cellStyle name="Normal 80 2 2 2 3 3 5" xfId="20833" xr:uid="{00000000-0005-0000-0000-000064510000}"/>
    <cellStyle name="Normal 80 2 2 2 3 4" xfId="12423" xr:uid="{00000000-0005-0000-0000-00008A300000}"/>
    <cellStyle name="Normal 80 2 2 2 3 4 3" xfId="27521" xr:uid="{00000000-0005-0000-0000-0000846B0000}"/>
    <cellStyle name="Normal 80 2 2 2 3 5" xfId="7402" xr:uid="{00000000-0005-0000-0000-0000ED1C0000}"/>
    <cellStyle name="Normal 80 2 2 2 3 5 3" xfId="22504" xr:uid="{00000000-0005-0000-0000-0000EB570000}"/>
    <cellStyle name="Normal 80 2 2 2 3 7" xfId="17491" xr:uid="{00000000-0005-0000-0000-000056440000}"/>
    <cellStyle name="Normal 80 2 2 2 4" xfId="3184" xr:uid="{00000000-0005-0000-0000-0000730C0000}"/>
    <cellStyle name="Normal 80 2 2 2 4 2" xfId="13258" xr:uid="{00000000-0005-0000-0000-0000CD330000}"/>
    <cellStyle name="Normal 80 2 2 2 4 2 3" xfId="28356" xr:uid="{00000000-0005-0000-0000-0000C76E0000}"/>
    <cellStyle name="Normal 80 2 2 2 4 3" xfId="8238" xr:uid="{00000000-0005-0000-0000-000031200000}"/>
    <cellStyle name="Normal 80 2 2 2 4 3 3" xfId="23339" xr:uid="{00000000-0005-0000-0000-00002E5B0000}"/>
    <cellStyle name="Normal 80 2 2 2 4 5" xfId="18326" xr:uid="{00000000-0005-0000-0000-000099470000}"/>
    <cellStyle name="Normal 80 2 2 2 5" xfId="4877" xr:uid="{00000000-0005-0000-0000-000010130000}"/>
    <cellStyle name="Normal 80 2 2 2 5 2" xfId="14929" xr:uid="{00000000-0005-0000-0000-0000543A0000}"/>
    <cellStyle name="Normal 80 2 2 2 5 2 3" xfId="30027" xr:uid="{00000000-0005-0000-0000-00004E750000}"/>
    <cellStyle name="Normal 80 2 2 2 5 3" xfId="9909" xr:uid="{00000000-0005-0000-0000-0000B8260000}"/>
    <cellStyle name="Normal 80 2 2 2 5 3 3" xfId="25010" xr:uid="{00000000-0005-0000-0000-0000B5610000}"/>
    <cellStyle name="Normal 80 2 2 2 5 5" xfId="19997" xr:uid="{00000000-0005-0000-0000-0000204E0000}"/>
    <cellStyle name="Normal 80 2 2 2 6" xfId="11587" xr:uid="{00000000-0005-0000-0000-0000462D0000}"/>
    <cellStyle name="Normal 80 2 2 2 6 3" xfId="26685" xr:uid="{00000000-0005-0000-0000-000040680000}"/>
    <cellStyle name="Normal 80 2 2 2 7" xfId="6566" xr:uid="{00000000-0005-0000-0000-0000A9190000}"/>
    <cellStyle name="Normal 80 2 2 2 7 3" xfId="21668" xr:uid="{00000000-0005-0000-0000-0000A7540000}"/>
    <cellStyle name="Normal 80 2 2 2 9" xfId="16655" xr:uid="{00000000-0005-0000-0000-000012410000}"/>
    <cellStyle name="Normal 80 2 2 3" xfId="1702" xr:uid="{00000000-0005-0000-0000-0000A9060000}"/>
    <cellStyle name="Normal 80 2 2 3 2" xfId="2541" xr:uid="{00000000-0005-0000-0000-0000F0090000}"/>
    <cellStyle name="Normal 80 2 2 3 2 2" xfId="4231" xr:uid="{00000000-0005-0000-0000-00008A100000}"/>
    <cellStyle name="Normal 80 2 2 3 2 2 2" xfId="14304" xr:uid="{00000000-0005-0000-0000-0000E3370000}"/>
    <cellStyle name="Normal 80 2 2 3 2 2 2 3" xfId="29402" xr:uid="{00000000-0005-0000-0000-0000DD720000}"/>
    <cellStyle name="Normal 80 2 2 3 2 2 3" xfId="9284" xr:uid="{00000000-0005-0000-0000-000047240000}"/>
    <cellStyle name="Normal 80 2 2 3 2 2 3 3" xfId="24385" xr:uid="{00000000-0005-0000-0000-0000445F0000}"/>
    <cellStyle name="Normal 80 2 2 3 2 2 5" xfId="19372" xr:uid="{00000000-0005-0000-0000-0000AF4B0000}"/>
    <cellStyle name="Normal 80 2 2 3 2 3" xfId="5923" xr:uid="{00000000-0005-0000-0000-000026170000}"/>
    <cellStyle name="Normal 80 2 2 3 2 3 2" xfId="15975" xr:uid="{00000000-0005-0000-0000-00006A3E0000}"/>
    <cellStyle name="Normal 80 2 2 3 2 3 2 3" xfId="31073" xr:uid="{00000000-0005-0000-0000-000064790000}"/>
    <cellStyle name="Normal 80 2 2 3 2 3 3" xfId="10955" xr:uid="{00000000-0005-0000-0000-0000CE2A0000}"/>
    <cellStyle name="Normal 80 2 2 3 2 3 3 3" xfId="26056" xr:uid="{00000000-0005-0000-0000-0000CB650000}"/>
    <cellStyle name="Normal 80 2 2 3 2 3 5" xfId="21043" xr:uid="{00000000-0005-0000-0000-000036520000}"/>
    <cellStyle name="Normal 80 2 2 3 2 4" xfId="12633" xr:uid="{00000000-0005-0000-0000-00005C310000}"/>
    <cellStyle name="Normal 80 2 2 3 2 4 3" xfId="27731" xr:uid="{00000000-0005-0000-0000-0000566C0000}"/>
    <cellStyle name="Normal 80 2 2 3 2 5" xfId="7612" xr:uid="{00000000-0005-0000-0000-0000BF1D0000}"/>
    <cellStyle name="Normal 80 2 2 3 2 5 3" xfId="22714" xr:uid="{00000000-0005-0000-0000-0000BD580000}"/>
    <cellStyle name="Normal 80 2 2 3 2 7" xfId="17701" xr:uid="{00000000-0005-0000-0000-000028450000}"/>
    <cellStyle name="Normal 80 2 2 3 3" xfId="3394" xr:uid="{00000000-0005-0000-0000-0000450D0000}"/>
    <cellStyle name="Normal 80 2 2 3 3 2" xfId="13468" xr:uid="{00000000-0005-0000-0000-00009F340000}"/>
    <cellStyle name="Normal 80 2 2 3 3 2 3" xfId="28566" xr:uid="{00000000-0005-0000-0000-0000996F0000}"/>
    <cellStyle name="Normal 80 2 2 3 3 3" xfId="8448" xr:uid="{00000000-0005-0000-0000-000003210000}"/>
    <cellStyle name="Normal 80 2 2 3 3 3 3" xfId="23549" xr:uid="{00000000-0005-0000-0000-0000005C0000}"/>
    <cellStyle name="Normal 80 2 2 3 3 5" xfId="18536" xr:uid="{00000000-0005-0000-0000-00006B480000}"/>
    <cellStyle name="Normal 80 2 2 3 4" xfId="5087" xr:uid="{00000000-0005-0000-0000-0000E2130000}"/>
    <cellStyle name="Normal 80 2 2 3 4 2" xfId="15139" xr:uid="{00000000-0005-0000-0000-0000263B0000}"/>
    <cellStyle name="Normal 80 2 2 3 4 2 3" xfId="30237" xr:uid="{00000000-0005-0000-0000-000020760000}"/>
    <cellStyle name="Normal 80 2 2 3 4 3" xfId="10119" xr:uid="{00000000-0005-0000-0000-00008A270000}"/>
    <cellStyle name="Normal 80 2 2 3 4 3 3" xfId="25220" xr:uid="{00000000-0005-0000-0000-000087620000}"/>
    <cellStyle name="Normal 80 2 2 3 4 5" xfId="20207" xr:uid="{00000000-0005-0000-0000-0000F24E0000}"/>
    <cellStyle name="Normal 80 2 2 3 5" xfId="11797" xr:uid="{00000000-0005-0000-0000-0000182E0000}"/>
    <cellStyle name="Normal 80 2 2 3 5 3" xfId="26895" xr:uid="{00000000-0005-0000-0000-000012690000}"/>
    <cellStyle name="Normal 80 2 2 3 6" xfId="6776" xr:uid="{00000000-0005-0000-0000-00007B1A0000}"/>
    <cellStyle name="Normal 80 2 2 3 6 3" xfId="21878" xr:uid="{00000000-0005-0000-0000-000079550000}"/>
    <cellStyle name="Normal 80 2 2 3 8" xfId="16865" xr:uid="{00000000-0005-0000-0000-0000E4410000}"/>
    <cellStyle name="Normal 80 2 2 4" xfId="2123" xr:uid="{00000000-0005-0000-0000-00004E080000}"/>
    <cellStyle name="Normal 80 2 2 4 2" xfId="3813" xr:uid="{00000000-0005-0000-0000-0000E80E0000}"/>
    <cellStyle name="Normal 80 2 2 4 2 2" xfId="13886" xr:uid="{00000000-0005-0000-0000-000041360000}"/>
    <cellStyle name="Normal 80 2 2 4 2 2 3" xfId="28984" xr:uid="{00000000-0005-0000-0000-00003B710000}"/>
    <cellStyle name="Normal 80 2 2 4 2 3" xfId="8866" xr:uid="{00000000-0005-0000-0000-0000A5220000}"/>
    <cellStyle name="Normal 80 2 2 4 2 3 3" xfId="23967" xr:uid="{00000000-0005-0000-0000-0000A25D0000}"/>
    <cellStyle name="Normal 80 2 2 4 2 5" xfId="18954" xr:uid="{00000000-0005-0000-0000-00000D4A0000}"/>
    <cellStyle name="Normal 80 2 2 4 3" xfId="5505" xr:uid="{00000000-0005-0000-0000-000084150000}"/>
    <cellStyle name="Normal 80 2 2 4 3 2" xfId="15557" xr:uid="{00000000-0005-0000-0000-0000C83C0000}"/>
    <cellStyle name="Normal 80 2 2 4 3 2 3" xfId="30655" xr:uid="{00000000-0005-0000-0000-0000C2770000}"/>
    <cellStyle name="Normal 80 2 2 4 3 3" xfId="10537" xr:uid="{00000000-0005-0000-0000-00002C290000}"/>
    <cellStyle name="Normal 80 2 2 4 3 3 3" xfId="25638" xr:uid="{00000000-0005-0000-0000-000029640000}"/>
    <cellStyle name="Normal 80 2 2 4 3 5" xfId="20625" xr:uid="{00000000-0005-0000-0000-000094500000}"/>
    <cellStyle name="Normal 80 2 2 4 4" xfId="12215" xr:uid="{00000000-0005-0000-0000-0000BA2F0000}"/>
    <cellStyle name="Normal 80 2 2 4 4 3" xfId="27313" xr:uid="{00000000-0005-0000-0000-0000B46A0000}"/>
    <cellStyle name="Normal 80 2 2 4 5" xfId="7194" xr:uid="{00000000-0005-0000-0000-00001D1C0000}"/>
    <cellStyle name="Normal 80 2 2 4 5 3" xfId="22296" xr:uid="{00000000-0005-0000-0000-00001B570000}"/>
    <cellStyle name="Normal 80 2 2 4 7" xfId="17283" xr:uid="{00000000-0005-0000-0000-000086430000}"/>
    <cellStyle name="Normal 80 2 2 5" xfId="2976" xr:uid="{00000000-0005-0000-0000-0000A30B0000}"/>
    <cellStyle name="Normal 80 2 2 5 2" xfId="13050" xr:uid="{00000000-0005-0000-0000-0000FD320000}"/>
    <cellStyle name="Normal 80 2 2 5 2 3" xfId="28148" xr:uid="{00000000-0005-0000-0000-0000F76D0000}"/>
    <cellStyle name="Normal 80 2 2 5 3" xfId="8030" xr:uid="{00000000-0005-0000-0000-0000611F0000}"/>
    <cellStyle name="Normal 80 2 2 5 3 3" xfId="23131" xr:uid="{00000000-0005-0000-0000-00005E5A0000}"/>
    <cellStyle name="Normal 80 2 2 5 5" xfId="18118" xr:uid="{00000000-0005-0000-0000-0000C9460000}"/>
    <cellStyle name="Normal 80 2 2 6" xfId="4669" xr:uid="{00000000-0005-0000-0000-000040120000}"/>
    <cellStyle name="Normal 80 2 2 6 2" xfId="14721" xr:uid="{00000000-0005-0000-0000-000084390000}"/>
    <cellStyle name="Normal 80 2 2 6 2 3" xfId="29819" xr:uid="{00000000-0005-0000-0000-00007E740000}"/>
    <cellStyle name="Normal 80 2 2 6 3" xfId="9701" xr:uid="{00000000-0005-0000-0000-0000E8250000}"/>
    <cellStyle name="Normal 80 2 2 6 3 3" xfId="24802" xr:uid="{00000000-0005-0000-0000-0000E5600000}"/>
    <cellStyle name="Normal 80 2 2 6 5" xfId="19789" xr:uid="{00000000-0005-0000-0000-0000504D0000}"/>
    <cellStyle name="Normal 80 2 2 7" xfId="11379" xr:uid="{00000000-0005-0000-0000-0000762C0000}"/>
    <cellStyle name="Normal 80 2 2 7 3" xfId="26477" xr:uid="{00000000-0005-0000-0000-000070670000}"/>
    <cellStyle name="Normal 80 2 2 8" xfId="6358" xr:uid="{00000000-0005-0000-0000-0000D9180000}"/>
    <cellStyle name="Normal 80 2 2 8 3" xfId="21460" xr:uid="{00000000-0005-0000-0000-0000D7530000}"/>
    <cellStyle name="Normal 80 2 3" xfId="1385" xr:uid="{00000000-0005-0000-0000-00006C050000}"/>
    <cellStyle name="Normal 80 2 3 2" xfId="1806" xr:uid="{00000000-0005-0000-0000-000011070000}"/>
    <cellStyle name="Normal 80 2 3 2 2" xfId="2645" xr:uid="{00000000-0005-0000-0000-0000580A0000}"/>
    <cellStyle name="Normal 80 2 3 2 2 2" xfId="4335" xr:uid="{00000000-0005-0000-0000-0000F2100000}"/>
    <cellStyle name="Normal 80 2 3 2 2 2 2" xfId="14408" xr:uid="{00000000-0005-0000-0000-00004B380000}"/>
    <cellStyle name="Normal 80 2 3 2 2 2 2 3" xfId="29506" xr:uid="{00000000-0005-0000-0000-000045730000}"/>
    <cellStyle name="Normal 80 2 3 2 2 2 3" xfId="9388" xr:uid="{00000000-0005-0000-0000-0000AF240000}"/>
    <cellStyle name="Normal 80 2 3 2 2 2 3 3" xfId="24489" xr:uid="{00000000-0005-0000-0000-0000AC5F0000}"/>
    <cellStyle name="Normal 80 2 3 2 2 2 5" xfId="19476" xr:uid="{00000000-0005-0000-0000-0000174C0000}"/>
    <cellStyle name="Normal 80 2 3 2 2 3" xfId="6027" xr:uid="{00000000-0005-0000-0000-00008E170000}"/>
    <cellStyle name="Normal 80 2 3 2 2 3 2" xfId="16079" xr:uid="{00000000-0005-0000-0000-0000D23E0000}"/>
    <cellStyle name="Normal 80 2 3 2 2 3 2 3" xfId="31177" xr:uid="{00000000-0005-0000-0000-0000CC790000}"/>
    <cellStyle name="Normal 80 2 3 2 2 3 3" xfId="11059" xr:uid="{00000000-0005-0000-0000-0000362B0000}"/>
    <cellStyle name="Normal 80 2 3 2 2 3 3 3" xfId="26160" xr:uid="{00000000-0005-0000-0000-000033660000}"/>
    <cellStyle name="Normal 80 2 3 2 2 3 5" xfId="21147" xr:uid="{00000000-0005-0000-0000-00009E520000}"/>
    <cellStyle name="Normal 80 2 3 2 2 4" xfId="12737" xr:uid="{00000000-0005-0000-0000-0000C4310000}"/>
    <cellStyle name="Normal 80 2 3 2 2 4 3" xfId="27835" xr:uid="{00000000-0005-0000-0000-0000BE6C0000}"/>
    <cellStyle name="Normal 80 2 3 2 2 5" xfId="7716" xr:uid="{00000000-0005-0000-0000-0000271E0000}"/>
    <cellStyle name="Normal 80 2 3 2 2 5 3" xfId="22818" xr:uid="{00000000-0005-0000-0000-000025590000}"/>
    <cellStyle name="Normal 80 2 3 2 2 7" xfId="17805" xr:uid="{00000000-0005-0000-0000-000090450000}"/>
    <cellStyle name="Normal 80 2 3 2 3" xfId="3498" xr:uid="{00000000-0005-0000-0000-0000AD0D0000}"/>
    <cellStyle name="Normal 80 2 3 2 3 2" xfId="13572" xr:uid="{00000000-0005-0000-0000-000007350000}"/>
    <cellStyle name="Normal 80 2 3 2 3 2 3" xfId="28670" xr:uid="{00000000-0005-0000-0000-000001700000}"/>
    <cellStyle name="Normal 80 2 3 2 3 3" xfId="8552" xr:uid="{00000000-0005-0000-0000-00006B210000}"/>
    <cellStyle name="Normal 80 2 3 2 3 3 3" xfId="23653" xr:uid="{00000000-0005-0000-0000-0000685C0000}"/>
    <cellStyle name="Normal 80 2 3 2 3 5" xfId="18640" xr:uid="{00000000-0005-0000-0000-0000D3480000}"/>
    <cellStyle name="Normal 80 2 3 2 4" xfId="5191" xr:uid="{00000000-0005-0000-0000-00004A140000}"/>
    <cellStyle name="Normal 80 2 3 2 4 2" xfId="15243" xr:uid="{00000000-0005-0000-0000-00008E3B0000}"/>
    <cellStyle name="Normal 80 2 3 2 4 2 3" xfId="30341" xr:uid="{00000000-0005-0000-0000-000088760000}"/>
    <cellStyle name="Normal 80 2 3 2 4 3" xfId="10223" xr:uid="{00000000-0005-0000-0000-0000F2270000}"/>
    <cellStyle name="Normal 80 2 3 2 4 3 3" xfId="25324" xr:uid="{00000000-0005-0000-0000-0000EF620000}"/>
    <cellStyle name="Normal 80 2 3 2 4 5" xfId="20311" xr:uid="{00000000-0005-0000-0000-00005A4F0000}"/>
    <cellStyle name="Normal 80 2 3 2 5" xfId="11901" xr:uid="{00000000-0005-0000-0000-0000802E0000}"/>
    <cellStyle name="Normal 80 2 3 2 5 3" xfId="26999" xr:uid="{00000000-0005-0000-0000-00007A690000}"/>
    <cellStyle name="Normal 80 2 3 2 6" xfId="6880" xr:uid="{00000000-0005-0000-0000-0000E31A0000}"/>
    <cellStyle name="Normal 80 2 3 2 6 3" xfId="21982" xr:uid="{00000000-0005-0000-0000-0000E1550000}"/>
    <cellStyle name="Normal 80 2 3 2 8" xfId="16969" xr:uid="{00000000-0005-0000-0000-00004C420000}"/>
    <cellStyle name="Normal 80 2 3 3" xfId="2227" xr:uid="{00000000-0005-0000-0000-0000B6080000}"/>
    <cellStyle name="Normal 80 2 3 3 2" xfId="3917" xr:uid="{00000000-0005-0000-0000-0000500F0000}"/>
    <cellStyle name="Normal 80 2 3 3 2 2" xfId="13990" xr:uid="{00000000-0005-0000-0000-0000A9360000}"/>
    <cellStyle name="Normal 80 2 3 3 2 2 3" xfId="29088" xr:uid="{00000000-0005-0000-0000-0000A3710000}"/>
    <cellStyle name="Normal 80 2 3 3 2 3" xfId="8970" xr:uid="{00000000-0005-0000-0000-00000D230000}"/>
    <cellStyle name="Normal 80 2 3 3 2 3 3" xfId="24071" xr:uid="{00000000-0005-0000-0000-00000A5E0000}"/>
    <cellStyle name="Normal 80 2 3 3 2 5" xfId="19058" xr:uid="{00000000-0005-0000-0000-0000754A0000}"/>
    <cellStyle name="Normal 80 2 3 3 3" xfId="5609" xr:uid="{00000000-0005-0000-0000-0000EC150000}"/>
    <cellStyle name="Normal 80 2 3 3 3 2" xfId="15661" xr:uid="{00000000-0005-0000-0000-0000303D0000}"/>
    <cellStyle name="Normal 80 2 3 3 3 2 3" xfId="30759" xr:uid="{00000000-0005-0000-0000-00002A780000}"/>
    <cellStyle name="Normal 80 2 3 3 3 3" xfId="10641" xr:uid="{00000000-0005-0000-0000-000094290000}"/>
    <cellStyle name="Normal 80 2 3 3 3 3 3" xfId="25742" xr:uid="{00000000-0005-0000-0000-000091640000}"/>
    <cellStyle name="Normal 80 2 3 3 3 5" xfId="20729" xr:uid="{00000000-0005-0000-0000-0000FC500000}"/>
    <cellStyle name="Normal 80 2 3 3 4" xfId="12319" xr:uid="{00000000-0005-0000-0000-000022300000}"/>
    <cellStyle name="Normal 80 2 3 3 4 3" xfId="27417" xr:uid="{00000000-0005-0000-0000-00001C6B0000}"/>
    <cellStyle name="Normal 80 2 3 3 5" xfId="7298" xr:uid="{00000000-0005-0000-0000-0000851C0000}"/>
    <cellStyle name="Normal 80 2 3 3 5 3" xfId="22400" xr:uid="{00000000-0005-0000-0000-000083570000}"/>
    <cellStyle name="Normal 80 2 3 3 7" xfId="17387" xr:uid="{00000000-0005-0000-0000-0000EE430000}"/>
    <cellStyle name="Normal 80 2 3 4" xfId="3080" xr:uid="{00000000-0005-0000-0000-00000B0C0000}"/>
    <cellStyle name="Normal 80 2 3 4 2" xfId="13154" xr:uid="{00000000-0005-0000-0000-000065330000}"/>
    <cellStyle name="Normal 80 2 3 4 2 3" xfId="28252" xr:uid="{00000000-0005-0000-0000-00005F6E0000}"/>
    <cellStyle name="Normal 80 2 3 4 3" xfId="8134" xr:uid="{00000000-0005-0000-0000-0000C91F0000}"/>
    <cellStyle name="Normal 80 2 3 4 3 3" xfId="23235" xr:uid="{00000000-0005-0000-0000-0000C65A0000}"/>
    <cellStyle name="Normal 80 2 3 4 5" xfId="18222" xr:uid="{00000000-0005-0000-0000-000031470000}"/>
    <cellStyle name="Normal 80 2 3 5" xfId="4773" xr:uid="{00000000-0005-0000-0000-0000A8120000}"/>
    <cellStyle name="Normal 80 2 3 5 2" xfId="14825" xr:uid="{00000000-0005-0000-0000-0000EC390000}"/>
    <cellStyle name="Normal 80 2 3 5 2 3" xfId="29923" xr:uid="{00000000-0005-0000-0000-0000E6740000}"/>
    <cellStyle name="Normal 80 2 3 5 3" xfId="9805" xr:uid="{00000000-0005-0000-0000-000050260000}"/>
    <cellStyle name="Normal 80 2 3 5 3 3" xfId="24906" xr:uid="{00000000-0005-0000-0000-00004D610000}"/>
    <cellStyle name="Normal 80 2 3 5 5" xfId="19893" xr:uid="{00000000-0005-0000-0000-0000B84D0000}"/>
    <cellStyle name="Normal 80 2 3 6" xfId="11483" xr:uid="{00000000-0005-0000-0000-0000DE2C0000}"/>
    <cellStyle name="Normal 80 2 3 6 3" xfId="26581" xr:uid="{00000000-0005-0000-0000-0000D8670000}"/>
    <cellStyle name="Normal 80 2 3 7" xfId="6462" xr:uid="{00000000-0005-0000-0000-000041190000}"/>
    <cellStyle name="Normal 80 2 3 7 3" xfId="21564" xr:uid="{00000000-0005-0000-0000-00003F540000}"/>
    <cellStyle name="Normal 80 2 3 9" xfId="16551" xr:uid="{00000000-0005-0000-0000-0000AA400000}"/>
    <cellStyle name="Normal 80 2 4" xfId="1598" xr:uid="{00000000-0005-0000-0000-000041060000}"/>
    <cellStyle name="Normal 80 2 4 2" xfId="2437" xr:uid="{00000000-0005-0000-0000-000088090000}"/>
    <cellStyle name="Normal 80 2 4 2 2" xfId="4127" xr:uid="{00000000-0005-0000-0000-000022100000}"/>
    <cellStyle name="Normal 80 2 4 2 2 2" xfId="14200" xr:uid="{00000000-0005-0000-0000-00007B370000}"/>
    <cellStyle name="Normal 80 2 4 2 2 2 3" xfId="29298" xr:uid="{00000000-0005-0000-0000-000075720000}"/>
    <cellStyle name="Normal 80 2 4 2 2 3" xfId="9180" xr:uid="{00000000-0005-0000-0000-0000DF230000}"/>
    <cellStyle name="Normal 80 2 4 2 2 3 3" xfId="24281" xr:uid="{00000000-0005-0000-0000-0000DC5E0000}"/>
    <cellStyle name="Normal 80 2 4 2 2 5" xfId="19268" xr:uid="{00000000-0005-0000-0000-0000474B0000}"/>
    <cellStyle name="Normal 80 2 4 2 3" xfId="5819" xr:uid="{00000000-0005-0000-0000-0000BE160000}"/>
    <cellStyle name="Normal 80 2 4 2 3 2" xfId="15871" xr:uid="{00000000-0005-0000-0000-0000023E0000}"/>
    <cellStyle name="Normal 80 2 4 2 3 2 3" xfId="30969" xr:uid="{00000000-0005-0000-0000-0000FC780000}"/>
    <cellStyle name="Normal 80 2 4 2 3 3" xfId="10851" xr:uid="{00000000-0005-0000-0000-0000662A0000}"/>
    <cellStyle name="Normal 80 2 4 2 3 3 3" xfId="25952" xr:uid="{00000000-0005-0000-0000-000063650000}"/>
    <cellStyle name="Normal 80 2 4 2 3 5" xfId="20939" xr:uid="{00000000-0005-0000-0000-0000CE510000}"/>
    <cellStyle name="Normal 80 2 4 2 4" xfId="12529" xr:uid="{00000000-0005-0000-0000-0000F4300000}"/>
    <cellStyle name="Normal 80 2 4 2 4 3" xfId="27627" xr:uid="{00000000-0005-0000-0000-0000EE6B0000}"/>
    <cellStyle name="Normal 80 2 4 2 5" xfId="7508" xr:uid="{00000000-0005-0000-0000-0000571D0000}"/>
    <cellStyle name="Normal 80 2 4 2 5 3" xfId="22610" xr:uid="{00000000-0005-0000-0000-000055580000}"/>
    <cellStyle name="Normal 80 2 4 2 7" xfId="17597" xr:uid="{00000000-0005-0000-0000-0000C0440000}"/>
    <cellStyle name="Normal 80 2 4 3" xfId="3290" xr:uid="{00000000-0005-0000-0000-0000DD0C0000}"/>
    <cellStyle name="Normal 80 2 4 3 2" xfId="13364" xr:uid="{00000000-0005-0000-0000-000037340000}"/>
    <cellStyle name="Normal 80 2 4 3 2 3" xfId="28462" xr:uid="{00000000-0005-0000-0000-0000316F0000}"/>
    <cellStyle name="Normal 80 2 4 3 3" xfId="8344" xr:uid="{00000000-0005-0000-0000-00009B200000}"/>
    <cellStyle name="Normal 80 2 4 3 3 3" xfId="23445" xr:uid="{00000000-0005-0000-0000-0000985B0000}"/>
    <cellStyle name="Normal 80 2 4 3 5" xfId="18432" xr:uid="{00000000-0005-0000-0000-000003480000}"/>
    <cellStyle name="Normal 80 2 4 4" xfId="4983" xr:uid="{00000000-0005-0000-0000-00007A130000}"/>
    <cellStyle name="Normal 80 2 4 4 2" xfId="15035" xr:uid="{00000000-0005-0000-0000-0000BE3A0000}"/>
    <cellStyle name="Normal 80 2 4 4 2 3" xfId="30133" xr:uid="{00000000-0005-0000-0000-0000B8750000}"/>
    <cellStyle name="Normal 80 2 4 4 3" xfId="10015" xr:uid="{00000000-0005-0000-0000-000022270000}"/>
    <cellStyle name="Normal 80 2 4 4 3 3" xfId="25116" xr:uid="{00000000-0005-0000-0000-00001F620000}"/>
    <cellStyle name="Normal 80 2 4 4 5" xfId="20103" xr:uid="{00000000-0005-0000-0000-00008A4E0000}"/>
    <cellStyle name="Normal 80 2 4 5" xfId="11693" xr:uid="{00000000-0005-0000-0000-0000B02D0000}"/>
    <cellStyle name="Normal 80 2 4 5 3" xfId="26791" xr:uid="{00000000-0005-0000-0000-0000AA680000}"/>
    <cellStyle name="Normal 80 2 4 6" xfId="6672" xr:uid="{00000000-0005-0000-0000-0000131A0000}"/>
    <cellStyle name="Normal 80 2 4 6 3" xfId="21774" xr:uid="{00000000-0005-0000-0000-000011550000}"/>
    <cellStyle name="Normal 80 2 4 8" xfId="16761" xr:uid="{00000000-0005-0000-0000-00007C410000}"/>
    <cellStyle name="Normal 80 2 5" xfId="2019" xr:uid="{00000000-0005-0000-0000-0000E6070000}"/>
    <cellStyle name="Normal 80 2 5 2" xfId="3709" xr:uid="{00000000-0005-0000-0000-0000800E0000}"/>
    <cellStyle name="Normal 80 2 5 2 2" xfId="13782" xr:uid="{00000000-0005-0000-0000-0000D9350000}"/>
    <cellStyle name="Normal 80 2 5 2 2 3" xfId="28880" xr:uid="{00000000-0005-0000-0000-0000D3700000}"/>
    <cellStyle name="Normal 80 2 5 2 3" xfId="8762" xr:uid="{00000000-0005-0000-0000-00003D220000}"/>
    <cellStyle name="Normal 80 2 5 2 3 3" xfId="23863" xr:uid="{00000000-0005-0000-0000-00003A5D0000}"/>
    <cellStyle name="Normal 80 2 5 2 5" xfId="18850" xr:uid="{00000000-0005-0000-0000-0000A5490000}"/>
    <cellStyle name="Normal 80 2 5 3" xfId="5401" xr:uid="{00000000-0005-0000-0000-00001C150000}"/>
    <cellStyle name="Normal 80 2 5 3 2" xfId="15453" xr:uid="{00000000-0005-0000-0000-0000603C0000}"/>
    <cellStyle name="Normal 80 2 5 3 2 3" xfId="30551" xr:uid="{00000000-0005-0000-0000-00005A770000}"/>
    <cellStyle name="Normal 80 2 5 3 3" xfId="10433" xr:uid="{00000000-0005-0000-0000-0000C4280000}"/>
    <cellStyle name="Normal 80 2 5 3 3 3" xfId="25534" xr:uid="{00000000-0005-0000-0000-0000C1630000}"/>
    <cellStyle name="Normal 80 2 5 3 5" xfId="20521" xr:uid="{00000000-0005-0000-0000-00002C500000}"/>
    <cellStyle name="Normal 80 2 5 4" xfId="12111" xr:uid="{00000000-0005-0000-0000-0000522F0000}"/>
    <cellStyle name="Normal 80 2 5 4 3" xfId="27209" xr:uid="{00000000-0005-0000-0000-00004C6A0000}"/>
    <cellStyle name="Normal 80 2 5 5" xfId="7090" xr:uid="{00000000-0005-0000-0000-0000B51B0000}"/>
    <cellStyle name="Normal 80 2 5 5 3" xfId="22192" xr:uid="{00000000-0005-0000-0000-0000B3560000}"/>
    <cellStyle name="Normal 80 2 5 7" xfId="17179" xr:uid="{00000000-0005-0000-0000-00001E430000}"/>
    <cellStyle name="Normal 80 2 6" xfId="2872" xr:uid="{00000000-0005-0000-0000-00003B0B0000}"/>
    <cellStyle name="Normal 80 2 6 2" xfId="12946" xr:uid="{00000000-0005-0000-0000-000095320000}"/>
    <cellStyle name="Normal 80 2 6 2 3" xfId="28044" xr:uid="{00000000-0005-0000-0000-00008F6D0000}"/>
    <cellStyle name="Normal 80 2 6 3" xfId="7926" xr:uid="{00000000-0005-0000-0000-0000F91E0000}"/>
    <cellStyle name="Normal 80 2 6 3 3" xfId="23027" xr:uid="{00000000-0005-0000-0000-0000F6590000}"/>
    <cellStyle name="Normal 80 2 6 5" xfId="18014" xr:uid="{00000000-0005-0000-0000-000061460000}"/>
    <cellStyle name="Normal 80 2 7" xfId="4565" xr:uid="{00000000-0005-0000-0000-0000D8110000}"/>
    <cellStyle name="Normal 80 2 7 2" xfId="14617" xr:uid="{00000000-0005-0000-0000-00001C390000}"/>
    <cellStyle name="Normal 80 2 7 2 3" xfId="29715" xr:uid="{00000000-0005-0000-0000-000016740000}"/>
    <cellStyle name="Normal 80 2 7 3" xfId="9597" xr:uid="{00000000-0005-0000-0000-000080250000}"/>
    <cellStyle name="Normal 80 2 7 3 3" xfId="24698" xr:uid="{00000000-0005-0000-0000-00007D600000}"/>
    <cellStyle name="Normal 80 2 7 5" xfId="19685" xr:uid="{00000000-0005-0000-0000-0000E84C0000}"/>
    <cellStyle name="Normal 80 2 8" xfId="11275" xr:uid="{00000000-0005-0000-0000-00000E2C0000}"/>
    <cellStyle name="Normal 80 2 8 3" xfId="26373" xr:uid="{00000000-0005-0000-0000-000008670000}"/>
    <cellStyle name="Normal 80 2 9" xfId="6254" xr:uid="{00000000-0005-0000-0000-000071180000}"/>
    <cellStyle name="Normal 80 2 9 3" xfId="21356" xr:uid="{00000000-0005-0000-0000-00006F530000}"/>
    <cellStyle name="Normal 80 3" xfId="1218" xr:uid="{00000000-0005-0000-0000-0000C5040000}"/>
    <cellStyle name="Normal 80 3 10" xfId="16395" xr:uid="{00000000-0005-0000-0000-00000E400000}"/>
    <cellStyle name="Normal 80 3 2" xfId="1437" xr:uid="{00000000-0005-0000-0000-0000A0050000}"/>
    <cellStyle name="Normal 80 3 2 2" xfId="1858" xr:uid="{00000000-0005-0000-0000-000045070000}"/>
    <cellStyle name="Normal 80 3 2 2 2" xfId="2697" xr:uid="{00000000-0005-0000-0000-00008C0A0000}"/>
    <cellStyle name="Normal 80 3 2 2 2 2" xfId="4387" xr:uid="{00000000-0005-0000-0000-000026110000}"/>
    <cellStyle name="Normal 80 3 2 2 2 2 2" xfId="14460" xr:uid="{00000000-0005-0000-0000-00007F380000}"/>
    <cellStyle name="Normal 80 3 2 2 2 2 2 3" xfId="29558" xr:uid="{00000000-0005-0000-0000-000079730000}"/>
    <cellStyle name="Normal 80 3 2 2 2 2 3" xfId="9440" xr:uid="{00000000-0005-0000-0000-0000E3240000}"/>
    <cellStyle name="Normal 80 3 2 2 2 2 3 3" xfId="24541" xr:uid="{00000000-0005-0000-0000-0000E05F0000}"/>
    <cellStyle name="Normal 80 3 2 2 2 2 5" xfId="19528" xr:uid="{00000000-0005-0000-0000-00004B4C0000}"/>
    <cellStyle name="Normal 80 3 2 2 2 3" xfId="6079" xr:uid="{00000000-0005-0000-0000-0000C2170000}"/>
    <cellStyle name="Normal 80 3 2 2 2 3 2" xfId="16131" xr:uid="{00000000-0005-0000-0000-0000063F0000}"/>
    <cellStyle name="Normal 80 3 2 2 2 3 2 3" xfId="31229" xr:uid="{00000000-0005-0000-0000-0000007A0000}"/>
    <cellStyle name="Normal 80 3 2 2 2 3 3" xfId="11111" xr:uid="{00000000-0005-0000-0000-00006A2B0000}"/>
    <cellStyle name="Normal 80 3 2 2 2 3 3 3" xfId="26212" xr:uid="{00000000-0005-0000-0000-000067660000}"/>
    <cellStyle name="Normal 80 3 2 2 2 3 5" xfId="21199" xr:uid="{00000000-0005-0000-0000-0000D2520000}"/>
    <cellStyle name="Normal 80 3 2 2 2 4" xfId="12789" xr:uid="{00000000-0005-0000-0000-0000F8310000}"/>
    <cellStyle name="Normal 80 3 2 2 2 4 3" xfId="27887" xr:uid="{00000000-0005-0000-0000-0000F26C0000}"/>
    <cellStyle name="Normal 80 3 2 2 2 5" xfId="7768" xr:uid="{00000000-0005-0000-0000-00005B1E0000}"/>
    <cellStyle name="Normal 80 3 2 2 2 5 3" xfId="22870" xr:uid="{00000000-0005-0000-0000-000059590000}"/>
    <cellStyle name="Normal 80 3 2 2 2 7" xfId="17857" xr:uid="{00000000-0005-0000-0000-0000C4450000}"/>
    <cellStyle name="Normal 80 3 2 2 3" xfId="3550" xr:uid="{00000000-0005-0000-0000-0000E10D0000}"/>
    <cellStyle name="Normal 80 3 2 2 3 2" xfId="13624" xr:uid="{00000000-0005-0000-0000-00003B350000}"/>
    <cellStyle name="Normal 80 3 2 2 3 2 3" xfId="28722" xr:uid="{00000000-0005-0000-0000-000035700000}"/>
    <cellStyle name="Normal 80 3 2 2 3 3" xfId="8604" xr:uid="{00000000-0005-0000-0000-00009F210000}"/>
    <cellStyle name="Normal 80 3 2 2 3 3 3" xfId="23705" xr:uid="{00000000-0005-0000-0000-00009C5C0000}"/>
    <cellStyle name="Normal 80 3 2 2 3 5" xfId="18692" xr:uid="{00000000-0005-0000-0000-000007490000}"/>
    <cellStyle name="Normal 80 3 2 2 4" xfId="5243" xr:uid="{00000000-0005-0000-0000-00007E140000}"/>
    <cellStyle name="Normal 80 3 2 2 4 2" xfId="15295" xr:uid="{00000000-0005-0000-0000-0000C23B0000}"/>
    <cellStyle name="Normal 80 3 2 2 4 2 3" xfId="30393" xr:uid="{00000000-0005-0000-0000-0000BC760000}"/>
    <cellStyle name="Normal 80 3 2 2 4 3" xfId="10275" xr:uid="{00000000-0005-0000-0000-000026280000}"/>
    <cellStyle name="Normal 80 3 2 2 4 3 3" xfId="25376" xr:uid="{00000000-0005-0000-0000-000023630000}"/>
    <cellStyle name="Normal 80 3 2 2 4 5" xfId="20363" xr:uid="{00000000-0005-0000-0000-00008E4F0000}"/>
    <cellStyle name="Normal 80 3 2 2 5" xfId="11953" xr:uid="{00000000-0005-0000-0000-0000B42E0000}"/>
    <cellStyle name="Normal 80 3 2 2 5 3" xfId="27051" xr:uid="{00000000-0005-0000-0000-0000AE690000}"/>
    <cellStyle name="Normal 80 3 2 2 6" xfId="6932" xr:uid="{00000000-0005-0000-0000-0000171B0000}"/>
    <cellStyle name="Normal 80 3 2 2 6 3" xfId="22034" xr:uid="{00000000-0005-0000-0000-000015560000}"/>
    <cellStyle name="Normal 80 3 2 2 8" xfId="17021" xr:uid="{00000000-0005-0000-0000-000080420000}"/>
    <cellStyle name="Normal 80 3 2 3" xfId="2279" xr:uid="{00000000-0005-0000-0000-0000EA080000}"/>
    <cellStyle name="Normal 80 3 2 3 2" xfId="3969" xr:uid="{00000000-0005-0000-0000-0000840F0000}"/>
    <cellStyle name="Normal 80 3 2 3 2 2" xfId="14042" xr:uid="{00000000-0005-0000-0000-0000DD360000}"/>
    <cellStyle name="Normal 80 3 2 3 2 2 3" xfId="29140" xr:uid="{00000000-0005-0000-0000-0000D7710000}"/>
    <cellStyle name="Normal 80 3 2 3 2 3" xfId="9022" xr:uid="{00000000-0005-0000-0000-000041230000}"/>
    <cellStyle name="Normal 80 3 2 3 2 3 3" xfId="24123" xr:uid="{00000000-0005-0000-0000-00003E5E0000}"/>
    <cellStyle name="Normal 80 3 2 3 2 5" xfId="19110" xr:uid="{00000000-0005-0000-0000-0000A94A0000}"/>
    <cellStyle name="Normal 80 3 2 3 3" xfId="5661" xr:uid="{00000000-0005-0000-0000-000020160000}"/>
    <cellStyle name="Normal 80 3 2 3 3 2" xfId="15713" xr:uid="{00000000-0005-0000-0000-0000643D0000}"/>
    <cellStyle name="Normal 80 3 2 3 3 2 3" xfId="30811" xr:uid="{00000000-0005-0000-0000-00005E780000}"/>
    <cellStyle name="Normal 80 3 2 3 3 3" xfId="10693" xr:uid="{00000000-0005-0000-0000-0000C8290000}"/>
    <cellStyle name="Normal 80 3 2 3 3 3 3" xfId="25794" xr:uid="{00000000-0005-0000-0000-0000C5640000}"/>
    <cellStyle name="Normal 80 3 2 3 3 5" xfId="20781" xr:uid="{00000000-0005-0000-0000-000030510000}"/>
    <cellStyle name="Normal 80 3 2 3 4" xfId="12371" xr:uid="{00000000-0005-0000-0000-000056300000}"/>
    <cellStyle name="Normal 80 3 2 3 4 3" xfId="27469" xr:uid="{00000000-0005-0000-0000-0000506B0000}"/>
    <cellStyle name="Normal 80 3 2 3 5" xfId="7350" xr:uid="{00000000-0005-0000-0000-0000B91C0000}"/>
    <cellStyle name="Normal 80 3 2 3 5 3" xfId="22452" xr:uid="{00000000-0005-0000-0000-0000B7570000}"/>
    <cellStyle name="Normal 80 3 2 3 7" xfId="17439" xr:uid="{00000000-0005-0000-0000-000022440000}"/>
    <cellStyle name="Normal 80 3 2 4" xfId="3132" xr:uid="{00000000-0005-0000-0000-00003F0C0000}"/>
    <cellStyle name="Normal 80 3 2 4 2" xfId="13206" xr:uid="{00000000-0005-0000-0000-000099330000}"/>
    <cellStyle name="Normal 80 3 2 4 2 3" xfId="28304" xr:uid="{00000000-0005-0000-0000-0000936E0000}"/>
    <cellStyle name="Normal 80 3 2 4 3" xfId="8186" xr:uid="{00000000-0005-0000-0000-0000FD1F0000}"/>
    <cellStyle name="Normal 80 3 2 4 3 3" xfId="23287" xr:uid="{00000000-0005-0000-0000-0000FA5A0000}"/>
    <cellStyle name="Normal 80 3 2 4 5" xfId="18274" xr:uid="{00000000-0005-0000-0000-000065470000}"/>
    <cellStyle name="Normal 80 3 2 5" xfId="4825" xr:uid="{00000000-0005-0000-0000-0000DC120000}"/>
    <cellStyle name="Normal 80 3 2 5 2" xfId="14877" xr:uid="{00000000-0005-0000-0000-0000203A0000}"/>
    <cellStyle name="Normal 80 3 2 5 2 3" xfId="29975" xr:uid="{00000000-0005-0000-0000-00001A750000}"/>
    <cellStyle name="Normal 80 3 2 5 3" xfId="9857" xr:uid="{00000000-0005-0000-0000-000084260000}"/>
    <cellStyle name="Normal 80 3 2 5 3 3" xfId="24958" xr:uid="{00000000-0005-0000-0000-000081610000}"/>
    <cellStyle name="Normal 80 3 2 5 5" xfId="19945" xr:uid="{00000000-0005-0000-0000-0000EC4D0000}"/>
    <cellStyle name="Normal 80 3 2 6" xfId="11535" xr:uid="{00000000-0005-0000-0000-0000122D0000}"/>
    <cellStyle name="Normal 80 3 2 6 3" xfId="26633" xr:uid="{00000000-0005-0000-0000-00000C680000}"/>
    <cellStyle name="Normal 80 3 2 7" xfId="6514" xr:uid="{00000000-0005-0000-0000-000075190000}"/>
    <cellStyle name="Normal 80 3 2 7 3" xfId="21616" xr:uid="{00000000-0005-0000-0000-000073540000}"/>
    <cellStyle name="Normal 80 3 2 9" xfId="16603" xr:uid="{00000000-0005-0000-0000-0000DE400000}"/>
    <cellStyle name="Normal 80 3 3" xfId="1650" xr:uid="{00000000-0005-0000-0000-000075060000}"/>
    <cellStyle name="Normal 80 3 3 2" xfId="2489" xr:uid="{00000000-0005-0000-0000-0000BC090000}"/>
    <cellStyle name="Normal 80 3 3 2 2" xfId="4179" xr:uid="{00000000-0005-0000-0000-000056100000}"/>
    <cellStyle name="Normal 80 3 3 2 2 2" xfId="14252" xr:uid="{00000000-0005-0000-0000-0000AF370000}"/>
    <cellStyle name="Normal 80 3 3 2 2 2 3" xfId="29350" xr:uid="{00000000-0005-0000-0000-0000A9720000}"/>
    <cellStyle name="Normal 80 3 3 2 2 3" xfId="9232" xr:uid="{00000000-0005-0000-0000-000013240000}"/>
    <cellStyle name="Normal 80 3 3 2 2 3 3" xfId="24333" xr:uid="{00000000-0005-0000-0000-0000105F0000}"/>
    <cellStyle name="Normal 80 3 3 2 2 5" xfId="19320" xr:uid="{00000000-0005-0000-0000-00007B4B0000}"/>
    <cellStyle name="Normal 80 3 3 2 3" xfId="5871" xr:uid="{00000000-0005-0000-0000-0000F2160000}"/>
    <cellStyle name="Normal 80 3 3 2 3 2" xfId="15923" xr:uid="{00000000-0005-0000-0000-0000363E0000}"/>
    <cellStyle name="Normal 80 3 3 2 3 2 3" xfId="31021" xr:uid="{00000000-0005-0000-0000-000030790000}"/>
    <cellStyle name="Normal 80 3 3 2 3 3" xfId="10903" xr:uid="{00000000-0005-0000-0000-00009A2A0000}"/>
    <cellStyle name="Normal 80 3 3 2 3 3 3" xfId="26004" xr:uid="{00000000-0005-0000-0000-000097650000}"/>
    <cellStyle name="Normal 80 3 3 2 3 5" xfId="20991" xr:uid="{00000000-0005-0000-0000-000002520000}"/>
    <cellStyle name="Normal 80 3 3 2 4" xfId="12581" xr:uid="{00000000-0005-0000-0000-000028310000}"/>
    <cellStyle name="Normal 80 3 3 2 4 3" xfId="27679" xr:uid="{00000000-0005-0000-0000-0000226C0000}"/>
    <cellStyle name="Normal 80 3 3 2 5" xfId="7560" xr:uid="{00000000-0005-0000-0000-00008B1D0000}"/>
    <cellStyle name="Normal 80 3 3 2 5 3" xfId="22662" xr:uid="{00000000-0005-0000-0000-000089580000}"/>
    <cellStyle name="Normal 80 3 3 2 7" xfId="17649" xr:uid="{00000000-0005-0000-0000-0000F4440000}"/>
    <cellStyle name="Normal 80 3 3 3" xfId="3342" xr:uid="{00000000-0005-0000-0000-0000110D0000}"/>
    <cellStyle name="Normal 80 3 3 3 2" xfId="13416" xr:uid="{00000000-0005-0000-0000-00006B340000}"/>
    <cellStyle name="Normal 80 3 3 3 2 3" xfId="28514" xr:uid="{00000000-0005-0000-0000-0000656F0000}"/>
    <cellStyle name="Normal 80 3 3 3 3" xfId="8396" xr:uid="{00000000-0005-0000-0000-0000CF200000}"/>
    <cellStyle name="Normal 80 3 3 3 3 3" xfId="23497" xr:uid="{00000000-0005-0000-0000-0000CC5B0000}"/>
    <cellStyle name="Normal 80 3 3 3 5" xfId="18484" xr:uid="{00000000-0005-0000-0000-000037480000}"/>
    <cellStyle name="Normal 80 3 3 4" xfId="5035" xr:uid="{00000000-0005-0000-0000-0000AE130000}"/>
    <cellStyle name="Normal 80 3 3 4 2" xfId="15087" xr:uid="{00000000-0005-0000-0000-0000F23A0000}"/>
    <cellStyle name="Normal 80 3 3 4 2 3" xfId="30185" xr:uid="{00000000-0005-0000-0000-0000EC750000}"/>
    <cellStyle name="Normal 80 3 3 4 3" xfId="10067" xr:uid="{00000000-0005-0000-0000-000056270000}"/>
    <cellStyle name="Normal 80 3 3 4 3 3" xfId="25168" xr:uid="{00000000-0005-0000-0000-000053620000}"/>
    <cellStyle name="Normal 80 3 3 4 5" xfId="20155" xr:uid="{00000000-0005-0000-0000-0000BE4E0000}"/>
    <cellStyle name="Normal 80 3 3 5" xfId="11745" xr:uid="{00000000-0005-0000-0000-0000E42D0000}"/>
    <cellStyle name="Normal 80 3 3 5 3" xfId="26843" xr:uid="{00000000-0005-0000-0000-0000DE680000}"/>
    <cellStyle name="Normal 80 3 3 6" xfId="6724" xr:uid="{00000000-0005-0000-0000-0000471A0000}"/>
    <cellStyle name="Normal 80 3 3 6 3" xfId="21826" xr:uid="{00000000-0005-0000-0000-000045550000}"/>
    <cellStyle name="Normal 80 3 3 8" xfId="16813" xr:uid="{00000000-0005-0000-0000-0000B0410000}"/>
    <cellStyle name="Normal 80 3 4" xfId="2071" xr:uid="{00000000-0005-0000-0000-00001A080000}"/>
    <cellStyle name="Normal 80 3 4 2" xfId="3761" xr:uid="{00000000-0005-0000-0000-0000B40E0000}"/>
    <cellStyle name="Normal 80 3 4 2 2" xfId="13834" xr:uid="{00000000-0005-0000-0000-00000D360000}"/>
    <cellStyle name="Normal 80 3 4 2 2 3" xfId="28932" xr:uid="{00000000-0005-0000-0000-000007710000}"/>
    <cellStyle name="Normal 80 3 4 2 3" xfId="8814" xr:uid="{00000000-0005-0000-0000-000071220000}"/>
    <cellStyle name="Normal 80 3 4 2 3 3" xfId="23915" xr:uid="{00000000-0005-0000-0000-00006E5D0000}"/>
    <cellStyle name="Normal 80 3 4 2 5" xfId="18902" xr:uid="{00000000-0005-0000-0000-0000D9490000}"/>
    <cellStyle name="Normal 80 3 4 3" xfId="5453" xr:uid="{00000000-0005-0000-0000-000050150000}"/>
    <cellStyle name="Normal 80 3 4 3 2" xfId="15505" xr:uid="{00000000-0005-0000-0000-0000943C0000}"/>
    <cellStyle name="Normal 80 3 4 3 2 3" xfId="30603" xr:uid="{00000000-0005-0000-0000-00008E770000}"/>
    <cellStyle name="Normal 80 3 4 3 3" xfId="10485" xr:uid="{00000000-0005-0000-0000-0000F8280000}"/>
    <cellStyle name="Normal 80 3 4 3 3 3" xfId="25586" xr:uid="{00000000-0005-0000-0000-0000F5630000}"/>
    <cellStyle name="Normal 80 3 4 3 5" xfId="20573" xr:uid="{00000000-0005-0000-0000-000060500000}"/>
    <cellStyle name="Normal 80 3 4 4" xfId="12163" xr:uid="{00000000-0005-0000-0000-0000862F0000}"/>
    <cellStyle name="Normal 80 3 4 4 3" xfId="27261" xr:uid="{00000000-0005-0000-0000-0000806A0000}"/>
    <cellStyle name="Normal 80 3 4 5" xfId="7142" xr:uid="{00000000-0005-0000-0000-0000E91B0000}"/>
    <cellStyle name="Normal 80 3 4 5 3" xfId="22244" xr:uid="{00000000-0005-0000-0000-0000E7560000}"/>
    <cellStyle name="Normal 80 3 4 7" xfId="17231" xr:uid="{00000000-0005-0000-0000-000052430000}"/>
    <cellStyle name="Normal 80 3 5" xfId="2924" xr:uid="{00000000-0005-0000-0000-00006F0B0000}"/>
    <cellStyle name="Normal 80 3 5 2" xfId="12998" xr:uid="{00000000-0005-0000-0000-0000C9320000}"/>
    <cellStyle name="Normal 80 3 5 2 3" xfId="28096" xr:uid="{00000000-0005-0000-0000-0000C36D0000}"/>
    <cellStyle name="Normal 80 3 5 3" xfId="7978" xr:uid="{00000000-0005-0000-0000-00002D1F0000}"/>
    <cellStyle name="Normal 80 3 5 3 3" xfId="23079" xr:uid="{00000000-0005-0000-0000-00002A5A0000}"/>
    <cellStyle name="Normal 80 3 5 5" xfId="18066" xr:uid="{00000000-0005-0000-0000-000095460000}"/>
    <cellStyle name="Normal 80 3 6" xfId="4617" xr:uid="{00000000-0005-0000-0000-00000C120000}"/>
    <cellStyle name="Normal 80 3 6 2" xfId="14669" xr:uid="{00000000-0005-0000-0000-000050390000}"/>
    <cellStyle name="Normal 80 3 6 2 3" xfId="29767" xr:uid="{00000000-0005-0000-0000-00004A740000}"/>
    <cellStyle name="Normal 80 3 6 3" xfId="9649" xr:uid="{00000000-0005-0000-0000-0000B4250000}"/>
    <cellStyle name="Normal 80 3 6 3 3" xfId="24750" xr:uid="{00000000-0005-0000-0000-0000B1600000}"/>
    <cellStyle name="Normal 80 3 6 5" xfId="19737" xr:uid="{00000000-0005-0000-0000-00001C4D0000}"/>
    <cellStyle name="Normal 80 3 7" xfId="11327" xr:uid="{00000000-0005-0000-0000-0000422C0000}"/>
    <cellStyle name="Normal 80 3 7 3" xfId="26425" xr:uid="{00000000-0005-0000-0000-00003C670000}"/>
    <cellStyle name="Normal 80 3 8" xfId="6306" xr:uid="{00000000-0005-0000-0000-0000A5180000}"/>
    <cellStyle name="Normal 80 3 8 3" xfId="21408" xr:uid="{00000000-0005-0000-0000-0000A3530000}"/>
    <cellStyle name="Normal 80 4" xfId="1331" xr:uid="{00000000-0005-0000-0000-000036050000}"/>
    <cellStyle name="Normal 80 4 2" xfId="1754" xr:uid="{00000000-0005-0000-0000-0000DD060000}"/>
    <cellStyle name="Normal 80 4 2 2" xfId="2593" xr:uid="{00000000-0005-0000-0000-0000240A0000}"/>
    <cellStyle name="Normal 80 4 2 2 2" xfId="4283" xr:uid="{00000000-0005-0000-0000-0000BE100000}"/>
    <cellStyle name="Normal 80 4 2 2 2 2" xfId="14356" xr:uid="{00000000-0005-0000-0000-000017380000}"/>
    <cellStyle name="Normal 80 4 2 2 2 2 3" xfId="29454" xr:uid="{00000000-0005-0000-0000-000011730000}"/>
    <cellStyle name="Normal 80 4 2 2 2 3" xfId="9336" xr:uid="{00000000-0005-0000-0000-00007B240000}"/>
    <cellStyle name="Normal 80 4 2 2 2 3 3" xfId="24437" xr:uid="{00000000-0005-0000-0000-0000785F0000}"/>
    <cellStyle name="Normal 80 4 2 2 2 5" xfId="19424" xr:uid="{00000000-0005-0000-0000-0000E34B0000}"/>
    <cellStyle name="Normal 80 4 2 2 3" xfId="5975" xr:uid="{00000000-0005-0000-0000-00005A170000}"/>
    <cellStyle name="Normal 80 4 2 2 3 2" xfId="16027" xr:uid="{00000000-0005-0000-0000-00009E3E0000}"/>
    <cellStyle name="Normal 80 4 2 2 3 2 3" xfId="31125" xr:uid="{00000000-0005-0000-0000-000098790000}"/>
    <cellStyle name="Normal 80 4 2 2 3 3" xfId="11007" xr:uid="{00000000-0005-0000-0000-0000022B0000}"/>
    <cellStyle name="Normal 80 4 2 2 3 3 3" xfId="26108" xr:uid="{00000000-0005-0000-0000-0000FF650000}"/>
    <cellStyle name="Normal 80 4 2 2 3 5" xfId="21095" xr:uid="{00000000-0005-0000-0000-00006A520000}"/>
    <cellStyle name="Normal 80 4 2 2 4" xfId="12685" xr:uid="{00000000-0005-0000-0000-000090310000}"/>
    <cellStyle name="Normal 80 4 2 2 4 3" xfId="27783" xr:uid="{00000000-0005-0000-0000-00008A6C0000}"/>
    <cellStyle name="Normal 80 4 2 2 5" xfId="7664" xr:uid="{00000000-0005-0000-0000-0000F31D0000}"/>
    <cellStyle name="Normal 80 4 2 2 5 3" xfId="22766" xr:uid="{00000000-0005-0000-0000-0000F1580000}"/>
    <cellStyle name="Normal 80 4 2 2 7" xfId="17753" xr:uid="{00000000-0005-0000-0000-00005C450000}"/>
    <cellStyle name="Normal 80 4 2 3" xfId="3446" xr:uid="{00000000-0005-0000-0000-0000790D0000}"/>
    <cellStyle name="Normal 80 4 2 3 2" xfId="13520" xr:uid="{00000000-0005-0000-0000-0000D3340000}"/>
    <cellStyle name="Normal 80 4 2 3 2 3" xfId="28618" xr:uid="{00000000-0005-0000-0000-0000CD6F0000}"/>
    <cellStyle name="Normal 80 4 2 3 3" xfId="8500" xr:uid="{00000000-0005-0000-0000-000037210000}"/>
    <cellStyle name="Normal 80 4 2 3 3 3" xfId="23601" xr:uid="{00000000-0005-0000-0000-0000345C0000}"/>
    <cellStyle name="Normal 80 4 2 3 5" xfId="18588" xr:uid="{00000000-0005-0000-0000-00009F480000}"/>
    <cellStyle name="Normal 80 4 2 4" xfId="5139" xr:uid="{00000000-0005-0000-0000-000016140000}"/>
    <cellStyle name="Normal 80 4 2 4 2" xfId="15191" xr:uid="{00000000-0005-0000-0000-00005A3B0000}"/>
    <cellStyle name="Normal 80 4 2 4 2 3" xfId="30289" xr:uid="{00000000-0005-0000-0000-000054760000}"/>
    <cellStyle name="Normal 80 4 2 4 3" xfId="10171" xr:uid="{00000000-0005-0000-0000-0000BE270000}"/>
    <cellStyle name="Normal 80 4 2 4 3 3" xfId="25272" xr:uid="{00000000-0005-0000-0000-0000BB620000}"/>
    <cellStyle name="Normal 80 4 2 4 5" xfId="20259" xr:uid="{00000000-0005-0000-0000-0000264F0000}"/>
    <cellStyle name="Normal 80 4 2 5" xfId="11849" xr:uid="{00000000-0005-0000-0000-00004C2E0000}"/>
    <cellStyle name="Normal 80 4 2 5 3" xfId="26947" xr:uid="{00000000-0005-0000-0000-000046690000}"/>
    <cellStyle name="Normal 80 4 2 6" xfId="6828" xr:uid="{00000000-0005-0000-0000-0000AF1A0000}"/>
    <cellStyle name="Normal 80 4 2 6 3" xfId="21930" xr:uid="{00000000-0005-0000-0000-0000AD550000}"/>
    <cellStyle name="Normal 80 4 2 8" xfId="16917" xr:uid="{00000000-0005-0000-0000-000018420000}"/>
    <cellStyle name="Normal 80 4 3" xfId="2175" xr:uid="{00000000-0005-0000-0000-000082080000}"/>
    <cellStyle name="Normal 80 4 3 2" xfId="3865" xr:uid="{00000000-0005-0000-0000-00001C0F0000}"/>
    <cellStyle name="Normal 80 4 3 2 2" xfId="13938" xr:uid="{00000000-0005-0000-0000-000075360000}"/>
    <cellStyle name="Normal 80 4 3 2 2 3" xfId="29036" xr:uid="{00000000-0005-0000-0000-00006F710000}"/>
    <cellStyle name="Normal 80 4 3 2 3" xfId="8918" xr:uid="{00000000-0005-0000-0000-0000D9220000}"/>
    <cellStyle name="Normal 80 4 3 2 3 3" xfId="24019" xr:uid="{00000000-0005-0000-0000-0000D65D0000}"/>
    <cellStyle name="Normal 80 4 3 2 5" xfId="19006" xr:uid="{00000000-0005-0000-0000-0000414A0000}"/>
    <cellStyle name="Normal 80 4 3 3" xfId="5557" xr:uid="{00000000-0005-0000-0000-0000B8150000}"/>
    <cellStyle name="Normal 80 4 3 3 2" xfId="15609" xr:uid="{00000000-0005-0000-0000-0000FC3C0000}"/>
    <cellStyle name="Normal 80 4 3 3 2 3" xfId="30707" xr:uid="{00000000-0005-0000-0000-0000F6770000}"/>
    <cellStyle name="Normal 80 4 3 3 3" xfId="10589" xr:uid="{00000000-0005-0000-0000-000060290000}"/>
    <cellStyle name="Normal 80 4 3 3 3 3" xfId="25690" xr:uid="{00000000-0005-0000-0000-00005D640000}"/>
    <cellStyle name="Normal 80 4 3 3 5" xfId="20677" xr:uid="{00000000-0005-0000-0000-0000C8500000}"/>
    <cellStyle name="Normal 80 4 3 4" xfId="12267" xr:uid="{00000000-0005-0000-0000-0000EE2F0000}"/>
    <cellStyle name="Normal 80 4 3 4 3" xfId="27365" xr:uid="{00000000-0005-0000-0000-0000E86A0000}"/>
    <cellStyle name="Normal 80 4 3 5" xfId="7246" xr:uid="{00000000-0005-0000-0000-0000511C0000}"/>
    <cellStyle name="Normal 80 4 3 5 3" xfId="22348" xr:uid="{00000000-0005-0000-0000-00004F570000}"/>
    <cellStyle name="Normal 80 4 3 7" xfId="17335" xr:uid="{00000000-0005-0000-0000-0000BA430000}"/>
    <cellStyle name="Normal 80 4 4" xfId="3028" xr:uid="{00000000-0005-0000-0000-0000D70B0000}"/>
    <cellStyle name="Normal 80 4 4 2" xfId="13102" xr:uid="{00000000-0005-0000-0000-000031330000}"/>
    <cellStyle name="Normal 80 4 4 2 3" xfId="28200" xr:uid="{00000000-0005-0000-0000-00002B6E0000}"/>
    <cellStyle name="Normal 80 4 4 3" xfId="8082" xr:uid="{00000000-0005-0000-0000-0000951F0000}"/>
    <cellStyle name="Normal 80 4 4 3 3" xfId="23183" xr:uid="{00000000-0005-0000-0000-0000925A0000}"/>
    <cellStyle name="Normal 80 4 4 5" xfId="18170" xr:uid="{00000000-0005-0000-0000-0000FD460000}"/>
    <cellStyle name="Normal 80 4 5" xfId="4721" xr:uid="{00000000-0005-0000-0000-000074120000}"/>
    <cellStyle name="Normal 80 4 5 2" xfId="14773" xr:uid="{00000000-0005-0000-0000-0000B8390000}"/>
    <cellStyle name="Normal 80 4 5 2 3" xfId="29871" xr:uid="{00000000-0005-0000-0000-0000B2740000}"/>
    <cellStyle name="Normal 80 4 5 3" xfId="9753" xr:uid="{00000000-0005-0000-0000-00001C260000}"/>
    <cellStyle name="Normal 80 4 5 3 3" xfId="24854" xr:uid="{00000000-0005-0000-0000-000019610000}"/>
    <cellStyle name="Normal 80 4 5 5" xfId="19841" xr:uid="{00000000-0005-0000-0000-0000844D0000}"/>
    <cellStyle name="Normal 80 4 6" xfId="11431" xr:uid="{00000000-0005-0000-0000-0000AA2C0000}"/>
    <cellStyle name="Normal 80 4 6 3" xfId="26529" xr:uid="{00000000-0005-0000-0000-0000A4670000}"/>
    <cellStyle name="Normal 80 4 7" xfId="6410" xr:uid="{00000000-0005-0000-0000-00000D190000}"/>
    <cellStyle name="Normal 80 4 7 3" xfId="21512" xr:uid="{00000000-0005-0000-0000-00000B540000}"/>
    <cellStyle name="Normal 80 4 9" xfId="16499" xr:uid="{00000000-0005-0000-0000-000076400000}"/>
    <cellStyle name="Normal 80 5" xfId="1544" xr:uid="{00000000-0005-0000-0000-00000B060000}"/>
    <cellStyle name="Normal 80 5 2" xfId="2385" xr:uid="{00000000-0005-0000-0000-000054090000}"/>
    <cellStyle name="Normal 80 5 2 2" xfId="4075" xr:uid="{00000000-0005-0000-0000-0000EE0F0000}"/>
    <cellStyle name="Normal 80 5 2 2 2" xfId="14148" xr:uid="{00000000-0005-0000-0000-000047370000}"/>
    <cellStyle name="Normal 80 5 2 2 2 3" xfId="29246" xr:uid="{00000000-0005-0000-0000-000041720000}"/>
    <cellStyle name="Normal 80 5 2 2 3" xfId="9128" xr:uid="{00000000-0005-0000-0000-0000AB230000}"/>
    <cellStyle name="Normal 80 5 2 2 3 3" xfId="24229" xr:uid="{00000000-0005-0000-0000-0000A85E0000}"/>
    <cellStyle name="Normal 80 5 2 2 5" xfId="19216" xr:uid="{00000000-0005-0000-0000-0000134B0000}"/>
    <cellStyle name="Normal 80 5 2 3" xfId="5767" xr:uid="{00000000-0005-0000-0000-00008A160000}"/>
    <cellStyle name="Normal 80 5 2 3 2" xfId="15819" xr:uid="{00000000-0005-0000-0000-0000CE3D0000}"/>
    <cellStyle name="Normal 80 5 2 3 2 3" xfId="30917" xr:uid="{00000000-0005-0000-0000-0000C8780000}"/>
    <cellStyle name="Normal 80 5 2 3 3" xfId="10799" xr:uid="{00000000-0005-0000-0000-0000322A0000}"/>
    <cellStyle name="Normal 80 5 2 3 3 3" xfId="25900" xr:uid="{00000000-0005-0000-0000-00002F650000}"/>
    <cellStyle name="Normal 80 5 2 3 5" xfId="20887" xr:uid="{00000000-0005-0000-0000-00009A510000}"/>
    <cellStyle name="Normal 80 5 2 4" xfId="12477" xr:uid="{00000000-0005-0000-0000-0000C0300000}"/>
    <cellStyle name="Normal 80 5 2 4 3" xfId="27575" xr:uid="{00000000-0005-0000-0000-0000BA6B0000}"/>
    <cellStyle name="Normal 80 5 2 5" xfId="7456" xr:uid="{00000000-0005-0000-0000-0000231D0000}"/>
    <cellStyle name="Normal 80 5 2 5 3" xfId="22558" xr:uid="{00000000-0005-0000-0000-000021580000}"/>
    <cellStyle name="Normal 80 5 2 7" xfId="17545" xr:uid="{00000000-0005-0000-0000-00008C440000}"/>
    <cellStyle name="Normal 80 5 3" xfId="3238" xr:uid="{00000000-0005-0000-0000-0000A90C0000}"/>
    <cellStyle name="Normal 80 5 3 2" xfId="13312" xr:uid="{00000000-0005-0000-0000-000003340000}"/>
    <cellStyle name="Normal 80 5 3 2 3" xfId="28410" xr:uid="{00000000-0005-0000-0000-0000FD6E0000}"/>
    <cellStyle name="Normal 80 5 3 3" xfId="8292" xr:uid="{00000000-0005-0000-0000-000067200000}"/>
    <cellStyle name="Normal 80 5 3 3 3" xfId="23393" xr:uid="{00000000-0005-0000-0000-0000645B0000}"/>
    <cellStyle name="Normal 80 5 3 5" xfId="18380" xr:uid="{00000000-0005-0000-0000-0000CF470000}"/>
    <cellStyle name="Normal 80 5 4" xfId="4931" xr:uid="{00000000-0005-0000-0000-000046130000}"/>
    <cellStyle name="Normal 80 5 4 2" xfId="14983" xr:uid="{00000000-0005-0000-0000-00008A3A0000}"/>
    <cellStyle name="Normal 80 5 4 2 3" xfId="30081" xr:uid="{00000000-0005-0000-0000-000084750000}"/>
    <cellStyle name="Normal 80 5 4 3" xfId="9963" xr:uid="{00000000-0005-0000-0000-0000EE260000}"/>
    <cellStyle name="Normal 80 5 4 3 3" xfId="25064" xr:uid="{00000000-0005-0000-0000-0000EB610000}"/>
    <cellStyle name="Normal 80 5 4 5" xfId="20051" xr:uid="{00000000-0005-0000-0000-0000564E0000}"/>
    <cellStyle name="Normal 80 5 5" xfId="11641" xr:uid="{00000000-0005-0000-0000-00007C2D0000}"/>
    <cellStyle name="Normal 80 5 5 3" xfId="26739" xr:uid="{00000000-0005-0000-0000-000076680000}"/>
    <cellStyle name="Normal 80 5 6" xfId="6620" xr:uid="{00000000-0005-0000-0000-0000DF190000}"/>
    <cellStyle name="Normal 80 5 6 3" xfId="21722" xr:uid="{00000000-0005-0000-0000-0000DD540000}"/>
    <cellStyle name="Normal 80 5 8" xfId="16709" xr:uid="{00000000-0005-0000-0000-000048410000}"/>
    <cellStyle name="Normal 80 6" xfId="1965" xr:uid="{00000000-0005-0000-0000-0000B0070000}"/>
    <cellStyle name="Normal 80 6 2" xfId="3657" xr:uid="{00000000-0005-0000-0000-00004C0E0000}"/>
    <cellStyle name="Normal 80 6 2 2" xfId="13730" xr:uid="{00000000-0005-0000-0000-0000A5350000}"/>
    <cellStyle name="Normal 80 6 2 2 3" xfId="28828" xr:uid="{00000000-0005-0000-0000-00009F700000}"/>
    <cellStyle name="Normal 80 6 2 3" xfId="8710" xr:uid="{00000000-0005-0000-0000-000009220000}"/>
    <cellStyle name="Normal 80 6 2 3 3" xfId="23811" xr:uid="{00000000-0005-0000-0000-0000065D0000}"/>
    <cellStyle name="Normal 80 6 2 5" xfId="18798" xr:uid="{00000000-0005-0000-0000-000071490000}"/>
    <cellStyle name="Normal 80 6 3" xfId="5349" xr:uid="{00000000-0005-0000-0000-0000E8140000}"/>
    <cellStyle name="Normal 80 6 3 2" xfId="15401" xr:uid="{00000000-0005-0000-0000-00002C3C0000}"/>
    <cellStyle name="Normal 80 6 3 2 3" xfId="30499" xr:uid="{00000000-0005-0000-0000-000026770000}"/>
    <cellStyle name="Normal 80 6 3 3" xfId="10381" xr:uid="{00000000-0005-0000-0000-000090280000}"/>
    <cellStyle name="Normal 80 6 3 3 3" xfId="25482" xr:uid="{00000000-0005-0000-0000-00008D630000}"/>
    <cellStyle name="Normal 80 6 3 5" xfId="20469" xr:uid="{00000000-0005-0000-0000-0000F84F0000}"/>
    <cellStyle name="Normal 80 6 4" xfId="12059" xr:uid="{00000000-0005-0000-0000-00001E2F0000}"/>
    <cellStyle name="Normal 80 6 4 3" xfId="27157" xr:uid="{00000000-0005-0000-0000-0000186A0000}"/>
    <cellStyle name="Normal 80 6 5" xfId="7038" xr:uid="{00000000-0005-0000-0000-0000811B0000}"/>
    <cellStyle name="Normal 80 6 5 3" xfId="22140" xr:uid="{00000000-0005-0000-0000-00007F560000}"/>
    <cellStyle name="Normal 80 6 7" xfId="17127" xr:uid="{00000000-0005-0000-0000-0000EA420000}"/>
    <cellStyle name="Normal 80 7" xfId="2811" xr:uid="{00000000-0005-0000-0000-0000FE0A0000}"/>
    <cellStyle name="Normal 80 7 2" xfId="12894" xr:uid="{00000000-0005-0000-0000-000061320000}"/>
    <cellStyle name="Normal 80 7 2 3" xfId="27992" xr:uid="{00000000-0005-0000-0000-00005B6D0000}"/>
    <cellStyle name="Normal 80 7 3" xfId="7873" xr:uid="{00000000-0005-0000-0000-0000C41E0000}"/>
    <cellStyle name="Normal 80 7 3 3" xfId="22975" xr:uid="{00000000-0005-0000-0000-0000C2590000}"/>
    <cellStyle name="Normal 80 7 5" xfId="17962" xr:uid="{00000000-0005-0000-0000-00002D460000}"/>
    <cellStyle name="Normal 80 8" xfId="4509" xr:uid="{00000000-0005-0000-0000-0000A0110000}"/>
    <cellStyle name="Normal 80 8 2" xfId="14565" xr:uid="{00000000-0005-0000-0000-0000E8380000}"/>
    <cellStyle name="Normal 80 8 2 3" xfId="29663" xr:uid="{00000000-0005-0000-0000-0000E2730000}"/>
    <cellStyle name="Normal 80 8 3" xfId="9545" xr:uid="{00000000-0005-0000-0000-00004C250000}"/>
    <cellStyle name="Normal 80 8 3 3" xfId="24646" xr:uid="{00000000-0005-0000-0000-000049600000}"/>
    <cellStyle name="Normal 80 8 5" xfId="19633" xr:uid="{00000000-0005-0000-0000-0000B44C0000}"/>
    <cellStyle name="Normal 80 9" xfId="11221" xr:uid="{00000000-0005-0000-0000-0000D82B0000}"/>
    <cellStyle name="Normal 80 9 3" xfId="26321" xr:uid="{00000000-0005-0000-0000-0000D4660000}"/>
    <cellStyle name="Normal 81" xfId="1159" xr:uid="{00000000-0005-0000-0000-00008A040000}"/>
    <cellStyle name="Normal 81 10" xfId="6249" xr:uid="{00000000-0005-0000-0000-00006C180000}"/>
    <cellStyle name="Normal 81 10 3" xfId="21353" xr:uid="{00000000-0005-0000-0000-00006C530000}"/>
    <cellStyle name="Normal 81 12" xfId="16338" xr:uid="{00000000-0005-0000-0000-0000D53F0000}"/>
    <cellStyle name="Normal 81 2" xfId="1213" xr:uid="{00000000-0005-0000-0000-0000C0040000}"/>
    <cellStyle name="Normal 81 2 11" xfId="16392" xr:uid="{00000000-0005-0000-0000-00000B400000}"/>
    <cellStyle name="Normal 81 2 2" xfId="1321" xr:uid="{00000000-0005-0000-0000-00002C050000}"/>
    <cellStyle name="Normal 81 2 2 10" xfId="16496" xr:uid="{00000000-0005-0000-0000-000073400000}"/>
    <cellStyle name="Normal 81 2 2 2" xfId="1538" xr:uid="{00000000-0005-0000-0000-000005060000}"/>
    <cellStyle name="Normal 81 2 2 2 2" xfId="1959" xr:uid="{00000000-0005-0000-0000-0000AA070000}"/>
    <cellStyle name="Normal 81 2 2 2 2 2" xfId="2798" xr:uid="{00000000-0005-0000-0000-0000F10A0000}"/>
    <cellStyle name="Normal 81 2 2 2 2 2 2" xfId="4488" xr:uid="{00000000-0005-0000-0000-00008B110000}"/>
    <cellStyle name="Normal 81 2 2 2 2 2 2 2" xfId="14561" xr:uid="{00000000-0005-0000-0000-0000E4380000}"/>
    <cellStyle name="Normal 81 2 2 2 2 2 2 2 3" xfId="29659" xr:uid="{00000000-0005-0000-0000-0000DE730000}"/>
    <cellStyle name="Normal 81 2 2 2 2 2 2 3" xfId="9541" xr:uid="{00000000-0005-0000-0000-000048250000}"/>
    <cellStyle name="Normal 81 2 2 2 2 2 2 3 3" xfId="24642" xr:uid="{00000000-0005-0000-0000-000045600000}"/>
    <cellStyle name="Normal 81 2 2 2 2 2 2 5" xfId="19629" xr:uid="{00000000-0005-0000-0000-0000B04C0000}"/>
    <cellStyle name="Normal 81 2 2 2 2 2 3" xfId="6180" xr:uid="{00000000-0005-0000-0000-000027180000}"/>
    <cellStyle name="Normal 81 2 2 2 2 2 3 2" xfId="16232" xr:uid="{00000000-0005-0000-0000-00006B3F0000}"/>
    <cellStyle name="Normal 81 2 2 2 2 2 3 3" xfId="11212" xr:uid="{00000000-0005-0000-0000-0000CF2B0000}"/>
    <cellStyle name="Normal 81 2 2 2 2 2 3 3 3" xfId="26313" xr:uid="{00000000-0005-0000-0000-0000CC660000}"/>
    <cellStyle name="Normal 81 2 2 2 2 2 3 5" xfId="21300" xr:uid="{00000000-0005-0000-0000-000037530000}"/>
    <cellStyle name="Normal 81 2 2 2 2 2 4" xfId="12890" xr:uid="{00000000-0005-0000-0000-00005D320000}"/>
    <cellStyle name="Normal 81 2 2 2 2 2 4 3" xfId="27988" xr:uid="{00000000-0005-0000-0000-0000576D0000}"/>
    <cellStyle name="Normal 81 2 2 2 2 2 5" xfId="7869" xr:uid="{00000000-0005-0000-0000-0000C01E0000}"/>
    <cellStyle name="Normal 81 2 2 2 2 2 5 3" xfId="22971" xr:uid="{00000000-0005-0000-0000-0000BE590000}"/>
    <cellStyle name="Normal 81 2 2 2 2 2 7" xfId="17958" xr:uid="{00000000-0005-0000-0000-000029460000}"/>
    <cellStyle name="Normal 81 2 2 2 2 3" xfId="3651" xr:uid="{00000000-0005-0000-0000-0000460E0000}"/>
    <cellStyle name="Normal 81 2 2 2 2 3 2" xfId="13725" xr:uid="{00000000-0005-0000-0000-0000A0350000}"/>
    <cellStyle name="Normal 81 2 2 2 2 3 2 3" xfId="28823" xr:uid="{00000000-0005-0000-0000-00009A700000}"/>
    <cellStyle name="Normal 81 2 2 2 2 3 3" xfId="8705" xr:uid="{00000000-0005-0000-0000-000004220000}"/>
    <cellStyle name="Normal 81 2 2 2 2 3 3 3" xfId="23806" xr:uid="{00000000-0005-0000-0000-0000015D0000}"/>
    <cellStyle name="Normal 81 2 2 2 2 3 5" xfId="18793" xr:uid="{00000000-0005-0000-0000-00006C490000}"/>
    <cellStyle name="Normal 81 2 2 2 2 4" xfId="5344" xr:uid="{00000000-0005-0000-0000-0000E3140000}"/>
    <cellStyle name="Normal 81 2 2 2 2 4 2" xfId="15396" xr:uid="{00000000-0005-0000-0000-0000273C0000}"/>
    <cellStyle name="Normal 81 2 2 2 2 4 2 3" xfId="30494" xr:uid="{00000000-0005-0000-0000-000021770000}"/>
    <cellStyle name="Normal 81 2 2 2 2 4 3" xfId="10376" xr:uid="{00000000-0005-0000-0000-00008B280000}"/>
    <cellStyle name="Normal 81 2 2 2 2 4 3 3" xfId="25477" xr:uid="{00000000-0005-0000-0000-000088630000}"/>
    <cellStyle name="Normal 81 2 2 2 2 4 5" xfId="20464" xr:uid="{00000000-0005-0000-0000-0000F34F0000}"/>
    <cellStyle name="Normal 81 2 2 2 2 5" xfId="12054" xr:uid="{00000000-0005-0000-0000-0000192F0000}"/>
    <cellStyle name="Normal 81 2 2 2 2 5 3" xfId="27152" xr:uid="{00000000-0005-0000-0000-0000136A0000}"/>
    <cellStyle name="Normal 81 2 2 2 2 6" xfId="7033" xr:uid="{00000000-0005-0000-0000-00007C1B0000}"/>
    <cellStyle name="Normal 81 2 2 2 2 6 3" xfId="22135" xr:uid="{00000000-0005-0000-0000-00007A560000}"/>
    <cellStyle name="Normal 81 2 2 2 2 8" xfId="17122" xr:uid="{00000000-0005-0000-0000-0000E5420000}"/>
    <cellStyle name="Normal 81 2 2 2 3" xfId="2380" xr:uid="{00000000-0005-0000-0000-00004F090000}"/>
    <cellStyle name="Normal 81 2 2 2 3 2" xfId="4070" xr:uid="{00000000-0005-0000-0000-0000E90F0000}"/>
    <cellStyle name="Normal 81 2 2 2 3 2 2" xfId="14143" xr:uid="{00000000-0005-0000-0000-000042370000}"/>
    <cellStyle name="Normal 81 2 2 2 3 2 2 3" xfId="29241" xr:uid="{00000000-0005-0000-0000-00003C720000}"/>
    <cellStyle name="Normal 81 2 2 2 3 2 3" xfId="9123" xr:uid="{00000000-0005-0000-0000-0000A6230000}"/>
    <cellStyle name="Normal 81 2 2 2 3 2 3 3" xfId="24224" xr:uid="{00000000-0005-0000-0000-0000A35E0000}"/>
    <cellStyle name="Normal 81 2 2 2 3 2 5" xfId="19211" xr:uid="{00000000-0005-0000-0000-00000E4B0000}"/>
    <cellStyle name="Normal 81 2 2 2 3 3" xfId="5762" xr:uid="{00000000-0005-0000-0000-000085160000}"/>
    <cellStyle name="Normal 81 2 2 2 3 3 2" xfId="15814" xr:uid="{00000000-0005-0000-0000-0000C93D0000}"/>
    <cellStyle name="Normal 81 2 2 2 3 3 2 3" xfId="30912" xr:uid="{00000000-0005-0000-0000-0000C3780000}"/>
    <cellStyle name="Normal 81 2 2 2 3 3 3" xfId="10794" xr:uid="{00000000-0005-0000-0000-00002D2A0000}"/>
    <cellStyle name="Normal 81 2 2 2 3 3 3 3" xfId="25895" xr:uid="{00000000-0005-0000-0000-00002A650000}"/>
    <cellStyle name="Normal 81 2 2 2 3 3 5" xfId="20882" xr:uid="{00000000-0005-0000-0000-000095510000}"/>
    <cellStyle name="Normal 81 2 2 2 3 4" xfId="12472" xr:uid="{00000000-0005-0000-0000-0000BB300000}"/>
    <cellStyle name="Normal 81 2 2 2 3 4 3" xfId="27570" xr:uid="{00000000-0005-0000-0000-0000B56B0000}"/>
    <cellStyle name="Normal 81 2 2 2 3 5" xfId="7451" xr:uid="{00000000-0005-0000-0000-00001E1D0000}"/>
    <cellStyle name="Normal 81 2 2 2 3 5 3" xfId="22553" xr:uid="{00000000-0005-0000-0000-00001C580000}"/>
    <cellStyle name="Normal 81 2 2 2 3 7" xfId="17540" xr:uid="{00000000-0005-0000-0000-000087440000}"/>
    <cellStyle name="Normal 81 2 2 2 4" xfId="3233" xr:uid="{00000000-0005-0000-0000-0000A40C0000}"/>
    <cellStyle name="Normal 81 2 2 2 4 2" xfId="13307" xr:uid="{00000000-0005-0000-0000-0000FE330000}"/>
    <cellStyle name="Normal 81 2 2 2 4 2 3" xfId="28405" xr:uid="{00000000-0005-0000-0000-0000F86E0000}"/>
    <cellStyle name="Normal 81 2 2 2 4 3" xfId="8287" xr:uid="{00000000-0005-0000-0000-000062200000}"/>
    <cellStyle name="Normal 81 2 2 2 4 3 3" xfId="23388" xr:uid="{00000000-0005-0000-0000-00005F5B0000}"/>
    <cellStyle name="Normal 81 2 2 2 4 5" xfId="18375" xr:uid="{00000000-0005-0000-0000-0000CA470000}"/>
    <cellStyle name="Normal 81 2 2 2 5" xfId="4926" xr:uid="{00000000-0005-0000-0000-000041130000}"/>
    <cellStyle name="Normal 81 2 2 2 5 2" xfId="14978" xr:uid="{00000000-0005-0000-0000-0000853A0000}"/>
    <cellStyle name="Normal 81 2 2 2 5 2 3" xfId="30076" xr:uid="{00000000-0005-0000-0000-00007F750000}"/>
    <cellStyle name="Normal 81 2 2 2 5 3" xfId="9958" xr:uid="{00000000-0005-0000-0000-0000E9260000}"/>
    <cellStyle name="Normal 81 2 2 2 5 3 3" xfId="25059" xr:uid="{00000000-0005-0000-0000-0000E6610000}"/>
    <cellStyle name="Normal 81 2 2 2 5 5" xfId="20046" xr:uid="{00000000-0005-0000-0000-0000514E0000}"/>
    <cellStyle name="Normal 81 2 2 2 6" xfId="11636" xr:uid="{00000000-0005-0000-0000-0000772D0000}"/>
    <cellStyle name="Normal 81 2 2 2 6 3" xfId="26734" xr:uid="{00000000-0005-0000-0000-000071680000}"/>
    <cellStyle name="Normal 81 2 2 2 7" xfId="6615" xr:uid="{00000000-0005-0000-0000-0000DA190000}"/>
    <cellStyle name="Normal 81 2 2 2 7 3" xfId="21717" xr:uid="{00000000-0005-0000-0000-0000D8540000}"/>
    <cellStyle name="Normal 81 2 2 2 9" xfId="16704" xr:uid="{00000000-0005-0000-0000-000043410000}"/>
    <cellStyle name="Normal 81 2 2 3" xfId="1751" xr:uid="{00000000-0005-0000-0000-0000DA060000}"/>
    <cellStyle name="Normal 81 2 2 3 2" xfId="2590" xr:uid="{00000000-0005-0000-0000-0000210A0000}"/>
    <cellStyle name="Normal 81 2 2 3 2 2" xfId="4280" xr:uid="{00000000-0005-0000-0000-0000BB100000}"/>
    <cellStyle name="Normal 81 2 2 3 2 2 2" xfId="14353" xr:uid="{00000000-0005-0000-0000-000014380000}"/>
    <cellStyle name="Normal 81 2 2 3 2 2 2 3" xfId="29451" xr:uid="{00000000-0005-0000-0000-00000E730000}"/>
    <cellStyle name="Normal 81 2 2 3 2 2 3" xfId="9333" xr:uid="{00000000-0005-0000-0000-000078240000}"/>
    <cellStyle name="Normal 81 2 2 3 2 2 3 3" xfId="24434" xr:uid="{00000000-0005-0000-0000-0000755F0000}"/>
    <cellStyle name="Normal 81 2 2 3 2 2 5" xfId="19421" xr:uid="{00000000-0005-0000-0000-0000E04B0000}"/>
    <cellStyle name="Normal 81 2 2 3 2 3" xfId="5972" xr:uid="{00000000-0005-0000-0000-000057170000}"/>
    <cellStyle name="Normal 81 2 2 3 2 3 2" xfId="16024" xr:uid="{00000000-0005-0000-0000-00009B3E0000}"/>
    <cellStyle name="Normal 81 2 2 3 2 3 2 3" xfId="31122" xr:uid="{00000000-0005-0000-0000-000095790000}"/>
    <cellStyle name="Normal 81 2 2 3 2 3 3" xfId="11004" xr:uid="{00000000-0005-0000-0000-0000FF2A0000}"/>
    <cellStyle name="Normal 81 2 2 3 2 3 3 3" xfId="26105" xr:uid="{00000000-0005-0000-0000-0000FC650000}"/>
    <cellStyle name="Normal 81 2 2 3 2 3 5" xfId="21092" xr:uid="{00000000-0005-0000-0000-000067520000}"/>
    <cellStyle name="Normal 81 2 2 3 2 4" xfId="12682" xr:uid="{00000000-0005-0000-0000-00008D310000}"/>
    <cellStyle name="Normal 81 2 2 3 2 4 3" xfId="27780" xr:uid="{00000000-0005-0000-0000-0000876C0000}"/>
    <cellStyle name="Normal 81 2 2 3 2 5" xfId="7661" xr:uid="{00000000-0005-0000-0000-0000F01D0000}"/>
    <cellStyle name="Normal 81 2 2 3 2 5 3" xfId="22763" xr:uid="{00000000-0005-0000-0000-0000EE580000}"/>
    <cellStyle name="Normal 81 2 2 3 2 7" xfId="17750" xr:uid="{00000000-0005-0000-0000-000059450000}"/>
    <cellStyle name="Normal 81 2 2 3 3" xfId="3443" xr:uid="{00000000-0005-0000-0000-0000760D0000}"/>
    <cellStyle name="Normal 81 2 2 3 3 2" xfId="13517" xr:uid="{00000000-0005-0000-0000-0000D0340000}"/>
    <cellStyle name="Normal 81 2 2 3 3 2 3" xfId="28615" xr:uid="{00000000-0005-0000-0000-0000CA6F0000}"/>
    <cellStyle name="Normal 81 2 2 3 3 3" xfId="8497" xr:uid="{00000000-0005-0000-0000-000034210000}"/>
    <cellStyle name="Normal 81 2 2 3 3 3 3" xfId="23598" xr:uid="{00000000-0005-0000-0000-0000315C0000}"/>
    <cellStyle name="Normal 81 2 2 3 3 5" xfId="18585" xr:uid="{00000000-0005-0000-0000-00009C480000}"/>
    <cellStyle name="Normal 81 2 2 3 4" xfId="5136" xr:uid="{00000000-0005-0000-0000-000013140000}"/>
    <cellStyle name="Normal 81 2 2 3 4 2" xfId="15188" xr:uid="{00000000-0005-0000-0000-0000573B0000}"/>
    <cellStyle name="Normal 81 2 2 3 4 2 3" xfId="30286" xr:uid="{00000000-0005-0000-0000-000051760000}"/>
    <cellStyle name="Normal 81 2 2 3 4 3" xfId="10168" xr:uid="{00000000-0005-0000-0000-0000BB270000}"/>
    <cellStyle name="Normal 81 2 2 3 4 3 3" xfId="25269" xr:uid="{00000000-0005-0000-0000-0000B8620000}"/>
    <cellStyle name="Normal 81 2 2 3 4 5" xfId="20256" xr:uid="{00000000-0005-0000-0000-0000234F0000}"/>
    <cellStyle name="Normal 81 2 2 3 5" xfId="11846" xr:uid="{00000000-0005-0000-0000-0000492E0000}"/>
    <cellStyle name="Normal 81 2 2 3 5 3" xfId="26944" xr:uid="{00000000-0005-0000-0000-000043690000}"/>
    <cellStyle name="Normal 81 2 2 3 6" xfId="6825" xr:uid="{00000000-0005-0000-0000-0000AC1A0000}"/>
    <cellStyle name="Normal 81 2 2 3 6 3" xfId="21927" xr:uid="{00000000-0005-0000-0000-0000AA550000}"/>
    <cellStyle name="Normal 81 2 2 3 8" xfId="16914" xr:uid="{00000000-0005-0000-0000-000015420000}"/>
    <cellStyle name="Normal 81 2 2 4" xfId="2172" xr:uid="{00000000-0005-0000-0000-00007F080000}"/>
    <cellStyle name="Normal 81 2 2 4 2" xfId="3862" xr:uid="{00000000-0005-0000-0000-0000190F0000}"/>
    <cellStyle name="Normal 81 2 2 4 2 2" xfId="13935" xr:uid="{00000000-0005-0000-0000-000072360000}"/>
    <cellStyle name="Normal 81 2 2 4 2 2 3" xfId="29033" xr:uid="{00000000-0005-0000-0000-00006C710000}"/>
    <cellStyle name="Normal 81 2 2 4 2 3" xfId="8915" xr:uid="{00000000-0005-0000-0000-0000D6220000}"/>
    <cellStyle name="Normal 81 2 2 4 2 3 3" xfId="24016" xr:uid="{00000000-0005-0000-0000-0000D35D0000}"/>
    <cellStyle name="Normal 81 2 2 4 2 5" xfId="19003" xr:uid="{00000000-0005-0000-0000-00003E4A0000}"/>
    <cellStyle name="Normal 81 2 2 4 3" xfId="5554" xr:uid="{00000000-0005-0000-0000-0000B5150000}"/>
    <cellStyle name="Normal 81 2 2 4 3 2" xfId="15606" xr:uid="{00000000-0005-0000-0000-0000F93C0000}"/>
    <cellStyle name="Normal 81 2 2 4 3 2 3" xfId="30704" xr:uid="{00000000-0005-0000-0000-0000F3770000}"/>
    <cellStyle name="Normal 81 2 2 4 3 3" xfId="10586" xr:uid="{00000000-0005-0000-0000-00005D290000}"/>
    <cellStyle name="Normal 81 2 2 4 3 3 3" xfId="25687" xr:uid="{00000000-0005-0000-0000-00005A640000}"/>
    <cellStyle name="Normal 81 2 2 4 3 5" xfId="20674" xr:uid="{00000000-0005-0000-0000-0000C5500000}"/>
    <cellStyle name="Normal 81 2 2 4 4" xfId="12264" xr:uid="{00000000-0005-0000-0000-0000EB2F0000}"/>
    <cellStyle name="Normal 81 2 2 4 4 3" xfId="27362" xr:uid="{00000000-0005-0000-0000-0000E56A0000}"/>
    <cellStyle name="Normal 81 2 2 4 5" xfId="7243" xr:uid="{00000000-0005-0000-0000-00004E1C0000}"/>
    <cellStyle name="Normal 81 2 2 4 5 3" xfId="22345" xr:uid="{00000000-0005-0000-0000-00004C570000}"/>
    <cellStyle name="Normal 81 2 2 4 7" xfId="17332" xr:uid="{00000000-0005-0000-0000-0000B7430000}"/>
    <cellStyle name="Normal 81 2 2 5" xfId="3025" xr:uid="{00000000-0005-0000-0000-0000D40B0000}"/>
    <cellStyle name="Normal 81 2 2 5 2" xfId="13099" xr:uid="{00000000-0005-0000-0000-00002E330000}"/>
    <cellStyle name="Normal 81 2 2 5 2 3" xfId="28197" xr:uid="{00000000-0005-0000-0000-0000286E0000}"/>
    <cellStyle name="Normal 81 2 2 5 3" xfId="8079" xr:uid="{00000000-0005-0000-0000-0000921F0000}"/>
    <cellStyle name="Normal 81 2 2 5 3 3" xfId="23180" xr:uid="{00000000-0005-0000-0000-00008F5A0000}"/>
    <cellStyle name="Normal 81 2 2 5 5" xfId="18167" xr:uid="{00000000-0005-0000-0000-0000FA460000}"/>
    <cellStyle name="Normal 81 2 2 6" xfId="4718" xr:uid="{00000000-0005-0000-0000-000071120000}"/>
    <cellStyle name="Normal 81 2 2 6 2" xfId="14770" xr:uid="{00000000-0005-0000-0000-0000B5390000}"/>
    <cellStyle name="Normal 81 2 2 6 2 3" xfId="29868" xr:uid="{00000000-0005-0000-0000-0000AF740000}"/>
    <cellStyle name="Normal 81 2 2 6 3" xfId="9750" xr:uid="{00000000-0005-0000-0000-000019260000}"/>
    <cellStyle name="Normal 81 2 2 6 3 3" xfId="24851" xr:uid="{00000000-0005-0000-0000-000016610000}"/>
    <cellStyle name="Normal 81 2 2 6 5" xfId="19838" xr:uid="{00000000-0005-0000-0000-0000814D0000}"/>
    <cellStyle name="Normal 81 2 2 7" xfId="11428" xr:uid="{00000000-0005-0000-0000-0000A72C0000}"/>
    <cellStyle name="Normal 81 2 2 7 3" xfId="26526" xr:uid="{00000000-0005-0000-0000-0000A1670000}"/>
    <cellStyle name="Normal 81 2 2 8" xfId="6407" xr:uid="{00000000-0005-0000-0000-00000A190000}"/>
    <cellStyle name="Normal 81 2 2 8 3" xfId="21509" xr:uid="{00000000-0005-0000-0000-000008540000}"/>
    <cellStyle name="Normal 81 2 3" xfId="1434" xr:uid="{00000000-0005-0000-0000-00009D050000}"/>
    <cellStyle name="Normal 81 2 3 2" xfId="1855" xr:uid="{00000000-0005-0000-0000-000042070000}"/>
    <cellStyle name="Normal 81 2 3 2 2" xfId="2694" xr:uid="{00000000-0005-0000-0000-0000890A0000}"/>
    <cellStyle name="Normal 81 2 3 2 2 2" xfId="4384" xr:uid="{00000000-0005-0000-0000-000023110000}"/>
    <cellStyle name="Normal 81 2 3 2 2 2 2" xfId="14457" xr:uid="{00000000-0005-0000-0000-00007C380000}"/>
    <cellStyle name="Normal 81 2 3 2 2 2 2 3" xfId="29555" xr:uid="{00000000-0005-0000-0000-000076730000}"/>
    <cellStyle name="Normal 81 2 3 2 2 2 3" xfId="9437" xr:uid="{00000000-0005-0000-0000-0000E0240000}"/>
    <cellStyle name="Normal 81 2 3 2 2 2 3 3" xfId="24538" xr:uid="{00000000-0005-0000-0000-0000DD5F0000}"/>
    <cellStyle name="Normal 81 2 3 2 2 2 5" xfId="19525" xr:uid="{00000000-0005-0000-0000-0000484C0000}"/>
    <cellStyle name="Normal 81 2 3 2 2 3" xfId="6076" xr:uid="{00000000-0005-0000-0000-0000BF170000}"/>
    <cellStyle name="Normal 81 2 3 2 2 3 2" xfId="16128" xr:uid="{00000000-0005-0000-0000-0000033F0000}"/>
    <cellStyle name="Normal 81 2 3 2 2 3 2 3" xfId="31226" xr:uid="{00000000-0005-0000-0000-0000FD790000}"/>
    <cellStyle name="Normal 81 2 3 2 2 3 3" xfId="11108" xr:uid="{00000000-0005-0000-0000-0000672B0000}"/>
    <cellStyle name="Normal 81 2 3 2 2 3 3 3" xfId="26209" xr:uid="{00000000-0005-0000-0000-000064660000}"/>
    <cellStyle name="Normal 81 2 3 2 2 3 5" xfId="21196" xr:uid="{00000000-0005-0000-0000-0000CF520000}"/>
    <cellStyle name="Normal 81 2 3 2 2 4" xfId="12786" xr:uid="{00000000-0005-0000-0000-0000F5310000}"/>
    <cellStyle name="Normal 81 2 3 2 2 4 3" xfId="27884" xr:uid="{00000000-0005-0000-0000-0000EF6C0000}"/>
    <cellStyle name="Normal 81 2 3 2 2 5" xfId="7765" xr:uid="{00000000-0005-0000-0000-0000581E0000}"/>
    <cellStyle name="Normal 81 2 3 2 2 5 3" xfId="22867" xr:uid="{00000000-0005-0000-0000-000056590000}"/>
    <cellStyle name="Normal 81 2 3 2 2 7" xfId="17854" xr:uid="{00000000-0005-0000-0000-0000C1450000}"/>
    <cellStyle name="Normal 81 2 3 2 3" xfId="3547" xr:uid="{00000000-0005-0000-0000-0000DE0D0000}"/>
    <cellStyle name="Normal 81 2 3 2 3 2" xfId="13621" xr:uid="{00000000-0005-0000-0000-000038350000}"/>
    <cellStyle name="Normal 81 2 3 2 3 2 3" xfId="28719" xr:uid="{00000000-0005-0000-0000-000032700000}"/>
    <cellStyle name="Normal 81 2 3 2 3 3" xfId="8601" xr:uid="{00000000-0005-0000-0000-00009C210000}"/>
    <cellStyle name="Normal 81 2 3 2 3 3 3" xfId="23702" xr:uid="{00000000-0005-0000-0000-0000995C0000}"/>
    <cellStyle name="Normal 81 2 3 2 3 5" xfId="18689" xr:uid="{00000000-0005-0000-0000-000004490000}"/>
    <cellStyle name="Normal 81 2 3 2 4" xfId="5240" xr:uid="{00000000-0005-0000-0000-00007B140000}"/>
    <cellStyle name="Normal 81 2 3 2 4 2" xfId="15292" xr:uid="{00000000-0005-0000-0000-0000BF3B0000}"/>
    <cellStyle name="Normal 81 2 3 2 4 2 3" xfId="30390" xr:uid="{00000000-0005-0000-0000-0000B9760000}"/>
    <cellStyle name="Normal 81 2 3 2 4 3" xfId="10272" xr:uid="{00000000-0005-0000-0000-000023280000}"/>
    <cellStyle name="Normal 81 2 3 2 4 3 3" xfId="25373" xr:uid="{00000000-0005-0000-0000-000020630000}"/>
    <cellStyle name="Normal 81 2 3 2 4 5" xfId="20360" xr:uid="{00000000-0005-0000-0000-00008B4F0000}"/>
    <cellStyle name="Normal 81 2 3 2 5" xfId="11950" xr:uid="{00000000-0005-0000-0000-0000B12E0000}"/>
    <cellStyle name="Normal 81 2 3 2 5 3" xfId="27048" xr:uid="{00000000-0005-0000-0000-0000AB690000}"/>
    <cellStyle name="Normal 81 2 3 2 6" xfId="6929" xr:uid="{00000000-0005-0000-0000-0000141B0000}"/>
    <cellStyle name="Normal 81 2 3 2 6 3" xfId="22031" xr:uid="{00000000-0005-0000-0000-000012560000}"/>
    <cellStyle name="Normal 81 2 3 2 8" xfId="17018" xr:uid="{00000000-0005-0000-0000-00007D420000}"/>
    <cellStyle name="Normal 81 2 3 3" xfId="2276" xr:uid="{00000000-0005-0000-0000-0000E7080000}"/>
    <cellStyle name="Normal 81 2 3 3 2" xfId="3966" xr:uid="{00000000-0005-0000-0000-0000810F0000}"/>
    <cellStyle name="Normal 81 2 3 3 2 2" xfId="14039" xr:uid="{00000000-0005-0000-0000-0000DA360000}"/>
    <cellStyle name="Normal 81 2 3 3 2 2 3" xfId="29137" xr:uid="{00000000-0005-0000-0000-0000D4710000}"/>
    <cellStyle name="Normal 81 2 3 3 2 3" xfId="9019" xr:uid="{00000000-0005-0000-0000-00003E230000}"/>
    <cellStyle name="Normal 81 2 3 3 2 3 3" xfId="24120" xr:uid="{00000000-0005-0000-0000-00003B5E0000}"/>
    <cellStyle name="Normal 81 2 3 3 2 5" xfId="19107" xr:uid="{00000000-0005-0000-0000-0000A64A0000}"/>
    <cellStyle name="Normal 81 2 3 3 3" xfId="5658" xr:uid="{00000000-0005-0000-0000-00001D160000}"/>
    <cellStyle name="Normal 81 2 3 3 3 2" xfId="15710" xr:uid="{00000000-0005-0000-0000-0000613D0000}"/>
    <cellStyle name="Normal 81 2 3 3 3 2 3" xfId="30808" xr:uid="{00000000-0005-0000-0000-00005B780000}"/>
    <cellStyle name="Normal 81 2 3 3 3 3" xfId="10690" xr:uid="{00000000-0005-0000-0000-0000C5290000}"/>
    <cellStyle name="Normal 81 2 3 3 3 3 3" xfId="25791" xr:uid="{00000000-0005-0000-0000-0000C2640000}"/>
    <cellStyle name="Normal 81 2 3 3 3 5" xfId="20778" xr:uid="{00000000-0005-0000-0000-00002D510000}"/>
    <cellStyle name="Normal 81 2 3 3 4" xfId="12368" xr:uid="{00000000-0005-0000-0000-000053300000}"/>
    <cellStyle name="Normal 81 2 3 3 4 3" xfId="27466" xr:uid="{00000000-0005-0000-0000-00004D6B0000}"/>
    <cellStyle name="Normal 81 2 3 3 5" xfId="7347" xr:uid="{00000000-0005-0000-0000-0000B61C0000}"/>
    <cellStyle name="Normal 81 2 3 3 5 3" xfId="22449" xr:uid="{00000000-0005-0000-0000-0000B4570000}"/>
    <cellStyle name="Normal 81 2 3 3 7" xfId="17436" xr:uid="{00000000-0005-0000-0000-00001F440000}"/>
    <cellStyle name="Normal 81 2 3 4" xfId="3129" xr:uid="{00000000-0005-0000-0000-00003C0C0000}"/>
    <cellStyle name="Normal 81 2 3 4 2" xfId="13203" xr:uid="{00000000-0005-0000-0000-000096330000}"/>
    <cellStyle name="Normal 81 2 3 4 2 3" xfId="28301" xr:uid="{00000000-0005-0000-0000-0000906E0000}"/>
    <cellStyle name="Normal 81 2 3 4 3" xfId="8183" xr:uid="{00000000-0005-0000-0000-0000FA1F0000}"/>
    <cellStyle name="Normal 81 2 3 4 3 3" xfId="23284" xr:uid="{00000000-0005-0000-0000-0000F75A0000}"/>
    <cellStyle name="Normal 81 2 3 4 5" xfId="18271" xr:uid="{00000000-0005-0000-0000-000062470000}"/>
    <cellStyle name="Normal 81 2 3 5" xfId="4822" xr:uid="{00000000-0005-0000-0000-0000D9120000}"/>
    <cellStyle name="Normal 81 2 3 5 2" xfId="14874" xr:uid="{00000000-0005-0000-0000-00001D3A0000}"/>
    <cellStyle name="Normal 81 2 3 5 2 3" xfId="29972" xr:uid="{00000000-0005-0000-0000-000017750000}"/>
    <cellStyle name="Normal 81 2 3 5 3" xfId="9854" xr:uid="{00000000-0005-0000-0000-000081260000}"/>
    <cellStyle name="Normal 81 2 3 5 3 3" xfId="24955" xr:uid="{00000000-0005-0000-0000-00007E610000}"/>
    <cellStyle name="Normal 81 2 3 5 5" xfId="19942" xr:uid="{00000000-0005-0000-0000-0000E94D0000}"/>
    <cellStyle name="Normal 81 2 3 6" xfId="11532" xr:uid="{00000000-0005-0000-0000-00000F2D0000}"/>
    <cellStyle name="Normal 81 2 3 6 3" xfId="26630" xr:uid="{00000000-0005-0000-0000-000009680000}"/>
    <cellStyle name="Normal 81 2 3 7" xfId="6511" xr:uid="{00000000-0005-0000-0000-000072190000}"/>
    <cellStyle name="Normal 81 2 3 7 3" xfId="21613" xr:uid="{00000000-0005-0000-0000-000070540000}"/>
    <cellStyle name="Normal 81 2 3 9" xfId="16600" xr:uid="{00000000-0005-0000-0000-0000DB400000}"/>
    <cellStyle name="Normal 81 2 4" xfId="1647" xr:uid="{00000000-0005-0000-0000-000072060000}"/>
    <cellStyle name="Normal 81 2 4 2" xfId="2486" xr:uid="{00000000-0005-0000-0000-0000B9090000}"/>
    <cellStyle name="Normal 81 2 4 2 2" xfId="4176" xr:uid="{00000000-0005-0000-0000-000053100000}"/>
    <cellStyle name="Normal 81 2 4 2 2 2" xfId="14249" xr:uid="{00000000-0005-0000-0000-0000AC370000}"/>
    <cellStyle name="Normal 81 2 4 2 2 2 3" xfId="29347" xr:uid="{00000000-0005-0000-0000-0000A6720000}"/>
    <cellStyle name="Normal 81 2 4 2 2 3" xfId="9229" xr:uid="{00000000-0005-0000-0000-000010240000}"/>
    <cellStyle name="Normal 81 2 4 2 2 3 3" xfId="24330" xr:uid="{00000000-0005-0000-0000-00000D5F0000}"/>
    <cellStyle name="Normal 81 2 4 2 2 5" xfId="19317" xr:uid="{00000000-0005-0000-0000-0000784B0000}"/>
    <cellStyle name="Normal 81 2 4 2 3" xfId="5868" xr:uid="{00000000-0005-0000-0000-0000EF160000}"/>
    <cellStyle name="Normal 81 2 4 2 3 2" xfId="15920" xr:uid="{00000000-0005-0000-0000-0000333E0000}"/>
    <cellStyle name="Normal 81 2 4 2 3 2 3" xfId="31018" xr:uid="{00000000-0005-0000-0000-00002D790000}"/>
    <cellStyle name="Normal 81 2 4 2 3 3" xfId="10900" xr:uid="{00000000-0005-0000-0000-0000972A0000}"/>
    <cellStyle name="Normal 81 2 4 2 3 3 3" xfId="26001" xr:uid="{00000000-0005-0000-0000-000094650000}"/>
    <cellStyle name="Normal 81 2 4 2 3 5" xfId="20988" xr:uid="{00000000-0005-0000-0000-0000FF510000}"/>
    <cellStyle name="Normal 81 2 4 2 4" xfId="12578" xr:uid="{00000000-0005-0000-0000-000025310000}"/>
    <cellStyle name="Normal 81 2 4 2 4 3" xfId="27676" xr:uid="{00000000-0005-0000-0000-00001F6C0000}"/>
    <cellStyle name="Normal 81 2 4 2 5" xfId="7557" xr:uid="{00000000-0005-0000-0000-0000881D0000}"/>
    <cellStyle name="Normal 81 2 4 2 5 3" xfId="22659" xr:uid="{00000000-0005-0000-0000-000086580000}"/>
    <cellStyle name="Normal 81 2 4 2 7" xfId="17646" xr:uid="{00000000-0005-0000-0000-0000F1440000}"/>
    <cellStyle name="Normal 81 2 4 3" xfId="3339" xr:uid="{00000000-0005-0000-0000-00000E0D0000}"/>
    <cellStyle name="Normal 81 2 4 3 2" xfId="13413" xr:uid="{00000000-0005-0000-0000-000068340000}"/>
    <cellStyle name="Normal 81 2 4 3 2 3" xfId="28511" xr:uid="{00000000-0005-0000-0000-0000626F0000}"/>
    <cellStyle name="Normal 81 2 4 3 3" xfId="8393" xr:uid="{00000000-0005-0000-0000-0000CC200000}"/>
    <cellStyle name="Normal 81 2 4 3 3 3" xfId="23494" xr:uid="{00000000-0005-0000-0000-0000C95B0000}"/>
    <cellStyle name="Normal 81 2 4 3 5" xfId="18481" xr:uid="{00000000-0005-0000-0000-000034480000}"/>
    <cellStyle name="Normal 81 2 4 4" xfId="5032" xr:uid="{00000000-0005-0000-0000-0000AB130000}"/>
    <cellStyle name="Normal 81 2 4 4 2" xfId="15084" xr:uid="{00000000-0005-0000-0000-0000EF3A0000}"/>
    <cellStyle name="Normal 81 2 4 4 2 3" xfId="30182" xr:uid="{00000000-0005-0000-0000-0000E9750000}"/>
    <cellStyle name="Normal 81 2 4 4 3" xfId="10064" xr:uid="{00000000-0005-0000-0000-000053270000}"/>
    <cellStyle name="Normal 81 2 4 4 3 3" xfId="25165" xr:uid="{00000000-0005-0000-0000-000050620000}"/>
    <cellStyle name="Normal 81 2 4 4 5" xfId="20152" xr:uid="{00000000-0005-0000-0000-0000BB4E0000}"/>
    <cellStyle name="Normal 81 2 4 5" xfId="11742" xr:uid="{00000000-0005-0000-0000-0000E12D0000}"/>
    <cellStyle name="Normal 81 2 4 5 3" xfId="26840" xr:uid="{00000000-0005-0000-0000-0000DB680000}"/>
    <cellStyle name="Normal 81 2 4 6" xfId="6721" xr:uid="{00000000-0005-0000-0000-0000441A0000}"/>
    <cellStyle name="Normal 81 2 4 6 3" xfId="21823" xr:uid="{00000000-0005-0000-0000-000042550000}"/>
    <cellStyle name="Normal 81 2 4 8" xfId="16810" xr:uid="{00000000-0005-0000-0000-0000AD410000}"/>
    <cellStyle name="Normal 81 2 5" xfId="2068" xr:uid="{00000000-0005-0000-0000-000017080000}"/>
    <cellStyle name="Normal 81 2 5 2" xfId="3758" xr:uid="{00000000-0005-0000-0000-0000B10E0000}"/>
    <cellStyle name="Normal 81 2 5 2 2" xfId="13831" xr:uid="{00000000-0005-0000-0000-00000A360000}"/>
    <cellStyle name="Normal 81 2 5 2 2 3" xfId="28929" xr:uid="{00000000-0005-0000-0000-000004710000}"/>
    <cellStyle name="Normal 81 2 5 2 3" xfId="8811" xr:uid="{00000000-0005-0000-0000-00006E220000}"/>
    <cellStyle name="Normal 81 2 5 2 3 3" xfId="23912" xr:uid="{00000000-0005-0000-0000-00006B5D0000}"/>
    <cellStyle name="Normal 81 2 5 2 5" xfId="18899" xr:uid="{00000000-0005-0000-0000-0000D6490000}"/>
    <cellStyle name="Normal 81 2 5 3" xfId="5450" xr:uid="{00000000-0005-0000-0000-00004D150000}"/>
    <cellStyle name="Normal 81 2 5 3 2" xfId="15502" xr:uid="{00000000-0005-0000-0000-0000913C0000}"/>
    <cellStyle name="Normal 81 2 5 3 2 3" xfId="30600" xr:uid="{00000000-0005-0000-0000-00008B770000}"/>
    <cellStyle name="Normal 81 2 5 3 3" xfId="10482" xr:uid="{00000000-0005-0000-0000-0000F5280000}"/>
    <cellStyle name="Normal 81 2 5 3 3 3" xfId="25583" xr:uid="{00000000-0005-0000-0000-0000F2630000}"/>
    <cellStyle name="Normal 81 2 5 3 5" xfId="20570" xr:uid="{00000000-0005-0000-0000-00005D500000}"/>
    <cellStyle name="Normal 81 2 5 4" xfId="12160" xr:uid="{00000000-0005-0000-0000-0000832F0000}"/>
    <cellStyle name="Normal 81 2 5 4 3" xfId="27258" xr:uid="{00000000-0005-0000-0000-00007D6A0000}"/>
    <cellStyle name="Normal 81 2 5 5" xfId="7139" xr:uid="{00000000-0005-0000-0000-0000E61B0000}"/>
    <cellStyle name="Normal 81 2 5 5 3" xfId="22241" xr:uid="{00000000-0005-0000-0000-0000E4560000}"/>
    <cellStyle name="Normal 81 2 5 7" xfId="17228" xr:uid="{00000000-0005-0000-0000-00004F430000}"/>
    <cellStyle name="Normal 81 2 6" xfId="2921" xr:uid="{00000000-0005-0000-0000-00006C0B0000}"/>
    <cellStyle name="Normal 81 2 6 2" xfId="12995" xr:uid="{00000000-0005-0000-0000-0000C6320000}"/>
    <cellStyle name="Normal 81 2 6 2 3" xfId="28093" xr:uid="{00000000-0005-0000-0000-0000C06D0000}"/>
    <cellStyle name="Normal 81 2 6 3" xfId="7975" xr:uid="{00000000-0005-0000-0000-00002A1F0000}"/>
    <cellStyle name="Normal 81 2 6 3 3" xfId="23076" xr:uid="{00000000-0005-0000-0000-0000275A0000}"/>
    <cellStyle name="Normal 81 2 6 5" xfId="18063" xr:uid="{00000000-0005-0000-0000-000092460000}"/>
    <cellStyle name="Normal 81 2 7" xfId="4614" xr:uid="{00000000-0005-0000-0000-000009120000}"/>
    <cellStyle name="Normal 81 2 7 2" xfId="14666" xr:uid="{00000000-0005-0000-0000-00004D390000}"/>
    <cellStyle name="Normal 81 2 7 2 3" xfId="29764" xr:uid="{00000000-0005-0000-0000-000047740000}"/>
    <cellStyle name="Normal 81 2 7 3" xfId="9646" xr:uid="{00000000-0005-0000-0000-0000B1250000}"/>
    <cellStyle name="Normal 81 2 7 3 3" xfId="24747" xr:uid="{00000000-0005-0000-0000-0000AE600000}"/>
    <cellStyle name="Normal 81 2 7 5" xfId="19734" xr:uid="{00000000-0005-0000-0000-0000194D0000}"/>
    <cellStyle name="Normal 81 2 8" xfId="11324" xr:uid="{00000000-0005-0000-0000-00003F2C0000}"/>
    <cellStyle name="Normal 81 2 8 3" xfId="26422" xr:uid="{00000000-0005-0000-0000-000039670000}"/>
    <cellStyle name="Normal 81 2 9" xfId="6303" xr:uid="{00000000-0005-0000-0000-0000A2180000}"/>
    <cellStyle name="Normal 81 2 9 3" xfId="21405" xr:uid="{00000000-0005-0000-0000-0000A0530000}"/>
    <cellStyle name="Normal 81 3" xfId="1267" xr:uid="{00000000-0005-0000-0000-0000F6040000}"/>
    <cellStyle name="Normal 81 3 10" xfId="16444" xr:uid="{00000000-0005-0000-0000-00003F400000}"/>
    <cellStyle name="Normal 81 3 2" xfId="1486" xr:uid="{00000000-0005-0000-0000-0000D1050000}"/>
    <cellStyle name="Normal 81 3 2 2" xfId="1907" xr:uid="{00000000-0005-0000-0000-000076070000}"/>
    <cellStyle name="Normal 81 3 2 2 2" xfId="2746" xr:uid="{00000000-0005-0000-0000-0000BD0A0000}"/>
    <cellStyle name="Normal 81 3 2 2 2 2" xfId="4436" xr:uid="{00000000-0005-0000-0000-000057110000}"/>
    <cellStyle name="Normal 81 3 2 2 2 2 2" xfId="14509" xr:uid="{00000000-0005-0000-0000-0000B0380000}"/>
    <cellStyle name="Normal 81 3 2 2 2 2 2 3" xfId="29607" xr:uid="{00000000-0005-0000-0000-0000AA730000}"/>
    <cellStyle name="Normal 81 3 2 2 2 2 3" xfId="9489" xr:uid="{00000000-0005-0000-0000-000014250000}"/>
    <cellStyle name="Normal 81 3 2 2 2 2 3 3" xfId="24590" xr:uid="{00000000-0005-0000-0000-000011600000}"/>
    <cellStyle name="Normal 81 3 2 2 2 2 5" xfId="19577" xr:uid="{00000000-0005-0000-0000-00007C4C0000}"/>
    <cellStyle name="Normal 81 3 2 2 2 3" xfId="6128" xr:uid="{00000000-0005-0000-0000-0000F3170000}"/>
    <cellStyle name="Normal 81 3 2 2 2 3 2" xfId="16180" xr:uid="{00000000-0005-0000-0000-0000373F0000}"/>
    <cellStyle name="Normal 81 3 2 2 2 3 2 3" xfId="31278" xr:uid="{00000000-0005-0000-0000-0000317A0000}"/>
    <cellStyle name="Normal 81 3 2 2 2 3 3" xfId="11160" xr:uid="{00000000-0005-0000-0000-00009B2B0000}"/>
    <cellStyle name="Normal 81 3 2 2 2 3 3 3" xfId="26261" xr:uid="{00000000-0005-0000-0000-000098660000}"/>
    <cellStyle name="Normal 81 3 2 2 2 3 5" xfId="21248" xr:uid="{00000000-0005-0000-0000-000003530000}"/>
    <cellStyle name="Normal 81 3 2 2 2 4" xfId="12838" xr:uid="{00000000-0005-0000-0000-000029320000}"/>
    <cellStyle name="Normal 81 3 2 2 2 4 3" xfId="27936" xr:uid="{00000000-0005-0000-0000-0000236D0000}"/>
    <cellStyle name="Normal 81 3 2 2 2 5" xfId="7817" xr:uid="{00000000-0005-0000-0000-00008C1E0000}"/>
    <cellStyle name="Normal 81 3 2 2 2 5 3" xfId="22919" xr:uid="{00000000-0005-0000-0000-00008A590000}"/>
    <cellStyle name="Normal 81 3 2 2 2 7" xfId="17906" xr:uid="{00000000-0005-0000-0000-0000F5450000}"/>
    <cellStyle name="Normal 81 3 2 2 3" xfId="3599" xr:uid="{00000000-0005-0000-0000-0000120E0000}"/>
    <cellStyle name="Normal 81 3 2 2 3 2" xfId="13673" xr:uid="{00000000-0005-0000-0000-00006C350000}"/>
    <cellStyle name="Normal 81 3 2 2 3 2 3" xfId="28771" xr:uid="{00000000-0005-0000-0000-000066700000}"/>
    <cellStyle name="Normal 81 3 2 2 3 3" xfId="8653" xr:uid="{00000000-0005-0000-0000-0000D0210000}"/>
    <cellStyle name="Normal 81 3 2 2 3 3 3" xfId="23754" xr:uid="{00000000-0005-0000-0000-0000CD5C0000}"/>
    <cellStyle name="Normal 81 3 2 2 3 5" xfId="18741" xr:uid="{00000000-0005-0000-0000-000038490000}"/>
    <cellStyle name="Normal 81 3 2 2 4" xfId="5292" xr:uid="{00000000-0005-0000-0000-0000AF140000}"/>
    <cellStyle name="Normal 81 3 2 2 4 2" xfId="15344" xr:uid="{00000000-0005-0000-0000-0000F33B0000}"/>
    <cellStyle name="Normal 81 3 2 2 4 2 3" xfId="30442" xr:uid="{00000000-0005-0000-0000-0000ED760000}"/>
    <cellStyle name="Normal 81 3 2 2 4 3" xfId="10324" xr:uid="{00000000-0005-0000-0000-000057280000}"/>
    <cellStyle name="Normal 81 3 2 2 4 3 3" xfId="25425" xr:uid="{00000000-0005-0000-0000-000054630000}"/>
    <cellStyle name="Normal 81 3 2 2 4 5" xfId="20412" xr:uid="{00000000-0005-0000-0000-0000BF4F0000}"/>
    <cellStyle name="Normal 81 3 2 2 5" xfId="12002" xr:uid="{00000000-0005-0000-0000-0000E52E0000}"/>
    <cellStyle name="Normal 81 3 2 2 5 3" xfId="27100" xr:uid="{00000000-0005-0000-0000-0000DF690000}"/>
    <cellStyle name="Normal 81 3 2 2 6" xfId="6981" xr:uid="{00000000-0005-0000-0000-0000481B0000}"/>
    <cellStyle name="Normal 81 3 2 2 6 3" xfId="22083" xr:uid="{00000000-0005-0000-0000-000046560000}"/>
    <cellStyle name="Normal 81 3 2 2 8" xfId="17070" xr:uid="{00000000-0005-0000-0000-0000B1420000}"/>
    <cellStyle name="Normal 81 3 2 3" xfId="2328" xr:uid="{00000000-0005-0000-0000-00001B090000}"/>
    <cellStyle name="Normal 81 3 2 3 2" xfId="4018" xr:uid="{00000000-0005-0000-0000-0000B50F0000}"/>
    <cellStyle name="Normal 81 3 2 3 2 2" xfId="14091" xr:uid="{00000000-0005-0000-0000-00000E370000}"/>
    <cellStyle name="Normal 81 3 2 3 2 2 3" xfId="29189" xr:uid="{00000000-0005-0000-0000-000008720000}"/>
    <cellStyle name="Normal 81 3 2 3 2 3" xfId="9071" xr:uid="{00000000-0005-0000-0000-000072230000}"/>
    <cellStyle name="Normal 81 3 2 3 2 3 3" xfId="24172" xr:uid="{00000000-0005-0000-0000-00006F5E0000}"/>
    <cellStyle name="Normal 81 3 2 3 2 5" xfId="19159" xr:uid="{00000000-0005-0000-0000-0000DA4A0000}"/>
    <cellStyle name="Normal 81 3 2 3 3" xfId="5710" xr:uid="{00000000-0005-0000-0000-000051160000}"/>
    <cellStyle name="Normal 81 3 2 3 3 2" xfId="15762" xr:uid="{00000000-0005-0000-0000-0000953D0000}"/>
    <cellStyle name="Normal 81 3 2 3 3 2 3" xfId="30860" xr:uid="{00000000-0005-0000-0000-00008F780000}"/>
    <cellStyle name="Normal 81 3 2 3 3 3" xfId="10742" xr:uid="{00000000-0005-0000-0000-0000F9290000}"/>
    <cellStyle name="Normal 81 3 2 3 3 3 3" xfId="25843" xr:uid="{00000000-0005-0000-0000-0000F6640000}"/>
    <cellStyle name="Normal 81 3 2 3 3 5" xfId="20830" xr:uid="{00000000-0005-0000-0000-000061510000}"/>
    <cellStyle name="Normal 81 3 2 3 4" xfId="12420" xr:uid="{00000000-0005-0000-0000-000087300000}"/>
    <cellStyle name="Normal 81 3 2 3 4 3" xfId="27518" xr:uid="{00000000-0005-0000-0000-0000816B0000}"/>
    <cellStyle name="Normal 81 3 2 3 5" xfId="7399" xr:uid="{00000000-0005-0000-0000-0000EA1C0000}"/>
    <cellStyle name="Normal 81 3 2 3 5 3" xfId="22501" xr:uid="{00000000-0005-0000-0000-0000E8570000}"/>
    <cellStyle name="Normal 81 3 2 3 7" xfId="17488" xr:uid="{00000000-0005-0000-0000-000053440000}"/>
    <cellStyle name="Normal 81 3 2 4" xfId="3181" xr:uid="{00000000-0005-0000-0000-0000700C0000}"/>
    <cellStyle name="Normal 81 3 2 4 2" xfId="13255" xr:uid="{00000000-0005-0000-0000-0000CA330000}"/>
    <cellStyle name="Normal 81 3 2 4 2 3" xfId="28353" xr:uid="{00000000-0005-0000-0000-0000C46E0000}"/>
    <cellStyle name="Normal 81 3 2 4 3" xfId="8235" xr:uid="{00000000-0005-0000-0000-00002E200000}"/>
    <cellStyle name="Normal 81 3 2 4 3 3" xfId="23336" xr:uid="{00000000-0005-0000-0000-00002B5B0000}"/>
    <cellStyle name="Normal 81 3 2 4 5" xfId="18323" xr:uid="{00000000-0005-0000-0000-000096470000}"/>
    <cellStyle name="Normal 81 3 2 5" xfId="4874" xr:uid="{00000000-0005-0000-0000-00000D130000}"/>
    <cellStyle name="Normal 81 3 2 5 2" xfId="14926" xr:uid="{00000000-0005-0000-0000-0000513A0000}"/>
    <cellStyle name="Normal 81 3 2 5 2 3" xfId="30024" xr:uid="{00000000-0005-0000-0000-00004B750000}"/>
    <cellStyle name="Normal 81 3 2 5 3" xfId="9906" xr:uid="{00000000-0005-0000-0000-0000B5260000}"/>
    <cellStyle name="Normal 81 3 2 5 3 3" xfId="25007" xr:uid="{00000000-0005-0000-0000-0000B2610000}"/>
    <cellStyle name="Normal 81 3 2 5 5" xfId="19994" xr:uid="{00000000-0005-0000-0000-00001D4E0000}"/>
    <cellStyle name="Normal 81 3 2 6" xfId="11584" xr:uid="{00000000-0005-0000-0000-0000432D0000}"/>
    <cellStyle name="Normal 81 3 2 6 3" xfId="26682" xr:uid="{00000000-0005-0000-0000-00003D680000}"/>
    <cellStyle name="Normal 81 3 2 7" xfId="6563" xr:uid="{00000000-0005-0000-0000-0000A6190000}"/>
    <cellStyle name="Normal 81 3 2 7 3" xfId="21665" xr:uid="{00000000-0005-0000-0000-0000A4540000}"/>
    <cellStyle name="Normal 81 3 2 9" xfId="16652" xr:uid="{00000000-0005-0000-0000-00000F410000}"/>
    <cellStyle name="Normal 81 3 3" xfId="1699" xr:uid="{00000000-0005-0000-0000-0000A6060000}"/>
    <cellStyle name="Normal 81 3 3 2" xfId="2538" xr:uid="{00000000-0005-0000-0000-0000ED090000}"/>
    <cellStyle name="Normal 81 3 3 2 2" xfId="4228" xr:uid="{00000000-0005-0000-0000-000087100000}"/>
    <cellStyle name="Normal 81 3 3 2 2 2" xfId="14301" xr:uid="{00000000-0005-0000-0000-0000E0370000}"/>
    <cellStyle name="Normal 81 3 3 2 2 2 3" xfId="29399" xr:uid="{00000000-0005-0000-0000-0000DA720000}"/>
    <cellStyle name="Normal 81 3 3 2 2 3" xfId="9281" xr:uid="{00000000-0005-0000-0000-000044240000}"/>
    <cellStyle name="Normal 81 3 3 2 2 3 3" xfId="24382" xr:uid="{00000000-0005-0000-0000-0000415F0000}"/>
    <cellStyle name="Normal 81 3 3 2 2 5" xfId="19369" xr:uid="{00000000-0005-0000-0000-0000AC4B0000}"/>
    <cellStyle name="Normal 81 3 3 2 3" xfId="5920" xr:uid="{00000000-0005-0000-0000-000023170000}"/>
    <cellStyle name="Normal 81 3 3 2 3 2" xfId="15972" xr:uid="{00000000-0005-0000-0000-0000673E0000}"/>
    <cellStyle name="Normal 81 3 3 2 3 2 3" xfId="31070" xr:uid="{00000000-0005-0000-0000-000061790000}"/>
    <cellStyle name="Normal 81 3 3 2 3 3" xfId="10952" xr:uid="{00000000-0005-0000-0000-0000CB2A0000}"/>
    <cellStyle name="Normal 81 3 3 2 3 3 3" xfId="26053" xr:uid="{00000000-0005-0000-0000-0000C8650000}"/>
    <cellStyle name="Normal 81 3 3 2 3 5" xfId="21040" xr:uid="{00000000-0005-0000-0000-000033520000}"/>
    <cellStyle name="Normal 81 3 3 2 4" xfId="12630" xr:uid="{00000000-0005-0000-0000-000059310000}"/>
    <cellStyle name="Normal 81 3 3 2 4 3" xfId="27728" xr:uid="{00000000-0005-0000-0000-0000536C0000}"/>
    <cellStyle name="Normal 81 3 3 2 5" xfId="7609" xr:uid="{00000000-0005-0000-0000-0000BC1D0000}"/>
    <cellStyle name="Normal 81 3 3 2 5 3" xfId="22711" xr:uid="{00000000-0005-0000-0000-0000BA580000}"/>
    <cellStyle name="Normal 81 3 3 2 7" xfId="17698" xr:uid="{00000000-0005-0000-0000-000025450000}"/>
    <cellStyle name="Normal 81 3 3 3" xfId="3391" xr:uid="{00000000-0005-0000-0000-0000420D0000}"/>
    <cellStyle name="Normal 81 3 3 3 2" xfId="13465" xr:uid="{00000000-0005-0000-0000-00009C340000}"/>
    <cellStyle name="Normal 81 3 3 3 2 3" xfId="28563" xr:uid="{00000000-0005-0000-0000-0000966F0000}"/>
    <cellStyle name="Normal 81 3 3 3 3" xfId="8445" xr:uid="{00000000-0005-0000-0000-000000210000}"/>
    <cellStyle name="Normal 81 3 3 3 3 3" xfId="23546" xr:uid="{00000000-0005-0000-0000-0000FD5B0000}"/>
    <cellStyle name="Normal 81 3 3 3 5" xfId="18533" xr:uid="{00000000-0005-0000-0000-000068480000}"/>
    <cellStyle name="Normal 81 3 3 4" xfId="5084" xr:uid="{00000000-0005-0000-0000-0000DF130000}"/>
    <cellStyle name="Normal 81 3 3 4 2" xfId="15136" xr:uid="{00000000-0005-0000-0000-0000233B0000}"/>
    <cellStyle name="Normal 81 3 3 4 2 3" xfId="30234" xr:uid="{00000000-0005-0000-0000-00001D760000}"/>
    <cellStyle name="Normal 81 3 3 4 3" xfId="10116" xr:uid="{00000000-0005-0000-0000-000087270000}"/>
    <cellStyle name="Normal 81 3 3 4 3 3" xfId="25217" xr:uid="{00000000-0005-0000-0000-000084620000}"/>
    <cellStyle name="Normal 81 3 3 4 5" xfId="20204" xr:uid="{00000000-0005-0000-0000-0000EF4E0000}"/>
    <cellStyle name="Normal 81 3 3 5" xfId="11794" xr:uid="{00000000-0005-0000-0000-0000152E0000}"/>
    <cellStyle name="Normal 81 3 3 5 3" xfId="26892" xr:uid="{00000000-0005-0000-0000-00000F690000}"/>
    <cellStyle name="Normal 81 3 3 6" xfId="6773" xr:uid="{00000000-0005-0000-0000-0000781A0000}"/>
    <cellStyle name="Normal 81 3 3 6 3" xfId="21875" xr:uid="{00000000-0005-0000-0000-000076550000}"/>
    <cellStyle name="Normal 81 3 3 8" xfId="16862" xr:uid="{00000000-0005-0000-0000-0000E1410000}"/>
    <cellStyle name="Normal 81 3 4" xfId="2120" xr:uid="{00000000-0005-0000-0000-00004B080000}"/>
    <cellStyle name="Normal 81 3 4 2" xfId="3810" xr:uid="{00000000-0005-0000-0000-0000E50E0000}"/>
    <cellStyle name="Normal 81 3 4 2 2" xfId="13883" xr:uid="{00000000-0005-0000-0000-00003E360000}"/>
    <cellStyle name="Normal 81 3 4 2 2 3" xfId="28981" xr:uid="{00000000-0005-0000-0000-000038710000}"/>
    <cellStyle name="Normal 81 3 4 2 3" xfId="8863" xr:uid="{00000000-0005-0000-0000-0000A2220000}"/>
    <cellStyle name="Normal 81 3 4 2 3 3" xfId="23964" xr:uid="{00000000-0005-0000-0000-00009F5D0000}"/>
    <cellStyle name="Normal 81 3 4 2 5" xfId="18951" xr:uid="{00000000-0005-0000-0000-00000A4A0000}"/>
    <cellStyle name="Normal 81 3 4 3" xfId="5502" xr:uid="{00000000-0005-0000-0000-000081150000}"/>
    <cellStyle name="Normal 81 3 4 3 2" xfId="15554" xr:uid="{00000000-0005-0000-0000-0000C53C0000}"/>
    <cellStyle name="Normal 81 3 4 3 2 3" xfId="30652" xr:uid="{00000000-0005-0000-0000-0000BF770000}"/>
    <cellStyle name="Normal 81 3 4 3 3" xfId="10534" xr:uid="{00000000-0005-0000-0000-000029290000}"/>
    <cellStyle name="Normal 81 3 4 3 3 3" xfId="25635" xr:uid="{00000000-0005-0000-0000-000026640000}"/>
    <cellStyle name="Normal 81 3 4 3 5" xfId="20622" xr:uid="{00000000-0005-0000-0000-000091500000}"/>
    <cellStyle name="Normal 81 3 4 4" xfId="12212" xr:uid="{00000000-0005-0000-0000-0000B72F0000}"/>
    <cellStyle name="Normal 81 3 4 4 3" xfId="27310" xr:uid="{00000000-0005-0000-0000-0000B16A0000}"/>
    <cellStyle name="Normal 81 3 4 5" xfId="7191" xr:uid="{00000000-0005-0000-0000-00001A1C0000}"/>
    <cellStyle name="Normal 81 3 4 5 3" xfId="22293" xr:uid="{00000000-0005-0000-0000-000018570000}"/>
    <cellStyle name="Normal 81 3 4 7" xfId="17280" xr:uid="{00000000-0005-0000-0000-000083430000}"/>
    <cellStyle name="Normal 81 3 5" xfId="2973" xr:uid="{00000000-0005-0000-0000-0000A00B0000}"/>
    <cellStyle name="Normal 81 3 5 2" xfId="13047" xr:uid="{00000000-0005-0000-0000-0000FA320000}"/>
    <cellStyle name="Normal 81 3 5 2 3" xfId="28145" xr:uid="{00000000-0005-0000-0000-0000F46D0000}"/>
    <cellStyle name="Normal 81 3 5 3" xfId="8027" xr:uid="{00000000-0005-0000-0000-00005E1F0000}"/>
    <cellStyle name="Normal 81 3 5 3 3" xfId="23128" xr:uid="{00000000-0005-0000-0000-00005B5A0000}"/>
    <cellStyle name="Normal 81 3 5 5" xfId="18115" xr:uid="{00000000-0005-0000-0000-0000C6460000}"/>
    <cellStyle name="Normal 81 3 6" xfId="4666" xr:uid="{00000000-0005-0000-0000-00003D120000}"/>
    <cellStyle name="Normal 81 3 6 2" xfId="14718" xr:uid="{00000000-0005-0000-0000-000081390000}"/>
    <cellStyle name="Normal 81 3 6 2 3" xfId="29816" xr:uid="{00000000-0005-0000-0000-00007B740000}"/>
    <cellStyle name="Normal 81 3 6 3" xfId="9698" xr:uid="{00000000-0005-0000-0000-0000E5250000}"/>
    <cellStyle name="Normal 81 3 6 3 3" xfId="24799" xr:uid="{00000000-0005-0000-0000-0000E2600000}"/>
    <cellStyle name="Normal 81 3 6 5" xfId="19786" xr:uid="{00000000-0005-0000-0000-00004D4D0000}"/>
    <cellStyle name="Normal 81 3 7" xfId="11376" xr:uid="{00000000-0005-0000-0000-0000732C0000}"/>
    <cellStyle name="Normal 81 3 7 3" xfId="26474" xr:uid="{00000000-0005-0000-0000-00006D670000}"/>
    <cellStyle name="Normal 81 3 8" xfId="6355" xr:uid="{00000000-0005-0000-0000-0000D6180000}"/>
    <cellStyle name="Normal 81 3 8 3" xfId="21457" xr:uid="{00000000-0005-0000-0000-0000D4530000}"/>
    <cellStyle name="Normal 81 4" xfId="1380" xr:uid="{00000000-0005-0000-0000-000067050000}"/>
    <cellStyle name="Normal 81 4 2" xfId="1803" xr:uid="{00000000-0005-0000-0000-00000E070000}"/>
    <cellStyle name="Normal 81 4 2 2" xfId="2642" xr:uid="{00000000-0005-0000-0000-0000550A0000}"/>
    <cellStyle name="Normal 81 4 2 2 2" xfId="4332" xr:uid="{00000000-0005-0000-0000-0000EF100000}"/>
    <cellStyle name="Normal 81 4 2 2 2 2" xfId="14405" xr:uid="{00000000-0005-0000-0000-000048380000}"/>
    <cellStyle name="Normal 81 4 2 2 2 2 3" xfId="29503" xr:uid="{00000000-0005-0000-0000-000042730000}"/>
    <cellStyle name="Normal 81 4 2 2 2 3" xfId="9385" xr:uid="{00000000-0005-0000-0000-0000AC240000}"/>
    <cellStyle name="Normal 81 4 2 2 2 3 3" xfId="24486" xr:uid="{00000000-0005-0000-0000-0000A95F0000}"/>
    <cellStyle name="Normal 81 4 2 2 2 5" xfId="19473" xr:uid="{00000000-0005-0000-0000-0000144C0000}"/>
    <cellStyle name="Normal 81 4 2 2 3" xfId="6024" xr:uid="{00000000-0005-0000-0000-00008B170000}"/>
    <cellStyle name="Normal 81 4 2 2 3 2" xfId="16076" xr:uid="{00000000-0005-0000-0000-0000CF3E0000}"/>
    <cellStyle name="Normal 81 4 2 2 3 2 3" xfId="31174" xr:uid="{00000000-0005-0000-0000-0000C9790000}"/>
    <cellStyle name="Normal 81 4 2 2 3 3" xfId="11056" xr:uid="{00000000-0005-0000-0000-0000332B0000}"/>
    <cellStyle name="Normal 81 4 2 2 3 3 3" xfId="26157" xr:uid="{00000000-0005-0000-0000-000030660000}"/>
    <cellStyle name="Normal 81 4 2 2 3 5" xfId="21144" xr:uid="{00000000-0005-0000-0000-00009B520000}"/>
    <cellStyle name="Normal 81 4 2 2 4" xfId="12734" xr:uid="{00000000-0005-0000-0000-0000C1310000}"/>
    <cellStyle name="Normal 81 4 2 2 4 3" xfId="27832" xr:uid="{00000000-0005-0000-0000-0000BB6C0000}"/>
    <cellStyle name="Normal 81 4 2 2 5" xfId="7713" xr:uid="{00000000-0005-0000-0000-0000241E0000}"/>
    <cellStyle name="Normal 81 4 2 2 5 3" xfId="22815" xr:uid="{00000000-0005-0000-0000-000022590000}"/>
    <cellStyle name="Normal 81 4 2 2 7" xfId="17802" xr:uid="{00000000-0005-0000-0000-00008D450000}"/>
    <cellStyle name="Normal 81 4 2 3" xfId="3495" xr:uid="{00000000-0005-0000-0000-0000AA0D0000}"/>
    <cellStyle name="Normal 81 4 2 3 2" xfId="13569" xr:uid="{00000000-0005-0000-0000-000004350000}"/>
    <cellStyle name="Normal 81 4 2 3 2 3" xfId="28667" xr:uid="{00000000-0005-0000-0000-0000FE6F0000}"/>
    <cellStyle name="Normal 81 4 2 3 3" xfId="8549" xr:uid="{00000000-0005-0000-0000-000068210000}"/>
    <cellStyle name="Normal 81 4 2 3 3 3" xfId="23650" xr:uid="{00000000-0005-0000-0000-0000655C0000}"/>
    <cellStyle name="Normal 81 4 2 3 5" xfId="18637" xr:uid="{00000000-0005-0000-0000-0000D0480000}"/>
    <cellStyle name="Normal 81 4 2 4" xfId="5188" xr:uid="{00000000-0005-0000-0000-000047140000}"/>
    <cellStyle name="Normal 81 4 2 4 2" xfId="15240" xr:uid="{00000000-0005-0000-0000-00008B3B0000}"/>
    <cellStyle name="Normal 81 4 2 4 2 3" xfId="30338" xr:uid="{00000000-0005-0000-0000-000085760000}"/>
    <cellStyle name="Normal 81 4 2 4 3" xfId="10220" xr:uid="{00000000-0005-0000-0000-0000EF270000}"/>
    <cellStyle name="Normal 81 4 2 4 3 3" xfId="25321" xr:uid="{00000000-0005-0000-0000-0000EC620000}"/>
    <cellStyle name="Normal 81 4 2 4 5" xfId="20308" xr:uid="{00000000-0005-0000-0000-0000574F0000}"/>
    <cellStyle name="Normal 81 4 2 5" xfId="11898" xr:uid="{00000000-0005-0000-0000-00007D2E0000}"/>
    <cellStyle name="Normal 81 4 2 5 3" xfId="26996" xr:uid="{00000000-0005-0000-0000-000077690000}"/>
    <cellStyle name="Normal 81 4 2 6" xfId="6877" xr:uid="{00000000-0005-0000-0000-0000E01A0000}"/>
    <cellStyle name="Normal 81 4 2 6 3" xfId="21979" xr:uid="{00000000-0005-0000-0000-0000DE550000}"/>
    <cellStyle name="Normal 81 4 2 8" xfId="16966" xr:uid="{00000000-0005-0000-0000-000049420000}"/>
    <cellStyle name="Normal 81 4 3" xfId="2224" xr:uid="{00000000-0005-0000-0000-0000B3080000}"/>
    <cellStyle name="Normal 81 4 3 2" xfId="3914" xr:uid="{00000000-0005-0000-0000-00004D0F0000}"/>
    <cellStyle name="Normal 81 4 3 2 2" xfId="13987" xr:uid="{00000000-0005-0000-0000-0000A6360000}"/>
    <cellStyle name="Normal 81 4 3 2 2 3" xfId="29085" xr:uid="{00000000-0005-0000-0000-0000A0710000}"/>
    <cellStyle name="Normal 81 4 3 2 3" xfId="8967" xr:uid="{00000000-0005-0000-0000-00000A230000}"/>
    <cellStyle name="Normal 81 4 3 2 3 3" xfId="24068" xr:uid="{00000000-0005-0000-0000-0000075E0000}"/>
    <cellStyle name="Normal 81 4 3 2 5" xfId="19055" xr:uid="{00000000-0005-0000-0000-0000724A0000}"/>
    <cellStyle name="Normal 81 4 3 3" xfId="5606" xr:uid="{00000000-0005-0000-0000-0000E9150000}"/>
    <cellStyle name="Normal 81 4 3 3 2" xfId="15658" xr:uid="{00000000-0005-0000-0000-00002D3D0000}"/>
    <cellStyle name="Normal 81 4 3 3 2 3" xfId="30756" xr:uid="{00000000-0005-0000-0000-000027780000}"/>
    <cellStyle name="Normal 81 4 3 3 3" xfId="10638" xr:uid="{00000000-0005-0000-0000-000091290000}"/>
    <cellStyle name="Normal 81 4 3 3 3 3" xfId="25739" xr:uid="{00000000-0005-0000-0000-00008E640000}"/>
    <cellStyle name="Normal 81 4 3 3 5" xfId="20726" xr:uid="{00000000-0005-0000-0000-0000F9500000}"/>
    <cellStyle name="Normal 81 4 3 4" xfId="12316" xr:uid="{00000000-0005-0000-0000-00001F300000}"/>
    <cellStyle name="Normal 81 4 3 4 3" xfId="27414" xr:uid="{00000000-0005-0000-0000-0000196B0000}"/>
    <cellStyle name="Normal 81 4 3 5" xfId="7295" xr:uid="{00000000-0005-0000-0000-0000821C0000}"/>
    <cellStyle name="Normal 81 4 3 5 3" xfId="22397" xr:uid="{00000000-0005-0000-0000-000080570000}"/>
    <cellStyle name="Normal 81 4 3 7" xfId="17384" xr:uid="{00000000-0005-0000-0000-0000EB430000}"/>
    <cellStyle name="Normal 81 4 4" xfId="3077" xr:uid="{00000000-0005-0000-0000-0000080C0000}"/>
    <cellStyle name="Normal 81 4 4 2" xfId="13151" xr:uid="{00000000-0005-0000-0000-000062330000}"/>
    <cellStyle name="Normal 81 4 4 2 3" xfId="28249" xr:uid="{00000000-0005-0000-0000-00005C6E0000}"/>
    <cellStyle name="Normal 81 4 4 3" xfId="8131" xr:uid="{00000000-0005-0000-0000-0000C61F0000}"/>
    <cellStyle name="Normal 81 4 4 3 3" xfId="23232" xr:uid="{00000000-0005-0000-0000-0000C35A0000}"/>
    <cellStyle name="Normal 81 4 4 5" xfId="18219" xr:uid="{00000000-0005-0000-0000-00002E470000}"/>
    <cellStyle name="Normal 81 4 5" xfId="4770" xr:uid="{00000000-0005-0000-0000-0000A5120000}"/>
    <cellStyle name="Normal 81 4 5 2" xfId="14822" xr:uid="{00000000-0005-0000-0000-0000E9390000}"/>
    <cellStyle name="Normal 81 4 5 2 3" xfId="29920" xr:uid="{00000000-0005-0000-0000-0000E3740000}"/>
    <cellStyle name="Normal 81 4 5 3" xfId="9802" xr:uid="{00000000-0005-0000-0000-00004D260000}"/>
    <cellStyle name="Normal 81 4 5 3 3" xfId="24903" xr:uid="{00000000-0005-0000-0000-00004A610000}"/>
    <cellStyle name="Normal 81 4 5 5" xfId="19890" xr:uid="{00000000-0005-0000-0000-0000B54D0000}"/>
    <cellStyle name="Normal 81 4 6" xfId="11480" xr:uid="{00000000-0005-0000-0000-0000DB2C0000}"/>
    <cellStyle name="Normal 81 4 6 3" xfId="26578" xr:uid="{00000000-0005-0000-0000-0000D5670000}"/>
    <cellStyle name="Normal 81 4 7" xfId="6459" xr:uid="{00000000-0005-0000-0000-00003E190000}"/>
    <cellStyle name="Normal 81 4 7 3" xfId="21561" xr:uid="{00000000-0005-0000-0000-00003C540000}"/>
    <cellStyle name="Normal 81 4 9" xfId="16548" xr:uid="{00000000-0005-0000-0000-0000A7400000}"/>
    <cellStyle name="Normal 81 5" xfId="1593" xr:uid="{00000000-0005-0000-0000-00003C060000}"/>
    <cellStyle name="Normal 81 5 2" xfId="2434" xr:uid="{00000000-0005-0000-0000-000085090000}"/>
    <cellStyle name="Normal 81 5 2 2" xfId="4124" xr:uid="{00000000-0005-0000-0000-00001F100000}"/>
    <cellStyle name="Normal 81 5 2 2 2" xfId="14197" xr:uid="{00000000-0005-0000-0000-000078370000}"/>
    <cellStyle name="Normal 81 5 2 2 2 3" xfId="29295" xr:uid="{00000000-0005-0000-0000-000072720000}"/>
    <cellStyle name="Normal 81 5 2 2 3" xfId="9177" xr:uid="{00000000-0005-0000-0000-0000DC230000}"/>
    <cellStyle name="Normal 81 5 2 2 3 3" xfId="24278" xr:uid="{00000000-0005-0000-0000-0000D95E0000}"/>
    <cellStyle name="Normal 81 5 2 2 5" xfId="19265" xr:uid="{00000000-0005-0000-0000-0000444B0000}"/>
    <cellStyle name="Normal 81 5 2 3" xfId="5816" xr:uid="{00000000-0005-0000-0000-0000BB160000}"/>
    <cellStyle name="Normal 81 5 2 3 2" xfId="15868" xr:uid="{00000000-0005-0000-0000-0000FF3D0000}"/>
    <cellStyle name="Normal 81 5 2 3 2 3" xfId="30966" xr:uid="{00000000-0005-0000-0000-0000F9780000}"/>
    <cellStyle name="Normal 81 5 2 3 3" xfId="10848" xr:uid="{00000000-0005-0000-0000-0000632A0000}"/>
    <cellStyle name="Normal 81 5 2 3 3 3" xfId="25949" xr:uid="{00000000-0005-0000-0000-000060650000}"/>
    <cellStyle name="Normal 81 5 2 3 5" xfId="20936" xr:uid="{00000000-0005-0000-0000-0000CB510000}"/>
    <cellStyle name="Normal 81 5 2 4" xfId="12526" xr:uid="{00000000-0005-0000-0000-0000F1300000}"/>
    <cellStyle name="Normal 81 5 2 4 3" xfId="27624" xr:uid="{00000000-0005-0000-0000-0000EB6B0000}"/>
    <cellStyle name="Normal 81 5 2 5" xfId="7505" xr:uid="{00000000-0005-0000-0000-0000541D0000}"/>
    <cellStyle name="Normal 81 5 2 5 3" xfId="22607" xr:uid="{00000000-0005-0000-0000-000052580000}"/>
    <cellStyle name="Normal 81 5 2 7" xfId="17594" xr:uid="{00000000-0005-0000-0000-0000BD440000}"/>
    <cellStyle name="Normal 81 5 3" xfId="3287" xr:uid="{00000000-0005-0000-0000-0000DA0C0000}"/>
    <cellStyle name="Normal 81 5 3 2" xfId="13361" xr:uid="{00000000-0005-0000-0000-000034340000}"/>
    <cellStyle name="Normal 81 5 3 2 3" xfId="28459" xr:uid="{00000000-0005-0000-0000-00002E6F0000}"/>
    <cellStyle name="Normal 81 5 3 3" xfId="8341" xr:uid="{00000000-0005-0000-0000-000098200000}"/>
    <cellStyle name="Normal 81 5 3 3 3" xfId="23442" xr:uid="{00000000-0005-0000-0000-0000955B0000}"/>
    <cellStyle name="Normal 81 5 3 5" xfId="18429" xr:uid="{00000000-0005-0000-0000-000000480000}"/>
    <cellStyle name="Normal 81 5 4" xfId="4980" xr:uid="{00000000-0005-0000-0000-000077130000}"/>
    <cellStyle name="Normal 81 5 4 2" xfId="15032" xr:uid="{00000000-0005-0000-0000-0000BB3A0000}"/>
    <cellStyle name="Normal 81 5 4 2 3" xfId="30130" xr:uid="{00000000-0005-0000-0000-0000B5750000}"/>
    <cellStyle name="Normal 81 5 4 3" xfId="10012" xr:uid="{00000000-0005-0000-0000-00001F270000}"/>
    <cellStyle name="Normal 81 5 4 3 3" xfId="25113" xr:uid="{00000000-0005-0000-0000-00001C620000}"/>
    <cellStyle name="Normal 81 5 4 5" xfId="20100" xr:uid="{00000000-0005-0000-0000-0000874E0000}"/>
    <cellStyle name="Normal 81 5 5" xfId="11690" xr:uid="{00000000-0005-0000-0000-0000AD2D0000}"/>
    <cellStyle name="Normal 81 5 5 3" xfId="26788" xr:uid="{00000000-0005-0000-0000-0000A7680000}"/>
    <cellStyle name="Normal 81 5 6" xfId="6669" xr:uid="{00000000-0005-0000-0000-0000101A0000}"/>
    <cellStyle name="Normal 81 5 6 3" xfId="21771" xr:uid="{00000000-0005-0000-0000-00000E550000}"/>
    <cellStyle name="Normal 81 5 8" xfId="16758" xr:uid="{00000000-0005-0000-0000-000079410000}"/>
    <cellStyle name="Normal 81 6" xfId="2014" xr:uid="{00000000-0005-0000-0000-0000E1070000}"/>
    <cellStyle name="Normal 81 6 2" xfId="3706" xr:uid="{00000000-0005-0000-0000-00007D0E0000}"/>
    <cellStyle name="Normal 81 6 2 2" xfId="13779" xr:uid="{00000000-0005-0000-0000-0000D6350000}"/>
    <cellStyle name="Normal 81 6 2 2 3" xfId="28877" xr:uid="{00000000-0005-0000-0000-0000D0700000}"/>
    <cellStyle name="Normal 81 6 2 3" xfId="8759" xr:uid="{00000000-0005-0000-0000-00003A220000}"/>
    <cellStyle name="Normal 81 6 2 3 3" xfId="23860" xr:uid="{00000000-0005-0000-0000-0000375D0000}"/>
    <cellStyle name="Normal 81 6 2 5" xfId="18847" xr:uid="{00000000-0005-0000-0000-0000A2490000}"/>
    <cellStyle name="Normal 81 6 3" xfId="5398" xr:uid="{00000000-0005-0000-0000-000019150000}"/>
    <cellStyle name="Normal 81 6 3 2" xfId="15450" xr:uid="{00000000-0005-0000-0000-00005D3C0000}"/>
    <cellStyle name="Normal 81 6 3 2 3" xfId="30548" xr:uid="{00000000-0005-0000-0000-000057770000}"/>
    <cellStyle name="Normal 81 6 3 3" xfId="10430" xr:uid="{00000000-0005-0000-0000-0000C1280000}"/>
    <cellStyle name="Normal 81 6 3 3 3" xfId="25531" xr:uid="{00000000-0005-0000-0000-0000BE630000}"/>
    <cellStyle name="Normal 81 6 3 5" xfId="20518" xr:uid="{00000000-0005-0000-0000-000029500000}"/>
    <cellStyle name="Normal 81 6 4" xfId="12108" xr:uid="{00000000-0005-0000-0000-00004F2F0000}"/>
    <cellStyle name="Normal 81 6 4 3" xfId="27206" xr:uid="{00000000-0005-0000-0000-0000496A0000}"/>
    <cellStyle name="Normal 81 6 5" xfId="7087" xr:uid="{00000000-0005-0000-0000-0000B21B0000}"/>
    <cellStyle name="Normal 81 6 5 3" xfId="22189" xr:uid="{00000000-0005-0000-0000-0000B0560000}"/>
    <cellStyle name="Normal 81 6 7" xfId="17176" xr:uid="{00000000-0005-0000-0000-00001B430000}"/>
    <cellStyle name="Normal 81 7" xfId="2867" xr:uid="{00000000-0005-0000-0000-0000360B0000}"/>
    <cellStyle name="Normal 81 7 2" xfId="12943" xr:uid="{00000000-0005-0000-0000-000092320000}"/>
    <cellStyle name="Normal 81 7 2 3" xfId="28041" xr:uid="{00000000-0005-0000-0000-00008C6D0000}"/>
    <cellStyle name="Normal 81 7 3" xfId="7923" xr:uid="{00000000-0005-0000-0000-0000F61E0000}"/>
    <cellStyle name="Normal 81 7 3 3" xfId="23024" xr:uid="{00000000-0005-0000-0000-0000F3590000}"/>
    <cellStyle name="Normal 81 7 5" xfId="18011" xr:uid="{00000000-0005-0000-0000-00005E460000}"/>
    <cellStyle name="Normal 81 8" xfId="4560" xr:uid="{00000000-0005-0000-0000-0000D3110000}"/>
    <cellStyle name="Normal 81 8 2" xfId="14614" xr:uid="{00000000-0005-0000-0000-000019390000}"/>
    <cellStyle name="Normal 81 8 2 3" xfId="29712" xr:uid="{00000000-0005-0000-0000-000013740000}"/>
    <cellStyle name="Normal 81 8 3" xfId="9594" xr:uid="{00000000-0005-0000-0000-00007D250000}"/>
    <cellStyle name="Normal 81 8 3 3" xfId="24695" xr:uid="{00000000-0005-0000-0000-00007A600000}"/>
    <cellStyle name="Normal 81 8 5" xfId="19682" xr:uid="{00000000-0005-0000-0000-0000E54C0000}"/>
    <cellStyle name="Normal 81 9" xfId="11270" xr:uid="{00000000-0005-0000-0000-0000092C0000}"/>
    <cellStyle name="Normal 81 9 3" xfId="26370" xr:uid="{00000000-0005-0000-0000-000005670000}"/>
    <cellStyle name="Normal 82" xfId="1160" xr:uid="{00000000-0005-0000-0000-00008B040000}"/>
    <cellStyle name="Normal 83" xfId="1167" xr:uid="{00000000-0005-0000-0000-000092040000}"/>
    <cellStyle name="Normal 84" xfId="1215" xr:uid="{00000000-0005-0000-0000-0000C2040000}"/>
    <cellStyle name="Normal 85" xfId="1214" xr:uid="{00000000-0005-0000-0000-0000C1040000}"/>
    <cellStyle name="Normal 86" xfId="1322" xr:uid="{00000000-0005-0000-0000-00002D050000}"/>
    <cellStyle name="Normal 87" xfId="1324" xr:uid="{00000000-0005-0000-0000-00002F050000}"/>
    <cellStyle name="Normal 88" xfId="1323" xr:uid="{00000000-0005-0000-0000-00002E050000}"/>
    <cellStyle name="Normal 89" xfId="1540" xr:uid="{00000000-0005-0000-0000-000007060000}"/>
    <cellStyle name="Normal 9" xfId="180" xr:uid="{00000000-0005-0000-0000-0000B4000000}"/>
    <cellStyle name="Normal 9 2" xfId="917" xr:uid="{00000000-0005-0000-0000-000097030000}"/>
    <cellStyle name="Normal 9 3" xfId="918" xr:uid="{00000000-0005-0000-0000-000098030000}"/>
    <cellStyle name="Normal 9 4" xfId="919" xr:uid="{00000000-0005-0000-0000-000099030000}"/>
    <cellStyle name="Normal 90" xfId="1539" xr:uid="{00000000-0005-0000-0000-000006060000}"/>
    <cellStyle name="Normal 90 2" xfId="2381" xr:uid="{00000000-0005-0000-0000-000050090000}"/>
    <cellStyle name="Normal 90 2 2" xfId="4071" xr:uid="{00000000-0005-0000-0000-0000EA0F0000}"/>
    <cellStyle name="Normal 90 2 2 2" xfId="14144" xr:uid="{00000000-0005-0000-0000-000043370000}"/>
    <cellStyle name="Normal 90 2 2 2 3" xfId="29242" xr:uid="{00000000-0005-0000-0000-00003D720000}"/>
    <cellStyle name="Normal 90 2 2 3" xfId="9124" xr:uid="{00000000-0005-0000-0000-0000A7230000}"/>
    <cellStyle name="Normal 90 2 2 3 3" xfId="24225" xr:uid="{00000000-0005-0000-0000-0000A45E0000}"/>
    <cellStyle name="Normal 90 2 2 5" xfId="19212" xr:uid="{00000000-0005-0000-0000-00000F4B0000}"/>
    <cellStyle name="Normal 90 2 3" xfId="5763" xr:uid="{00000000-0005-0000-0000-000086160000}"/>
    <cellStyle name="Normal 90 2 3 2" xfId="15815" xr:uid="{00000000-0005-0000-0000-0000CA3D0000}"/>
    <cellStyle name="Normal 90 2 3 2 3" xfId="30913" xr:uid="{00000000-0005-0000-0000-0000C4780000}"/>
    <cellStyle name="Normal 90 2 3 3" xfId="10795" xr:uid="{00000000-0005-0000-0000-00002E2A0000}"/>
    <cellStyle name="Normal 90 2 3 3 3" xfId="25896" xr:uid="{00000000-0005-0000-0000-00002B650000}"/>
    <cellStyle name="Normal 90 2 3 5" xfId="20883" xr:uid="{00000000-0005-0000-0000-000096510000}"/>
    <cellStyle name="Normal 90 2 4" xfId="12473" xr:uid="{00000000-0005-0000-0000-0000BC300000}"/>
    <cellStyle name="Normal 90 2 4 3" xfId="27571" xr:uid="{00000000-0005-0000-0000-0000B66B0000}"/>
    <cellStyle name="Normal 90 2 5" xfId="7452" xr:uid="{00000000-0005-0000-0000-00001F1D0000}"/>
    <cellStyle name="Normal 90 2 5 3" xfId="22554" xr:uid="{00000000-0005-0000-0000-00001D580000}"/>
    <cellStyle name="Normal 90 2 7" xfId="17541" xr:uid="{00000000-0005-0000-0000-000088440000}"/>
    <cellStyle name="Normal 90 3" xfId="3234" xr:uid="{00000000-0005-0000-0000-0000A50C0000}"/>
    <cellStyle name="Normal 90 3 2" xfId="13308" xr:uid="{00000000-0005-0000-0000-0000FF330000}"/>
    <cellStyle name="Normal 90 3 2 3" xfId="28406" xr:uid="{00000000-0005-0000-0000-0000F96E0000}"/>
    <cellStyle name="Normal 90 3 3" xfId="8288" xr:uid="{00000000-0005-0000-0000-000063200000}"/>
    <cellStyle name="Normal 90 3 3 3" xfId="23389" xr:uid="{00000000-0005-0000-0000-0000605B0000}"/>
    <cellStyle name="Normal 90 3 5" xfId="18376" xr:uid="{00000000-0005-0000-0000-0000CB470000}"/>
    <cellStyle name="Normal 90 4" xfId="4927" xr:uid="{00000000-0005-0000-0000-000042130000}"/>
    <cellStyle name="Normal 90 4 2" xfId="14979" xr:uid="{00000000-0005-0000-0000-0000863A0000}"/>
    <cellStyle name="Normal 90 4 2 3" xfId="30077" xr:uid="{00000000-0005-0000-0000-000080750000}"/>
    <cellStyle name="Normal 90 4 3" xfId="9959" xr:uid="{00000000-0005-0000-0000-0000EA260000}"/>
    <cellStyle name="Normal 90 4 3 3" xfId="25060" xr:uid="{00000000-0005-0000-0000-0000E7610000}"/>
    <cellStyle name="Normal 90 4 5" xfId="20047" xr:uid="{00000000-0005-0000-0000-0000524E0000}"/>
    <cellStyle name="Normal 90 5" xfId="11637" xr:uid="{00000000-0005-0000-0000-0000782D0000}"/>
    <cellStyle name="Normal 90 5 3" xfId="26735" xr:uid="{00000000-0005-0000-0000-000072680000}"/>
    <cellStyle name="Normal 90 6" xfId="6616" xr:uid="{00000000-0005-0000-0000-0000DB190000}"/>
    <cellStyle name="Normal 90 6 3" xfId="21718" xr:uid="{00000000-0005-0000-0000-0000D9540000}"/>
    <cellStyle name="Normal 90 8" xfId="16705" xr:uid="{00000000-0005-0000-0000-000044410000}"/>
    <cellStyle name="Normal 91" xfId="1542" xr:uid="{00000000-0005-0000-0000-000009060000}"/>
    <cellStyle name="Normal 91 2" xfId="2383" xr:uid="{00000000-0005-0000-0000-000052090000}"/>
    <cellStyle name="Normal 91 2 2" xfId="4073" xr:uid="{00000000-0005-0000-0000-0000EC0F0000}"/>
    <cellStyle name="Normal 91 2 2 2" xfId="14146" xr:uid="{00000000-0005-0000-0000-000045370000}"/>
    <cellStyle name="Normal 91 2 2 2 3" xfId="29244" xr:uid="{00000000-0005-0000-0000-00003F720000}"/>
    <cellStyle name="Normal 91 2 2 3" xfId="9126" xr:uid="{00000000-0005-0000-0000-0000A9230000}"/>
    <cellStyle name="Normal 91 2 2 3 3" xfId="24227" xr:uid="{00000000-0005-0000-0000-0000A65E0000}"/>
    <cellStyle name="Normal 91 2 2 5" xfId="19214" xr:uid="{00000000-0005-0000-0000-0000114B0000}"/>
    <cellStyle name="Normal 91 2 3" xfId="5765" xr:uid="{00000000-0005-0000-0000-000088160000}"/>
    <cellStyle name="Normal 91 2 3 2" xfId="15817" xr:uid="{00000000-0005-0000-0000-0000CC3D0000}"/>
    <cellStyle name="Normal 91 2 3 2 3" xfId="30915" xr:uid="{00000000-0005-0000-0000-0000C6780000}"/>
    <cellStyle name="Normal 91 2 3 3" xfId="10797" xr:uid="{00000000-0005-0000-0000-0000302A0000}"/>
    <cellStyle name="Normal 91 2 3 3 3" xfId="25898" xr:uid="{00000000-0005-0000-0000-00002D650000}"/>
    <cellStyle name="Normal 91 2 3 5" xfId="20885" xr:uid="{00000000-0005-0000-0000-000098510000}"/>
    <cellStyle name="Normal 91 2 4" xfId="12475" xr:uid="{00000000-0005-0000-0000-0000BE300000}"/>
    <cellStyle name="Normal 91 2 4 3" xfId="27573" xr:uid="{00000000-0005-0000-0000-0000B86B0000}"/>
    <cellStyle name="Normal 91 2 5" xfId="7454" xr:uid="{00000000-0005-0000-0000-0000211D0000}"/>
    <cellStyle name="Normal 91 2 5 3" xfId="22556" xr:uid="{00000000-0005-0000-0000-00001F580000}"/>
    <cellStyle name="Normal 91 2 7" xfId="17543" xr:uid="{00000000-0005-0000-0000-00008A440000}"/>
    <cellStyle name="Normal 91 3" xfId="3236" xr:uid="{00000000-0005-0000-0000-0000A70C0000}"/>
    <cellStyle name="Normal 91 3 2" xfId="13310" xr:uid="{00000000-0005-0000-0000-000001340000}"/>
    <cellStyle name="Normal 91 3 2 3" xfId="28408" xr:uid="{00000000-0005-0000-0000-0000FB6E0000}"/>
    <cellStyle name="Normal 91 3 3" xfId="8290" xr:uid="{00000000-0005-0000-0000-000065200000}"/>
    <cellStyle name="Normal 91 3 3 3" xfId="23391" xr:uid="{00000000-0005-0000-0000-0000625B0000}"/>
    <cellStyle name="Normal 91 3 5" xfId="18378" xr:uid="{00000000-0005-0000-0000-0000CD470000}"/>
    <cellStyle name="Normal 91 4" xfId="4929" xr:uid="{00000000-0005-0000-0000-000044130000}"/>
    <cellStyle name="Normal 91 4 2" xfId="14981" xr:uid="{00000000-0005-0000-0000-0000883A0000}"/>
    <cellStyle name="Normal 91 4 2 3" xfId="30079" xr:uid="{00000000-0005-0000-0000-000082750000}"/>
    <cellStyle name="Normal 91 4 3" xfId="9961" xr:uid="{00000000-0005-0000-0000-0000EC260000}"/>
    <cellStyle name="Normal 91 4 3 3" xfId="25062" xr:uid="{00000000-0005-0000-0000-0000E9610000}"/>
    <cellStyle name="Normal 91 4 5" xfId="20049" xr:uid="{00000000-0005-0000-0000-0000544E0000}"/>
    <cellStyle name="Normal 91 5" xfId="11639" xr:uid="{00000000-0005-0000-0000-00007A2D0000}"/>
    <cellStyle name="Normal 91 5 3" xfId="26737" xr:uid="{00000000-0005-0000-0000-000074680000}"/>
    <cellStyle name="Normal 91 6" xfId="6618" xr:uid="{00000000-0005-0000-0000-0000DD190000}"/>
    <cellStyle name="Normal 91 6 3" xfId="21720" xr:uid="{00000000-0005-0000-0000-0000DB540000}"/>
    <cellStyle name="Normal 91 8" xfId="16707" xr:uid="{00000000-0005-0000-0000-000046410000}"/>
    <cellStyle name="Normal 92" xfId="1961" xr:uid="{00000000-0005-0000-0000-0000AC070000}"/>
    <cellStyle name="Normal 92 2" xfId="3653" xr:uid="{00000000-0005-0000-0000-0000480E0000}"/>
    <cellStyle name="Normal 93" xfId="2799" xr:uid="{00000000-0005-0000-0000-0000F20A0000}"/>
    <cellStyle name="Normal 93 2" xfId="4489" xr:uid="{00000000-0005-0000-0000-00008C110000}"/>
    <cellStyle name="Normal 94" xfId="2804" xr:uid="{00000000-0005-0000-0000-0000F70A0000}"/>
    <cellStyle name="Normal 95" xfId="1960" xr:uid="{00000000-0005-0000-0000-0000AB070000}"/>
    <cellStyle name="Normal 95 2" xfId="3652" xr:uid="{00000000-0005-0000-0000-0000470E0000}"/>
    <cellStyle name="Normal 95 2 2" xfId="13726" xr:uid="{00000000-0005-0000-0000-0000A1350000}"/>
    <cellStyle name="Normal 95 2 2 3" xfId="28824" xr:uid="{00000000-0005-0000-0000-00009B700000}"/>
    <cellStyle name="Normal 95 2 3" xfId="8706" xr:uid="{00000000-0005-0000-0000-000005220000}"/>
    <cellStyle name="Normal 95 2 3 3" xfId="23807" xr:uid="{00000000-0005-0000-0000-0000025D0000}"/>
    <cellStyle name="Normal 95 2 5" xfId="18794" xr:uid="{00000000-0005-0000-0000-00006D490000}"/>
    <cellStyle name="Normal 95 3" xfId="5345" xr:uid="{00000000-0005-0000-0000-0000E4140000}"/>
    <cellStyle name="Normal 95 3 2" xfId="15397" xr:uid="{00000000-0005-0000-0000-0000283C0000}"/>
    <cellStyle name="Normal 95 3 2 3" xfId="30495" xr:uid="{00000000-0005-0000-0000-000022770000}"/>
    <cellStyle name="Normal 95 3 3" xfId="10377" xr:uid="{00000000-0005-0000-0000-00008C280000}"/>
    <cellStyle name="Normal 95 3 3 3" xfId="25478" xr:uid="{00000000-0005-0000-0000-000089630000}"/>
    <cellStyle name="Normal 95 3 5" xfId="20465" xr:uid="{00000000-0005-0000-0000-0000F44F0000}"/>
    <cellStyle name="Normal 95 4" xfId="12055" xr:uid="{00000000-0005-0000-0000-00001A2F0000}"/>
    <cellStyle name="Normal 95 4 3" xfId="27153" xr:uid="{00000000-0005-0000-0000-0000146A0000}"/>
    <cellStyle name="Normal 95 5" xfId="7034" xr:uid="{00000000-0005-0000-0000-00007D1B0000}"/>
    <cellStyle name="Normal 95 5 3" xfId="22136" xr:uid="{00000000-0005-0000-0000-00007B560000}"/>
    <cellStyle name="Normal 95 7" xfId="17123" xr:uid="{00000000-0005-0000-0000-0000E6420000}"/>
    <cellStyle name="Normal 96" xfId="1963" xr:uid="{00000000-0005-0000-0000-0000AE070000}"/>
    <cellStyle name="Normal 96 2" xfId="3655" xr:uid="{00000000-0005-0000-0000-00004A0E0000}"/>
    <cellStyle name="Normal 96 2 2" xfId="13728" xr:uid="{00000000-0005-0000-0000-0000A3350000}"/>
    <cellStyle name="Normal 96 2 2 3" xfId="28826" xr:uid="{00000000-0005-0000-0000-00009D700000}"/>
    <cellStyle name="Normal 96 2 3" xfId="8708" xr:uid="{00000000-0005-0000-0000-000007220000}"/>
    <cellStyle name="Normal 96 2 3 3" xfId="23809" xr:uid="{00000000-0005-0000-0000-0000045D0000}"/>
    <cellStyle name="Normal 96 2 5" xfId="18796" xr:uid="{00000000-0005-0000-0000-00006F490000}"/>
    <cellStyle name="Normal 96 3" xfId="5347" xr:uid="{00000000-0005-0000-0000-0000E6140000}"/>
    <cellStyle name="Normal 96 3 2" xfId="15399" xr:uid="{00000000-0005-0000-0000-00002A3C0000}"/>
    <cellStyle name="Normal 96 3 2 3" xfId="30497" xr:uid="{00000000-0005-0000-0000-000024770000}"/>
    <cellStyle name="Normal 96 3 3" xfId="10379" xr:uid="{00000000-0005-0000-0000-00008E280000}"/>
    <cellStyle name="Normal 96 3 3 3" xfId="25480" xr:uid="{00000000-0005-0000-0000-00008B630000}"/>
    <cellStyle name="Normal 96 3 5" xfId="20467" xr:uid="{00000000-0005-0000-0000-0000F64F0000}"/>
    <cellStyle name="Normal 96 4" xfId="12057" xr:uid="{00000000-0005-0000-0000-00001C2F0000}"/>
    <cellStyle name="Normal 96 4 3" xfId="27155" xr:uid="{00000000-0005-0000-0000-0000166A0000}"/>
    <cellStyle name="Normal 96 5" xfId="7036" xr:uid="{00000000-0005-0000-0000-00007F1B0000}"/>
    <cellStyle name="Normal 96 5 3" xfId="22138" xr:uid="{00000000-0005-0000-0000-00007D560000}"/>
    <cellStyle name="Normal 96 7" xfId="17125" xr:uid="{00000000-0005-0000-0000-0000E8420000}"/>
    <cellStyle name="Normal 97" xfId="11215" xr:uid="{00000000-0005-0000-0000-0000D22B0000}"/>
    <cellStyle name="Normal 98" xfId="16234" xr:uid="{00000000-0005-0000-0000-00006D3F0000}"/>
    <cellStyle name="Normal 99" xfId="2807" xr:uid="{00000000-0005-0000-0000-0000FA0A0000}"/>
    <cellStyle name="Normal_New Summary Tables 2" xfId="31323" xr:uid="{277D2537-303C-43C6-A021-15BC1BA8024C}"/>
    <cellStyle name="Normal_Revised CARE Table 5C_033107 2" xfId="31325" xr:uid="{0098BB5A-A7D2-42A5-91A0-C338CC9E4117}"/>
    <cellStyle name="Normal_Sheet2" xfId="31324" xr:uid="{29515366-ECC6-49F6-91B9-899ABD54E05D}"/>
    <cellStyle name="Normal_table 3-6-7 worksheet June2009" xfId="31342" xr:uid="{839F8C7C-B40C-4D61-A48D-F885ACEBEDB6}"/>
    <cellStyle name="Note 2" xfId="181" xr:uid="{00000000-0005-0000-0000-0000B5000000}"/>
    <cellStyle name="Note 2 2" xfId="921" xr:uid="{00000000-0005-0000-0000-00009C030000}"/>
    <cellStyle name="Note 2 3" xfId="922" xr:uid="{00000000-0005-0000-0000-00009D030000}"/>
    <cellStyle name="Note 2 4" xfId="923" xr:uid="{00000000-0005-0000-0000-00009E030000}"/>
    <cellStyle name="Note 2 5" xfId="924" xr:uid="{00000000-0005-0000-0000-00009F030000}"/>
    <cellStyle name="Note 2 6" xfId="925" xr:uid="{00000000-0005-0000-0000-0000A0030000}"/>
    <cellStyle name="Note 2 7" xfId="920" xr:uid="{00000000-0005-0000-0000-00009B030000}"/>
    <cellStyle name="Note 2 8" xfId="408" xr:uid="{00000000-0005-0000-0000-00009A010000}"/>
    <cellStyle name="Output 2" xfId="182" xr:uid="{00000000-0005-0000-0000-0000B6000000}"/>
    <cellStyle name="Output 2 2" xfId="927" xr:uid="{00000000-0005-0000-0000-0000A2030000}"/>
    <cellStyle name="Output 2 3" xfId="928" xr:uid="{00000000-0005-0000-0000-0000A3030000}"/>
    <cellStyle name="Output 2 4" xfId="929" xr:uid="{00000000-0005-0000-0000-0000A4030000}"/>
    <cellStyle name="Output 2 5" xfId="930" xr:uid="{00000000-0005-0000-0000-0000A5030000}"/>
    <cellStyle name="Output 2 6" xfId="931" xr:uid="{00000000-0005-0000-0000-0000A6030000}"/>
    <cellStyle name="Output 2 7" xfId="926" xr:uid="{00000000-0005-0000-0000-0000A1030000}"/>
    <cellStyle name="Output 2 8" xfId="409" xr:uid="{00000000-0005-0000-0000-00009B010000}"/>
    <cellStyle name="Percent" xfId="1" xr:uid="{00000000-0005-0000-0000-000001000000}"/>
    <cellStyle name="Percent [2]" xfId="183" xr:uid="{00000000-0005-0000-0000-0000B7000000}"/>
    <cellStyle name="Percent [2] 10" xfId="934" xr:uid="{00000000-0005-0000-0000-0000A9030000}"/>
    <cellStyle name="Percent [2] 10 2" xfId="935" xr:uid="{00000000-0005-0000-0000-0000AA030000}"/>
    <cellStyle name="Percent [2] 11" xfId="933" xr:uid="{00000000-0005-0000-0000-0000A8030000}"/>
    <cellStyle name="Percent [2] 2" xfId="184" xr:uid="{00000000-0005-0000-0000-0000B8000000}"/>
    <cellStyle name="Percent [2] 2 2" xfId="185" xr:uid="{00000000-0005-0000-0000-0000B9000000}"/>
    <cellStyle name="Percent [2] 2 2 2" xfId="532" xr:uid="{00000000-0005-0000-0000-000016020000}"/>
    <cellStyle name="Percent [2] 2 3" xfId="531" xr:uid="{00000000-0005-0000-0000-000015020000}"/>
    <cellStyle name="Percent [2] 3" xfId="186" xr:uid="{00000000-0005-0000-0000-0000BA000000}"/>
    <cellStyle name="Percent [2] 3 2" xfId="533" xr:uid="{00000000-0005-0000-0000-000017020000}"/>
    <cellStyle name="Percent [2] 4" xfId="936" xr:uid="{00000000-0005-0000-0000-0000AB030000}"/>
    <cellStyle name="Percent [2] 5" xfId="937" xr:uid="{00000000-0005-0000-0000-0000AC030000}"/>
    <cellStyle name="Percent [2] 5 2" xfId="938" xr:uid="{00000000-0005-0000-0000-0000AD030000}"/>
    <cellStyle name="Percent [2] 5 3" xfId="939" xr:uid="{00000000-0005-0000-0000-0000AE030000}"/>
    <cellStyle name="Percent [2] 6" xfId="940" xr:uid="{00000000-0005-0000-0000-0000AF030000}"/>
    <cellStyle name="Percent [2] 6 2" xfId="941" xr:uid="{00000000-0005-0000-0000-0000B0030000}"/>
    <cellStyle name="Percent [2] 7" xfId="942" xr:uid="{00000000-0005-0000-0000-0000B1030000}"/>
    <cellStyle name="Percent [2] 7 2" xfId="943" xr:uid="{00000000-0005-0000-0000-0000B2030000}"/>
    <cellStyle name="Percent [2] 8" xfId="944" xr:uid="{00000000-0005-0000-0000-0000B3030000}"/>
    <cellStyle name="Percent [2] 9" xfId="945" xr:uid="{00000000-0005-0000-0000-0000B4030000}"/>
    <cellStyle name="Percent [2] 9 2" xfId="946" xr:uid="{00000000-0005-0000-0000-0000B5030000}"/>
    <cellStyle name="Percent 10" xfId="187" xr:uid="{00000000-0005-0000-0000-0000BB000000}"/>
    <cellStyle name="Percent 10 2" xfId="188" xr:uid="{00000000-0005-0000-0000-0000BC000000}"/>
    <cellStyle name="Percent 100" xfId="16265" xr:uid="{00000000-0005-0000-0000-00008C3F0000}"/>
    <cellStyle name="Percent 101" xfId="16249" xr:uid="{00000000-0005-0000-0000-00007C3F0000}"/>
    <cellStyle name="Percent 102" xfId="16254" xr:uid="{00000000-0005-0000-0000-0000813F0000}"/>
    <cellStyle name="Percent 103" xfId="16247" xr:uid="{00000000-0005-0000-0000-00007A3F0000}"/>
    <cellStyle name="Percent 104" xfId="16267" xr:uid="{00000000-0005-0000-0000-00008E3F0000}"/>
    <cellStyle name="Percent 105" xfId="16280" xr:uid="{00000000-0005-0000-0000-00009B3F0000}"/>
    <cellStyle name="Percent 106" xfId="16245" xr:uid="{00000000-0005-0000-0000-0000783F0000}"/>
    <cellStyle name="Percent 107" xfId="16253" xr:uid="{00000000-0005-0000-0000-0000803F0000}"/>
    <cellStyle name="Percent 108" xfId="16277" xr:uid="{00000000-0005-0000-0000-0000983F0000}"/>
    <cellStyle name="Percent 109" xfId="6195" xr:uid="{00000000-0005-0000-0000-000036180000}"/>
    <cellStyle name="Percent 11" xfId="189" xr:uid="{00000000-0005-0000-0000-0000BD000000}"/>
    <cellStyle name="Percent 110" xfId="16284" xr:uid="{00000000-0005-0000-0000-00009F3F0000}"/>
    <cellStyle name="Percent 111" xfId="31311" xr:uid="{1960B954-A80B-4AF1-9222-F93E9B72FD2E}"/>
    <cellStyle name="Percent 112" xfId="31313" xr:uid="{5D71AAED-7D07-474D-B379-6BDCBDE6A1BE}"/>
    <cellStyle name="Percent 113" xfId="31315" xr:uid="{1E73FDE6-12F3-4DF6-9C75-2140375A9FA5}"/>
    <cellStyle name="Percent 114" xfId="31318" xr:uid="{565E76C7-9D42-4D73-8001-1EFB62395B5B}"/>
    <cellStyle name="Percent 115" xfId="31320" xr:uid="{DA9A306E-B6BE-4BCF-B101-38673C871864}"/>
    <cellStyle name="Percent 117" xfId="16340" xr:uid="{00000000-0005-0000-0000-0000D73F0000}"/>
    <cellStyle name="Percent 12" xfId="190" xr:uid="{00000000-0005-0000-0000-0000BE000000}"/>
    <cellStyle name="Percent 13" xfId="191" xr:uid="{00000000-0005-0000-0000-0000BF000000}"/>
    <cellStyle name="Percent 14" xfId="192" xr:uid="{00000000-0005-0000-0000-0000C0000000}"/>
    <cellStyle name="Percent 15" xfId="193" xr:uid="{00000000-0005-0000-0000-0000C1000000}"/>
    <cellStyle name="Percent 16" xfId="194" xr:uid="{00000000-0005-0000-0000-0000C2000000}"/>
    <cellStyle name="Percent 17" xfId="947" xr:uid="{00000000-0005-0000-0000-0000B6030000}"/>
    <cellStyle name="Percent 18" xfId="948" xr:uid="{00000000-0005-0000-0000-0000B7030000}"/>
    <cellStyle name="Percent 19" xfId="949" xr:uid="{00000000-0005-0000-0000-0000B8030000}"/>
    <cellStyle name="Percent 19 2" xfId="950" xr:uid="{00000000-0005-0000-0000-0000B9030000}"/>
    <cellStyle name="Percent 19 3" xfId="951" xr:uid="{00000000-0005-0000-0000-0000BA030000}"/>
    <cellStyle name="Percent 2" xfId="195" xr:uid="{00000000-0005-0000-0000-0000C3000000}"/>
    <cellStyle name="Percent 2 2" xfId="196" xr:uid="{00000000-0005-0000-0000-0000C4000000}"/>
    <cellStyle name="Percent 2 2 2" xfId="535" xr:uid="{00000000-0005-0000-0000-000019020000}"/>
    <cellStyle name="Percent 2 3" xfId="534" xr:uid="{00000000-0005-0000-0000-000018020000}"/>
    <cellStyle name="Percent 20" xfId="952" xr:uid="{00000000-0005-0000-0000-0000BB030000}"/>
    <cellStyle name="Percent 21" xfId="953" xr:uid="{00000000-0005-0000-0000-0000BC030000}"/>
    <cellStyle name="Percent 22" xfId="954" xr:uid="{00000000-0005-0000-0000-0000BD030000}"/>
    <cellStyle name="Percent 23" xfId="955" xr:uid="{00000000-0005-0000-0000-0000BE030000}"/>
    <cellStyle name="Percent 24" xfId="956" xr:uid="{00000000-0005-0000-0000-0000BF030000}"/>
    <cellStyle name="Percent 25" xfId="957" xr:uid="{00000000-0005-0000-0000-0000C0030000}"/>
    <cellStyle name="Percent 26" xfId="958" xr:uid="{00000000-0005-0000-0000-0000C1030000}"/>
    <cellStyle name="Percent 27" xfId="959" xr:uid="{00000000-0005-0000-0000-0000C2030000}"/>
    <cellStyle name="Percent 28" xfId="960" xr:uid="{00000000-0005-0000-0000-0000C3030000}"/>
    <cellStyle name="Percent 28 2" xfId="961" xr:uid="{00000000-0005-0000-0000-0000C4030000}"/>
    <cellStyle name="Percent 29" xfId="962" xr:uid="{00000000-0005-0000-0000-0000C5030000}"/>
    <cellStyle name="Percent 3" xfId="197" xr:uid="{00000000-0005-0000-0000-0000C5000000}"/>
    <cellStyle name="Percent 3 2" xfId="198" xr:uid="{00000000-0005-0000-0000-0000C6000000}"/>
    <cellStyle name="Percent 3 2 2" xfId="537" xr:uid="{00000000-0005-0000-0000-00001B020000}"/>
    <cellStyle name="Percent 3 3" xfId="536" xr:uid="{00000000-0005-0000-0000-00001A020000}"/>
    <cellStyle name="Percent 30" xfId="963" xr:uid="{00000000-0005-0000-0000-0000C6030000}"/>
    <cellStyle name="Percent 31" xfId="964" xr:uid="{00000000-0005-0000-0000-0000C7030000}"/>
    <cellStyle name="Percent 32" xfId="965" xr:uid="{00000000-0005-0000-0000-0000C8030000}"/>
    <cellStyle name="Percent 33" xfId="966" xr:uid="{00000000-0005-0000-0000-0000C9030000}"/>
    <cellStyle name="Percent 34" xfId="967" xr:uid="{00000000-0005-0000-0000-0000CA030000}"/>
    <cellStyle name="Percent 35" xfId="968" xr:uid="{00000000-0005-0000-0000-0000CB030000}"/>
    <cellStyle name="Percent 36" xfId="969" xr:uid="{00000000-0005-0000-0000-0000CC030000}"/>
    <cellStyle name="Percent 37" xfId="970" xr:uid="{00000000-0005-0000-0000-0000CD030000}"/>
    <cellStyle name="Percent 38" xfId="971" xr:uid="{00000000-0005-0000-0000-0000CE030000}"/>
    <cellStyle name="Percent 38 2" xfId="972" xr:uid="{00000000-0005-0000-0000-0000CF030000}"/>
    <cellStyle name="Percent 39" xfId="973" xr:uid="{00000000-0005-0000-0000-0000D0030000}"/>
    <cellStyle name="Percent 39 2" xfId="974" xr:uid="{00000000-0005-0000-0000-0000D1030000}"/>
    <cellStyle name="Percent 4" xfId="199" xr:uid="{00000000-0005-0000-0000-0000C7000000}"/>
    <cellStyle name="Percent 4 2" xfId="433" xr:uid="{00000000-0005-0000-0000-0000B3010000}"/>
    <cellStyle name="Percent 4 2 2" xfId="539" xr:uid="{00000000-0005-0000-0000-00001D020000}"/>
    <cellStyle name="Percent 4 3" xfId="538" xr:uid="{00000000-0005-0000-0000-00001C020000}"/>
    <cellStyle name="Percent 40" xfId="975" xr:uid="{00000000-0005-0000-0000-0000D2030000}"/>
    <cellStyle name="Percent 40 2" xfId="976" xr:uid="{00000000-0005-0000-0000-0000D3030000}"/>
    <cellStyle name="Percent 41" xfId="977" xr:uid="{00000000-0005-0000-0000-0000D4030000}"/>
    <cellStyle name="Percent 41 2" xfId="978" xr:uid="{00000000-0005-0000-0000-0000D5030000}"/>
    <cellStyle name="Percent 42" xfId="979" xr:uid="{00000000-0005-0000-0000-0000D6030000}"/>
    <cellStyle name="Percent 42 2" xfId="980" xr:uid="{00000000-0005-0000-0000-0000D7030000}"/>
    <cellStyle name="Percent 43" xfId="981" xr:uid="{00000000-0005-0000-0000-0000D8030000}"/>
    <cellStyle name="Percent 43 2" xfId="982" xr:uid="{00000000-0005-0000-0000-0000D9030000}"/>
    <cellStyle name="Percent 44" xfId="983" xr:uid="{00000000-0005-0000-0000-0000DA030000}"/>
    <cellStyle name="Percent 44 2" xfId="984" xr:uid="{00000000-0005-0000-0000-0000DB030000}"/>
    <cellStyle name="Percent 45" xfId="985" xr:uid="{00000000-0005-0000-0000-0000DC030000}"/>
    <cellStyle name="Percent 45 2" xfId="986" xr:uid="{00000000-0005-0000-0000-0000DD030000}"/>
    <cellStyle name="Percent 46" xfId="987" xr:uid="{00000000-0005-0000-0000-0000DE030000}"/>
    <cellStyle name="Percent 47" xfId="988" xr:uid="{00000000-0005-0000-0000-0000DF030000}"/>
    <cellStyle name="Percent 48" xfId="989" xr:uid="{00000000-0005-0000-0000-0000E0030000}"/>
    <cellStyle name="Percent 49" xfId="990" xr:uid="{00000000-0005-0000-0000-0000E1030000}"/>
    <cellStyle name="Percent 49 2" xfId="991" xr:uid="{00000000-0005-0000-0000-0000E2030000}"/>
    <cellStyle name="Percent 5" xfId="200" xr:uid="{00000000-0005-0000-0000-0000C8000000}"/>
    <cellStyle name="Percent 5 2" xfId="540" xr:uid="{00000000-0005-0000-0000-00001E020000}"/>
    <cellStyle name="Percent 50" xfId="992" xr:uid="{00000000-0005-0000-0000-0000E3030000}"/>
    <cellStyle name="Percent 51" xfId="993" xr:uid="{00000000-0005-0000-0000-0000E4030000}"/>
    <cellStyle name="Percent 52" xfId="994" xr:uid="{00000000-0005-0000-0000-0000E5030000}"/>
    <cellStyle name="Percent 53" xfId="995" xr:uid="{00000000-0005-0000-0000-0000E6030000}"/>
    <cellStyle name="Percent 53 2" xfId="996" xr:uid="{00000000-0005-0000-0000-0000E7030000}"/>
    <cellStyle name="Percent 54" xfId="997" xr:uid="{00000000-0005-0000-0000-0000E8030000}"/>
    <cellStyle name="Percent 54 2" xfId="998" xr:uid="{00000000-0005-0000-0000-0000E9030000}"/>
    <cellStyle name="Percent 55" xfId="999" xr:uid="{00000000-0005-0000-0000-0000EA030000}"/>
    <cellStyle name="Percent 55 2" xfId="1000" xr:uid="{00000000-0005-0000-0000-0000EB030000}"/>
    <cellStyle name="Percent 56" xfId="1001" xr:uid="{00000000-0005-0000-0000-0000EC030000}"/>
    <cellStyle name="Percent 56 2" xfId="1002" xr:uid="{00000000-0005-0000-0000-0000ED030000}"/>
    <cellStyle name="Percent 57" xfId="1003" xr:uid="{00000000-0005-0000-0000-0000EE030000}"/>
    <cellStyle name="Percent 58" xfId="1004" xr:uid="{00000000-0005-0000-0000-0000EF030000}"/>
    <cellStyle name="Percent 59" xfId="1005" xr:uid="{00000000-0005-0000-0000-0000F0030000}"/>
    <cellStyle name="Percent 6" xfId="201" xr:uid="{00000000-0005-0000-0000-0000C9000000}"/>
    <cellStyle name="Percent 60" xfId="1006" xr:uid="{00000000-0005-0000-0000-0000F1030000}"/>
    <cellStyle name="Percent 61" xfId="932" xr:uid="{00000000-0005-0000-0000-0000A7030000}"/>
    <cellStyle name="Percent 62" xfId="1269" xr:uid="{00000000-0005-0000-0000-0000F8040000}"/>
    <cellStyle name="Percent 63" xfId="1326" xr:uid="{00000000-0005-0000-0000-000031050000}"/>
    <cellStyle name="Percent 64" xfId="1328" xr:uid="{00000000-0005-0000-0000-000033050000}"/>
    <cellStyle name="Percent 65" xfId="1382" xr:uid="{00000000-0005-0000-0000-000069050000}"/>
    <cellStyle name="Percent 66" xfId="1595" xr:uid="{00000000-0005-0000-0000-00003E060000}"/>
    <cellStyle name="Percent 67" xfId="2016" xr:uid="{00000000-0005-0000-0000-0000E3070000}"/>
    <cellStyle name="Percent 68" xfId="2806" xr:uid="{00000000-0005-0000-0000-0000F90A0000}"/>
    <cellStyle name="Percent 69" xfId="2801" xr:uid="{00000000-0005-0000-0000-0000F40A0000}"/>
    <cellStyle name="Percent 7" xfId="202" xr:uid="{00000000-0005-0000-0000-0000CA000000}"/>
    <cellStyle name="Percent 7 2" xfId="1008" xr:uid="{00000000-0005-0000-0000-0000F3030000}"/>
    <cellStyle name="Percent 7 3" xfId="1009" xr:uid="{00000000-0005-0000-0000-0000F4030000}"/>
    <cellStyle name="Percent 7 4" xfId="1010" xr:uid="{00000000-0005-0000-0000-0000F5030000}"/>
    <cellStyle name="Percent 7 5" xfId="1011" xr:uid="{00000000-0005-0000-0000-0000F6030000}"/>
    <cellStyle name="Percent 7 6" xfId="1012" xr:uid="{00000000-0005-0000-0000-0000F7030000}"/>
    <cellStyle name="Percent 7 7" xfId="1007" xr:uid="{00000000-0005-0000-0000-0000F2030000}"/>
    <cellStyle name="Percent 7 8" xfId="410" xr:uid="{00000000-0005-0000-0000-00009C010000}"/>
    <cellStyle name="Percent 70" xfId="2869" xr:uid="{00000000-0005-0000-0000-0000380B0000}"/>
    <cellStyle name="Percent 71" xfId="4492" xr:uid="{00000000-0005-0000-0000-00008F110000}"/>
    <cellStyle name="Percent 72" xfId="4495" xr:uid="{00000000-0005-0000-0000-000092110000}"/>
    <cellStyle name="Percent 73" xfId="4503" xr:uid="{00000000-0005-0000-0000-00009A110000}"/>
    <cellStyle name="Percent 74" xfId="2821" xr:uid="{00000000-0005-0000-0000-0000080B0000}"/>
    <cellStyle name="Percent 75" xfId="4506" xr:uid="{00000000-0005-0000-0000-00009D110000}"/>
    <cellStyle name="Percent 76" xfId="2854" xr:uid="{00000000-0005-0000-0000-0000290B0000}"/>
    <cellStyle name="Percent 77" xfId="4505" xr:uid="{00000000-0005-0000-0000-00009C110000}"/>
    <cellStyle name="Percent 78" xfId="2813" xr:uid="{00000000-0005-0000-0000-0000000B0000}"/>
    <cellStyle name="Percent 79" xfId="2817" xr:uid="{00000000-0005-0000-0000-0000040B0000}"/>
    <cellStyle name="Percent 8" xfId="203" xr:uid="{00000000-0005-0000-0000-0000CB000000}"/>
    <cellStyle name="Percent 8 2" xfId="1013" xr:uid="{00000000-0005-0000-0000-0000F8030000}"/>
    <cellStyle name="Percent 8 3" xfId="1014" xr:uid="{00000000-0005-0000-0000-0000F9030000}"/>
    <cellStyle name="Percent 8 4" xfId="1015" xr:uid="{00000000-0005-0000-0000-0000FA030000}"/>
    <cellStyle name="Percent 80" xfId="2808" xr:uid="{00000000-0005-0000-0000-0000FB0A0000}"/>
    <cellStyle name="Percent 81" xfId="2814" xr:uid="{00000000-0005-0000-0000-0000010B0000}"/>
    <cellStyle name="Percent 82" xfId="2866" xr:uid="{00000000-0005-0000-0000-0000350B0000}"/>
    <cellStyle name="Percent 83" xfId="4562" xr:uid="{00000000-0005-0000-0000-0000D5110000}"/>
    <cellStyle name="Percent 84" xfId="6183" xr:uid="{00000000-0005-0000-0000-00002A180000}"/>
    <cellStyle name="Percent 85" xfId="6184" xr:uid="{00000000-0005-0000-0000-00002B180000}"/>
    <cellStyle name="Percent 86" xfId="6190" xr:uid="{00000000-0005-0000-0000-000031180000}"/>
    <cellStyle name="Percent 87" xfId="4516" xr:uid="{00000000-0005-0000-0000-0000A7110000}"/>
    <cellStyle name="Percent 88" xfId="6191" xr:uid="{00000000-0005-0000-0000-000032180000}"/>
    <cellStyle name="Percent 89" xfId="4548" xr:uid="{00000000-0005-0000-0000-0000C7110000}"/>
    <cellStyle name="Percent 9" xfId="204" xr:uid="{00000000-0005-0000-0000-0000CC000000}"/>
    <cellStyle name="Percent 9 2" xfId="1016" xr:uid="{00000000-0005-0000-0000-0000FB030000}"/>
    <cellStyle name="Percent 9 3" xfId="1017" xr:uid="{00000000-0005-0000-0000-0000FC030000}"/>
    <cellStyle name="Percent 90" xfId="11272" xr:uid="{00000000-0005-0000-0000-00000B2C0000}"/>
    <cellStyle name="Percent 91" xfId="16244" xr:uid="{00000000-0005-0000-0000-0000773F0000}"/>
    <cellStyle name="Percent 92" xfId="16238" xr:uid="{00000000-0005-0000-0000-0000713F0000}"/>
    <cellStyle name="Percent 93" xfId="16235" xr:uid="{00000000-0005-0000-0000-00006E3F0000}"/>
    <cellStyle name="Percent 94" xfId="6251" xr:uid="{00000000-0005-0000-0000-00006E180000}"/>
    <cellStyle name="Percent 95" xfId="6193" xr:uid="{00000000-0005-0000-0000-000034180000}"/>
    <cellStyle name="Percent 96" xfId="16281" xr:uid="{00000000-0005-0000-0000-00009C3F0000}"/>
    <cellStyle name="Percent 97" xfId="16255" xr:uid="{00000000-0005-0000-0000-0000823F0000}"/>
    <cellStyle name="Percent 98" xfId="16285" xr:uid="{00000000-0005-0000-0000-0000A03F0000}"/>
    <cellStyle name="Percent 99" xfId="16251" xr:uid="{00000000-0005-0000-0000-00007E3F0000}"/>
    <cellStyle name="SAPBEXaggData" xfId="205" xr:uid="{00000000-0005-0000-0000-0000CD000000}"/>
    <cellStyle name="SAPBEXaggData 2" xfId="206" xr:uid="{00000000-0005-0000-0000-0000CE000000}"/>
    <cellStyle name="SAPBEXaggData 2 2" xfId="207" xr:uid="{00000000-0005-0000-0000-0000CF000000}"/>
    <cellStyle name="SAPBEXaggData 3" xfId="208" xr:uid="{00000000-0005-0000-0000-0000D0000000}"/>
    <cellStyle name="SAPBEXaggData 4" xfId="434" xr:uid="{00000000-0005-0000-0000-0000B4010000}"/>
    <cellStyle name="SAPBEXaggData_Sept 2011 Total BW Data" xfId="209" xr:uid="{00000000-0005-0000-0000-0000D1000000}"/>
    <cellStyle name="SAPBEXaggDataEmph" xfId="210" xr:uid="{00000000-0005-0000-0000-0000D2000000}"/>
    <cellStyle name="SAPBEXaggDataEmph 2" xfId="435" xr:uid="{00000000-0005-0000-0000-0000B5010000}"/>
    <cellStyle name="SAPBEXaggExc1" xfId="211" xr:uid="{00000000-0005-0000-0000-0000D3000000}"/>
    <cellStyle name="SAPBEXaggExc1Emph" xfId="212" xr:uid="{00000000-0005-0000-0000-0000D4000000}"/>
    <cellStyle name="SAPBEXaggExc2" xfId="213" xr:uid="{00000000-0005-0000-0000-0000D5000000}"/>
    <cellStyle name="SAPBEXaggExc2Emph" xfId="214" xr:uid="{00000000-0005-0000-0000-0000D6000000}"/>
    <cellStyle name="SAPBEXaggItem" xfId="215" xr:uid="{00000000-0005-0000-0000-0000D7000000}"/>
    <cellStyle name="SAPBEXaggItem 2" xfId="216" xr:uid="{00000000-0005-0000-0000-0000D8000000}"/>
    <cellStyle name="SAPBEXaggItem 2 2" xfId="217" xr:uid="{00000000-0005-0000-0000-0000D9000000}"/>
    <cellStyle name="SAPBEXaggItem 3" xfId="218" xr:uid="{00000000-0005-0000-0000-0000DA000000}"/>
    <cellStyle name="SAPBEXaggItem 4" xfId="436" xr:uid="{00000000-0005-0000-0000-0000B6010000}"/>
    <cellStyle name="SAPBEXaggItem_Sept 2011 Total BW Data" xfId="219" xr:uid="{00000000-0005-0000-0000-0000DB000000}"/>
    <cellStyle name="SAPBEXaggItemX" xfId="220" xr:uid="{00000000-0005-0000-0000-0000DC000000}"/>
    <cellStyle name="SAPBEXaggItemX 2" xfId="437" xr:uid="{00000000-0005-0000-0000-0000B7010000}"/>
    <cellStyle name="SAPBEXchaText" xfId="221" xr:uid="{00000000-0005-0000-0000-0000DD000000}"/>
    <cellStyle name="SAPBEXchaText 2" xfId="438" xr:uid="{00000000-0005-0000-0000-0000B8010000}"/>
    <cellStyle name="SAPBEXColoum_Header_SA" xfId="222" xr:uid="{00000000-0005-0000-0000-0000DE000000}"/>
    <cellStyle name="SAPBEXexcBad" xfId="439" xr:uid="{00000000-0005-0000-0000-0000B9010000}"/>
    <cellStyle name="SAPBEXexcBad7" xfId="223" xr:uid="{00000000-0005-0000-0000-0000DF000000}"/>
    <cellStyle name="SAPBEXexcBad7 2" xfId="224" xr:uid="{00000000-0005-0000-0000-0000E0000000}"/>
    <cellStyle name="SAPBEXexcBad8" xfId="225" xr:uid="{00000000-0005-0000-0000-0000E1000000}"/>
    <cellStyle name="SAPBEXexcBad8 2" xfId="226" xr:uid="{00000000-0005-0000-0000-0000E2000000}"/>
    <cellStyle name="SAPBEXexcBad9" xfId="227" xr:uid="{00000000-0005-0000-0000-0000E3000000}"/>
    <cellStyle name="SAPBEXexcBad9 2" xfId="228" xr:uid="{00000000-0005-0000-0000-0000E4000000}"/>
    <cellStyle name="SAPBEXexcCritical" xfId="440" xr:uid="{00000000-0005-0000-0000-0000BA010000}"/>
    <cellStyle name="SAPBEXexcCritical4" xfId="229" xr:uid="{00000000-0005-0000-0000-0000E5000000}"/>
    <cellStyle name="SAPBEXexcCritical4 2" xfId="230" xr:uid="{00000000-0005-0000-0000-0000E6000000}"/>
    <cellStyle name="SAPBEXexcCritical5" xfId="231" xr:uid="{00000000-0005-0000-0000-0000E7000000}"/>
    <cellStyle name="SAPBEXexcCritical5 2" xfId="232" xr:uid="{00000000-0005-0000-0000-0000E8000000}"/>
    <cellStyle name="SAPBEXexcCritical6" xfId="233" xr:uid="{00000000-0005-0000-0000-0000E9000000}"/>
    <cellStyle name="SAPBEXexcCritical6 2" xfId="234" xr:uid="{00000000-0005-0000-0000-0000EA000000}"/>
    <cellStyle name="SAPBEXexcGood" xfId="441" xr:uid="{00000000-0005-0000-0000-0000BB010000}"/>
    <cellStyle name="SAPBEXexcGood1" xfId="235" xr:uid="{00000000-0005-0000-0000-0000EB000000}"/>
    <cellStyle name="SAPBEXexcGood1 2" xfId="236" xr:uid="{00000000-0005-0000-0000-0000EC000000}"/>
    <cellStyle name="SAPBEXexcGood2" xfId="237" xr:uid="{00000000-0005-0000-0000-0000ED000000}"/>
    <cellStyle name="SAPBEXexcGood2 2" xfId="238" xr:uid="{00000000-0005-0000-0000-0000EE000000}"/>
    <cellStyle name="SAPBEXexcGood3" xfId="239" xr:uid="{00000000-0005-0000-0000-0000EF000000}"/>
    <cellStyle name="SAPBEXexcGood3 2" xfId="240" xr:uid="{00000000-0005-0000-0000-0000F0000000}"/>
    <cellStyle name="SAPBEXexcVeryBad" xfId="442" xr:uid="{00000000-0005-0000-0000-0000BC010000}"/>
    <cellStyle name="SAPBEXfilterDrill" xfId="241" xr:uid="{00000000-0005-0000-0000-0000F1000000}"/>
    <cellStyle name="SAPBEXfilterDrill 2" xfId="443" xr:uid="{00000000-0005-0000-0000-0000BD010000}"/>
    <cellStyle name="SAPBEXfilterItem" xfId="242" xr:uid="{00000000-0005-0000-0000-0000F2000000}"/>
    <cellStyle name="SAPBEXfilterItem 2" xfId="243" xr:uid="{00000000-0005-0000-0000-0000F3000000}"/>
    <cellStyle name="SAPBEXfilterItem 3" xfId="444" xr:uid="{00000000-0005-0000-0000-0000BE010000}"/>
    <cellStyle name="SAPBEXfilterItem_2011-10 LIEE Table 6 (2)" xfId="244" xr:uid="{00000000-0005-0000-0000-0000F4000000}"/>
    <cellStyle name="SAPBEXfilterText" xfId="245" xr:uid="{00000000-0005-0000-0000-0000F5000000}"/>
    <cellStyle name="SAPBEXfilterText 2" xfId="246" xr:uid="{00000000-0005-0000-0000-0000F6000000}"/>
    <cellStyle name="SAPBEXfilterText 2 2" xfId="247" xr:uid="{00000000-0005-0000-0000-0000F7000000}"/>
    <cellStyle name="SAPBEXfilterText 3" xfId="445" xr:uid="{00000000-0005-0000-0000-0000BF010000}"/>
    <cellStyle name="SAPBEXfilterText_2011-12 LIEE Table 1 Updated budget" xfId="248" xr:uid="{00000000-0005-0000-0000-0000F8000000}"/>
    <cellStyle name="SAPBEXformats" xfId="249" xr:uid="{00000000-0005-0000-0000-0000F9000000}"/>
    <cellStyle name="SAPBEXformats 2" xfId="446" xr:uid="{00000000-0005-0000-0000-0000C0010000}"/>
    <cellStyle name="SAPBEXheaderData" xfId="250" xr:uid="{00000000-0005-0000-0000-0000FA000000}"/>
    <cellStyle name="SAPBEXheaderData 2" xfId="447" xr:uid="{00000000-0005-0000-0000-0000C1010000}"/>
    <cellStyle name="SAPBEXheaderItem" xfId="251" xr:uid="{00000000-0005-0000-0000-0000FB000000}"/>
    <cellStyle name="SAPBEXheaderItem 2" xfId="252" xr:uid="{00000000-0005-0000-0000-0000FC000000}"/>
    <cellStyle name="SAPBEXheaderItem 2 2" xfId="253" xr:uid="{00000000-0005-0000-0000-0000FD000000}"/>
    <cellStyle name="SAPBEXheaderItem 3" xfId="448" xr:uid="{00000000-0005-0000-0000-0000C2010000}"/>
    <cellStyle name="SAPBEXheaderItem_2011-10 LIEE Table 6 (2)" xfId="254" xr:uid="{00000000-0005-0000-0000-0000FE000000}"/>
    <cellStyle name="SAPBEXheaderText" xfId="255" xr:uid="{00000000-0005-0000-0000-0000FF000000}"/>
    <cellStyle name="SAPBEXheaderText 2" xfId="256" xr:uid="{00000000-0005-0000-0000-000000010000}"/>
    <cellStyle name="SAPBEXheaderText 2 2" xfId="257" xr:uid="{00000000-0005-0000-0000-000001010000}"/>
    <cellStyle name="SAPBEXheaderText 3" xfId="449" xr:uid="{00000000-0005-0000-0000-0000C3010000}"/>
    <cellStyle name="SAPBEXheaderText_2011-10 LIEE Table 6 (2)" xfId="258" xr:uid="{00000000-0005-0000-0000-000002010000}"/>
    <cellStyle name="SAPBEXHLevel0" xfId="259" xr:uid="{00000000-0005-0000-0000-000003010000}"/>
    <cellStyle name="SAPBEXHLevel0 10" xfId="1019" xr:uid="{00000000-0005-0000-0000-0000FE030000}"/>
    <cellStyle name="SAPBEXHLevel0 10 2" xfId="1020" xr:uid="{00000000-0005-0000-0000-0000FF030000}"/>
    <cellStyle name="SAPBEXHLevel0 11" xfId="1018" xr:uid="{00000000-0005-0000-0000-0000FD030000}"/>
    <cellStyle name="SAPBEXHLevel0 12" xfId="450" xr:uid="{00000000-0005-0000-0000-0000C4010000}"/>
    <cellStyle name="SAPBEXHLevel0 2" xfId="260" xr:uid="{00000000-0005-0000-0000-000004010000}"/>
    <cellStyle name="SAPBEXHLevel0 2 2" xfId="261" xr:uid="{00000000-0005-0000-0000-000005010000}"/>
    <cellStyle name="SAPBEXHLevel0 2 2 2" xfId="542" xr:uid="{00000000-0005-0000-0000-000020020000}"/>
    <cellStyle name="SAPBEXHLevel0 2 2 3" xfId="452" xr:uid="{00000000-0005-0000-0000-0000C6010000}"/>
    <cellStyle name="SAPBEXHLevel0 2 3" xfId="541" xr:uid="{00000000-0005-0000-0000-00001F020000}"/>
    <cellStyle name="SAPBEXHLevel0 2 4" xfId="451" xr:uid="{00000000-0005-0000-0000-0000C5010000}"/>
    <cellStyle name="SAPBEXHLevel0 3" xfId="453" xr:uid="{00000000-0005-0000-0000-0000C7010000}"/>
    <cellStyle name="SAPBEXHLevel0 3 2" xfId="543" xr:uid="{00000000-0005-0000-0000-000021020000}"/>
    <cellStyle name="SAPBEXHLevel0 4" xfId="1021" xr:uid="{00000000-0005-0000-0000-000000040000}"/>
    <cellStyle name="SAPBEXHLevel0 5" xfId="1022" xr:uid="{00000000-0005-0000-0000-000001040000}"/>
    <cellStyle name="SAPBEXHLevel0 5 2" xfId="1023" xr:uid="{00000000-0005-0000-0000-000002040000}"/>
    <cellStyle name="SAPBEXHLevel0 5 3" xfId="1024" xr:uid="{00000000-0005-0000-0000-000003040000}"/>
    <cellStyle name="SAPBEXHLevel0 6" xfId="1025" xr:uid="{00000000-0005-0000-0000-000004040000}"/>
    <cellStyle name="SAPBEXHLevel0 6 2" xfId="1026" xr:uid="{00000000-0005-0000-0000-000005040000}"/>
    <cellStyle name="SAPBEXHLevel0 7" xfId="1027" xr:uid="{00000000-0005-0000-0000-000006040000}"/>
    <cellStyle name="SAPBEXHLevel0 7 2" xfId="1028" xr:uid="{00000000-0005-0000-0000-000007040000}"/>
    <cellStyle name="SAPBEXHLevel0 8" xfId="1029" xr:uid="{00000000-0005-0000-0000-000008040000}"/>
    <cellStyle name="SAPBEXHLevel0 9" xfId="1030" xr:uid="{00000000-0005-0000-0000-000009040000}"/>
    <cellStyle name="SAPBEXHLevel0 9 2" xfId="1031" xr:uid="{00000000-0005-0000-0000-00000A040000}"/>
    <cellStyle name="SAPBEXHLevel0_2011-10 LIEE Table 6 (2)" xfId="262" xr:uid="{00000000-0005-0000-0000-000006010000}"/>
    <cellStyle name="SAPBEXHLevel0X" xfId="263" xr:uid="{00000000-0005-0000-0000-000007010000}"/>
    <cellStyle name="SAPBEXHLevel0X 10" xfId="1033" xr:uid="{00000000-0005-0000-0000-00000C040000}"/>
    <cellStyle name="SAPBEXHLevel0X 10 2" xfId="1034" xr:uid="{00000000-0005-0000-0000-00000D040000}"/>
    <cellStyle name="SAPBEXHLevel0X 11" xfId="1032" xr:uid="{00000000-0005-0000-0000-00000B040000}"/>
    <cellStyle name="SAPBEXHLevel0X 12" xfId="454" xr:uid="{00000000-0005-0000-0000-0000C8010000}"/>
    <cellStyle name="SAPBEXHLevel0X 2" xfId="264" xr:uid="{00000000-0005-0000-0000-000008010000}"/>
    <cellStyle name="SAPBEXHLevel0X 2 2" xfId="265" xr:uid="{00000000-0005-0000-0000-000009010000}"/>
    <cellStyle name="SAPBEXHLevel0X 2 2 2" xfId="545" xr:uid="{00000000-0005-0000-0000-000023020000}"/>
    <cellStyle name="SAPBEXHLevel0X 2 2 3" xfId="456" xr:uid="{00000000-0005-0000-0000-0000CA010000}"/>
    <cellStyle name="SAPBEXHLevel0X 2 3" xfId="544" xr:uid="{00000000-0005-0000-0000-000022020000}"/>
    <cellStyle name="SAPBEXHLevel0X 2 4" xfId="455" xr:uid="{00000000-0005-0000-0000-0000C9010000}"/>
    <cellStyle name="SAPBEXHLevel0X 3" xfId="266" xr:uid="{00000000-0005-0000-0000-00000A010000}"/>
    <cellStyle name="SAPBEXHLevel0X 3 2" xfId="267" xr:uid="{00000000-0005-0000-0000-00000B010000}"/>
    <cellStyle name="SAPBEXHLevel0X 3 2 2" xfId="546" xr:uid="{00000000-0005-0000-0000-000024020000}"/>
    <cellStyle name="SAPBEXHLevel0X 3 3" xfId="457" xr:uid="{00000000-0005-0000-0000-0000CB010000}"/>
    <cellStyle name="SAPBEXHLevel0X 4" xfId="268" xr:uid="{00000000-0005-0000-0000-00000C010000}"/>
    <cellStyle name="SAPBEXHLevel0X 4 2" xfId="1035" xr:uid="{00000000-0005-0000-0000-00000E040000}"/>
    <cellStyle name="SAPBEXHLevel0X 5" xfId="1036" xr:uid="{00000000-0005-0000-0000-00000F040000}"/>
    <cellStyle name="SAPBEXHLevel0X 5 2" xfId="1037" xr:uid="{00000000-0005-0000-0000-000010040000}"/>
    <cellStyle name="SAPBEXHLevel0X 5 3" xfId="1038" xr:uid="{00000000-0005-0000-0000-000011040000}"/>
    <cellStyle name="SAPBEXHLevel0X 6" xfId="1039" xr:uid="{00000000-0005-0000-0000-000012040000}"/>
    <cellStyle name="SAPBEXHLevel0X 6 2" xfId="1040" xr:uid="{00000000-0005-0000-0000-000013040000}"/>
    <cellStyle name="SAPBEXHLevel0X 7" xfId="1041" xr:uid="{00000000-0005-0000-0000-000014040000}"/>
    <cellStyle name="SAPBEXHLevel0X 7 2" xfId="1042" xr:uid="{00000000-0005-0000-0000-000015040000}"/>
    <cellStyle name="SAPBEXHLevel0X 8" xfId="1043" xr:uid="{00000000-0005-0000-0000-000016040000}"/>
    <cellStyle name="SAPBEXHLevel0X 9" xfId="1044" xr:uid="{00000000-0005-0000-0000-000017040000}"/>
    <cellStyle name="SAPBEXHLevel0X 9 2" xfId="1045" xr:uid="{00000000-0005-0000-0000-000018040000}"/>
    <cellStyle name="SAPBEXHLevel1" xfId="269" xr:uid="{00000000-0005-0000-0000-00000D010000}"/>
    <cellStyle name="SAPBEXHLevel1 10" xfId="1047" xr:uid="{00000000-0005-0000-0000-00001A040000}"/>
    <cellStyle name="SAPBEXHLevel1 10 2" xfId="1048" xr:uid="{00000000-0005-0000-0000-00001B040000}"/>
    <cellStyle name="SAPBEXHLevel1 11" xfId="1046" xr:uid="{00000000-0005-0000-0000-000019040000}"/>
    <cellStyle name="SAPBEXHLevel1 12" xfId="458" xr:uid="{00000000-0005-0000-0000-0000CC010000}"/>
    <cellStyle name="SAPBEXHLevel1 2" xfId="270" xr:uid="{00000000-0005-0000-0000-00000E010000}"/>
    <cellStyle name="SAPBEXHLevel1 2 2" xfId="271" xr:uid="{00000000-0005-0000-0000-00000F010000}"/>
    <cellStyle name="SAPBEXHLevel1 2 2 2" xfId="548" xr:uid="{00000000-0005-0000-0000-000026020000}"/>
    <cellStyle name="SAPBEXHLevel1 2 2 3" xfId="460" xr:uid="{00000000-0005-0000-0000-0000CE010000}"/>
    <cellStyle name="SAPBEXHLevel1 2 3" xfId="547" xr:uid="{00000000-0005-0000-0000-000025020000}"/>
    <cellStyle name="SAPBEXHLevel1 2 4" xfId="459" xr:uid="{00000000-0005-0000-0000-0000CD010000}"/>
    <cellStyle name="SAPBEXHLevel1 3" xfId="461" xr:uid="{00000000-0005-0000-0000-0000CF010000}"/>
    <cellStyle name="SAPBEXHLevel1 3 2" xfId="549" xr:uid="{00000000-0005-0000-0000-000027020000}"/>
    <cellStyle name="SAPBEXHLevel1 4" xfId="1049" xr:uid="{00000000-0005-0000-0000-00001C040000}"/>
    <cellStyle name="SAPBEXHLevel1 5" xfId="1050" xr:uid="{00000000-0005-0000-0000-00001D040000}"/>
    <cellStyle name="SAPBEXHLevel1 5 2" xfId="1051" xr:uid="{00000000-0005-0000-0000-00001E040000}"/>
    <cellStyle name="SAPBEXHLevel1 5 3" xfId="1052" xr:uid="{00000000-0005-0000-0000-00001F040000}"/>
    <cellStyle name="SAPBEXHLevel1 6" xfId="1053" xr:uid="{00000000-0005-0000-0000-000020040000}"/>
    <cellStyle name="SAPBEXHLevel1 6 2" xfId="1054" xr:uid="{00000000-0005-0000-0000-000021040000}"/>
    <cellStyle name="SAPBEXHLevel1 7" xfId="1055" xr:uid="{00000000-0005-0000-0000-000022040000}"/>
    <cellStyle name="SAPBEXHLevel1 7 2" xfId="1056" xr:uid="{00000000-0005-0000-0000-000023040000}"/>
    <cellStyle name="SAPBEXHLevel1 8" xfId="1057" xr:uid="{00000000-0005-0000-0000-000024040000}"/>
    <cellStyle name="SAPBEXHLevel1 9" xfId="1058" xr:uid="{00000000-0005-0000-0000-000025040000}"/>
    <cellStyle name="SAPBEXHLevel1 9 2" xfId="1059" xr:uid="{00000000-0005-0000-0000-000026040000}"/>
    <cellStyle name="SAPBEXHLevel1_2011-12 LIEE Table 1 Updated budget" xfId="272" xr:uid="{00000000-0005-0000-0000-000010010000}"/>
    <cellStyle name="SAPBEXHLevel1X" xfId="273" xr:uid="{00000000-0005-0000-0000-000011010000}"/>
    <cellStyle name="SAPBEXHLevel1X 10" xfId="1061" xr:uid="{00000000-0005-0000-0000-000028040000}"/>
    <cellStyle name="SAPBEXHLevel1X 10 2" xfId="1062" xr:uid="{00000000-0005-0000-0000-000029040000}"/>
    <cellStyle name="SAPBEXHLevel1X 11" xfId="1060" xr:uid="{00000000-0005-0000-0000-000027040000}"/>
    <cellStyle name="SAPBEXHLevel1X 12" xfId="462" xr:uid="{00000000-0005-0000-0000-0000D0010000}"/>
    <cellStyle name="SAPBEXHLevel1X 2" xfId="274" xr:uid="{00000000-0005-0000-0000-000012010000}"/>
    <cellStyle name="SAPBEXHLevel1X 2 2" xfId="275" xr:uid="{00000000-0005-0000-0000-000013010000}"/>
    <cellStyle name="SAPBEXHLevel1X 2 2 2" xfId="551" xr:uid="{00000000-0005-0000-0000-000029020000}"/>
    <cellStyle name="SAPBEXHLevel1X 2 2 3" xfId="464" xr:uid="{00000000-0005-0000-0000-0000D2010000}"/>
    <cellStyle name="SAPBEXHLevel1X 2 3" xfId="550" xr:uid="{00000000-0005-0000-0000-000028020000}"/>
    <cellStyle name="SAPBEXHLevel1X 2 4" xfId="463" xr:uid="{00000000-0005-0000-0000-0000D1010000}"/>
    <cellStyle name="SAPBEXHLevel1X 3" xfId="276" xr:uid="{00000000-0005-0000-0000-000014010000}"/>
    <cellStyle name="SAPBEXHLevel1X 3 2" xfId="277" xr:uid="{00000000-0005-0000-0000-000015010000}"/>
    <cellStyle name="SAPBEXHLevel1X 3 2 2" xfId="552" xr:uid="{00000000-0005-0000-0000-00002A020000}"/>
    <cellStyle name="SAPBEXHLevel1X 3 3" xfId="465" xr:uid="{00000000-0005-0000-0000-0000D3010000}"/>
    <cellStyle name="SAPBEXHLevel1X 4" xfId="278" xr:uid="{00000000-0005-0000-0000-000016010000}"/>
    <cellStyle name="SAPBEXHLevel1X 4 2" xfId="1063" xr:uid="{00000000-0005-0000-0000-00002A040000}"/>
    <cellStyle name="SAPBEXHLevel1X 5" xfId="1064" xr:uid="{00000000-0005-0000-0000-00002B040000}"/>
    <cellStyle name="SAPBEXHLevel1X 5 2" xfId="1065" xr:uid="{00000000-0005-0000-0000-00002C040000}"/>
    <cellStyle name="SAPBEXHLevel1X 5 3" xfId="1066" xr:uid="{00000000-0005-0000-0000-00002D040000}"/>
    <cellStyle name="SAPBEXHLevel1X 6" xfId="1067" xr:uid="{00000000-0005-0000-0000-00002E040000}"/>
    <cellStyle name="SAPBEXHLevel1X 6 2" xfId="1068" xr:uid="{00000000-0005-0000-0000-00002F040000}"/>
    <cellStyle name="SAPBEXHLevel1X 7" xfId="1069" xr:uid="{00000000-0005-0000-0000-000030040000}"/>
    <cellStyle name="SAPBEXHLevel1X 7 2" xfId="1070" xr:uid="{00000000-0005-0000-0000-000031040000}"/>
    <cellStyle name="SAPBEXHLevel1X 8" xfId="1071" xr:uid="{00000000-0005-0000-0000-000032040000}"/>
    <cellStyle name="SAPBEXHLevel1X 9" xfId="1072" xr:uid="{00000000-0005-0000-0000-000033040000}"/>
    <cellStyle name="SAPBEXHLevel1X 9 2" xfId="1073" xr:uid="{00000000-0005-0000-0000-000034040000}"/>
    <cellStyle name="SAPBEXHLevel2" xfId="279" xr:uid="{00000000-0005-0000-0000-000017010000}"/>
    <cellStyle name="SAPBEXHLevel2 10" xfId="1075" xr:uid="{00000000-0005-0000-0000-000036040000}"/>
    <cellStyle name="SAPBEXHLevel2 10 2" xfId="1076" xr:uid="{00000000-0005-0000-0000-000037040000}"/>
    <cellStyle name="SAPBEXHLevel2 11" xfId="1074" xr:uid="{00000000-0005-0000-0000-000035040000}"/>
    <cellStyle name="SAPBEXHLevel2 12" xfId="466" xr:uid="{00000000-0005-0000-0000-0000D4010000}"/>
    <cellStyle name="SAPBEXHLevel2 2" xfId="280" xr:uid="{00000000-0005-0000-0000-000018010000}"/>
    <cellStyle name="SAPBEXHLevel2 2 2" xfId="281" xr:uid="{00000000-0005-0000-0000-000019010000}"/>
    <cellStyle name="SAPBEXHLevel2 2 2 2" xfId="554" xr:uid="{00000000-0005-0000-0000-00002C020000}"/>
    <cellStyle name="SAPBEXHLevel2 2 2 3" xfId="468" xr:uid="{00000000-0005-0000-0000-0000D6010000}"/>
    <cellStyle name="SAPBEXHLevel2 2 3" xfId="553" xr:uid="{00000000-0005-0000-0000-00002B020000}"/>
    <cellStyle name="SAPBEXHLevel2 2 4" xfId="467" xr:uid="{00000000-0005-0000-0000-0000D5010000}"/>
    <cellStyle name="SAPBEXHLevel2 3" xfId="469" xr:uid="{00000000-0005-0000-0000-0000D7010000}"/>
    <cellStyle name="SAPBEXHLevel2 3 2" xfId="555" xr:uid="{00000000-0005-0000-0000-00002D020000}"/>
    <cellStyle name="SAPBEXHLevel2 4" xfId="1077" xr:uid="{00000000-0005-0000-0000-000038040000}"/>
    <cellStyle name="SAPBEXHLevel2 5" xfId="1078" xr:uid="{00000000-0005-0000-0000-000039040000}"/>
    <cellStyle name="SAPBEXHLevel2 5 2" xfId="1079" xr:uid="{00000000-0005-0000-0000-00003A040000}"/>
    <cellStyle name="SAPBEXHLevel2 5 3" xfId="1080" xr:uid="{00000000-0005-0000-0000-00003B040000}"/>
    <cellStyle name="SAPBEXHLevel2 6" xfId="1081" xr:uid="{00000000-0005-0000-0000-00003C040000}"/>
    <cellStyle name="SAPBEXHLevel2 6 2" xfId="1082" xr:uid="{00000000-0005-0000-0000-00003D040000}"/>
    <cellStyle name="SAPBEXHLevel2 7" xfId="1083" xr:uid="{00000000-0005-0000-0000-00003E040000}"/>
    <cellStyle name="SAPBEXHLevel2 7 2" xfId="1084" xr:uid="{00000000-0005-0000-0000-00003F040000}"/>
    <cellStyle name="SAPBEXHLevel2 8" xfId="1085" xr:uid="{00000000-0005-0000-0000-000040040000}"/>
    <cellStyle name="SAPBEXHLevel2 9" xfId="1086" xr:uid="{00000000-0005-0000-0000-000041040000}"/>
    <cellStyle name="SAPBEXHLevel2 9 2" xfId="1087" xr:uid="{00000000-0005-0000-0000-000042040000}"/>
    <cellStyle name="SAPBEXHLevel2_2011-12 LIEE Table 1 Updated budget" xfId="282" xr:uid="{00000000-0005-0000-0000-00001A010000}"/>
    <cellStyle name="SAPBEXHLevel2X" xfId="283" xr:uid="{00000000-0005-0000-0000-00001B010000}"/>
    <cellStyle name="SAPBEXHLevel2X 10" xfId="1089" xr:uid="{00000000-0005-0000-0000-000044040000}"/>
    <cellStyle name="SAPBEXHLevel2X 10 2" xfId="1090" xr:uid="{00000000-0005-0000-0000-000045040000}"/>
    <cellStyle name="SAPBEXHLevel2X 11" xfId="1088" xr:uid="{00000000-0005-0000-0000-000043040000}"/>
    <cellStyle name="SAPBEXHLevel2X 12" xfId="470" xr:uid="{00000000-0005-0000-0000-0000D8010000}"/>
    <cellStyle name="SAPBEXHLevel2X 2" xfId="284" xr:uid="{00000000-0005-0000-0000-00001C010000}"/>
    <cellStyle name="SAPBEXHLevel2X 2 2" xfId="285" xr:uid="{00000000-0005-0000-0000-00001D010000}"/>
    <cellStyle name="SAPBEXHLevel2X 2 2 2" xfId="557" xr:uid="{00000000-0005-0000-0000-00002F020000}"/>
    <cellStyle name="SAPBEXHLevel2X 2 2 3" xfId="472" xr:uid="{00000000-0005-0000-0000-0000DA010000}"/>
    <cellStyle name="SAPBEXHLevel2X 2 3" xfId="556" xr:uid="{00000000-0005-0000-0000-00002E020000}"/>
    <cellStyle name="SAPBEXHLevel2X 2 4" xfId="471" xr:uid="{00000000-0005-0000-0000-0000D9010000}"/>
    <cellStyle name="SAPBEXHLevel2X 3" xfId="286" xr:uid="{00000000-0005-0000-0000-00001E010000}"/>
    <cellStyle name="SAPBEXHLevel2X 3 2" xfId="287" xr:uid="{00000000-0005-0000-0000-00001F010000}"/>
    <cellStyle name="SAPBEXHLevel2X 3 2 2" xfId="558" xr:uid="{00000000-0005-0000-0000-000030020000}"/>
    <cellStyle name="SAPBEXHLevel2X 3 3" xfId="473" xr:uid="{00000000-0005-0000-0000-0000DB010000}"/>
    <cellStyle name="SAPBEXHLevel2X 4" xfId="288" xr:uid="{00000000-0005-0000-0000-000020010000}"/>
    <cellStyle name="SAPBEXHLevel2X 4 2" xfId="1091" xr:uid="{00000000-0005-0000-0000-000046040000}"/>
    <cellStyle name="SAPBEXHLevel2X 5" xfId="1092" xr:uid="{00000000-0005-0000-0000-000047040000}"/>
    <cellStyle name="SAPBEXHLevel2X 5 2" xfId="1093" xr:uid="{00000000-0005-0000-0000-000048040000}"/>
    <cellStyle name="SAPBEXHLevel2X 5 3" xfId="1094" xr:uid="{00000000-0005-0000-0000-000049040000}"/>
    <cellStyle name="SAPBEXHLevel2X 6" xfId="1095" xr:uid="{00000000-0005-0000-0000-00004A040000}"/>
    <cellStyle name="SAPBEXHLevel2X 6 2" xfId="1096" xr:uid="{00000000-0005-0000-0000-00004B040000}"/>
    <cellStyle name="SAPBEXHLevel2X 7" xfId="1097" xr:uid="{00000000-0005-0000-0000-00004C040000}"/>
    <cellStyle name="SAPBEXHLevel2X 7 2" xfId="1098" xr:uid="{00000000-0005-0000-0000-00004D040000}"/>
    <cellStyle name="SAPBEXHLevel2X 8" xfId="1099" xr:uid="{00000000-0005-0000-0000-00004E040000}"/>
    <cellStyle name="SAPBEXHLevel2X 9" xfId="1100" xr:uid="{00000000-0005-0000-0000-00004F040000}"/>
    <cellStyle name="SAPBEXHLevel2X 9 2" xfId="1101" xr:uid="{00000000-0005-0000-0000-000050040000}"/>
    <cellStyle name="SAPBEXHLevel3" xfId="289" xr:uid="{00000000-0005-0000-0000-000021010000}"/>
    <cellStyle name="SAPBEXHLevel3 10" xfId="1103" xr:uid="{00000000-0005-0000-0000-000052040000}"/>
    <cellStyle name="SAPBEXHLevel3 10 2" xfId="1104" xr:uid="{00000000-0005-0000-0000-000053040000}"/>
    <cellStyle name="SAPBEXHLevel3 11" xfId="1102" xr:uid="{00000000-0005-0000-0000-000051040000}"/>
    <cellStyle name="SAPBEXHLevel3 12" xfId="474" xr:uid="{00000000-0005-0000-0000-0000DC010000}"/>
    <cellStyle name="SAPBEXHLevel3 2" xfId="290" xr:uid="{00000000-0005-0000-0000-000022010000}"/>
    <cellStyle name="SAPBEXHLevel3 2 2" xfId="291" xr:uid="{00000000-0005-0000-0000-000023010000}"/>
    <cellStyle name="SAPBEXHLevel3 2 2 2" xfId="560" xr:uid="{00000000-0005-0000-0000-000032020000}"/>
    <cellStyle name="SAPBEXHLevel3 2 2 3" xfId="476" xr:uid="{00000000-0005-0000-0000-0000DE010000}"/>
    <cellStyle name="SAPBEXHLevel3 2 3" xfId="559" xr:uid="{00000000-0005-0000-0000-000031020000}"/>
    <cellStyle name="SAPBEXHLevel3 2 4" xfId="475" xr:uid="{00000000-0005-0000-0000-0000DD010000}"/>
    <cellStyle name="SAPBEXHLevel3 3" xfId="477" xr:uid="{00000000-0005-0000-0000-0000DF010000}"/>
    <cellStyle name="SAPBEXHLevel3 3 2" xfId="561" xr:uid="{00000000-0005-0000-0000-000033020000}"/>
    <cellStyle name="SAPBEXHLevel3 4" xfId="1105" xr:uid="{00000000-0005-0000-0000-000054040000}"/>
    <cellStyle name="SAPBEXHLevel3 5" xfId="1106" xr:uid="{00000000-0005-0000-0000-000055040000}"/>
    <cellStyle name="SAPBEXHLevel3 5 2" xfId="1107" xr:uid="{00000000-0005-0000-0000-000056040000}"/>
    <cellStyle name="SAPBEXHLevel3 5 3" xfId="1108" xr:uid="{00000000-0005-0000-0000-000057040000}"/>
    <cellStyle name="SAPBEXHLevel3 6" xfId="1109" xr:uid="{00000000-0005-0000-0000-000058040000}"/>
    <cellStyle name="SAPBEXHLevel3 6 2" xfId="1110" xr:uid="{00000000-0005-0000-0000-000059040000}"/>
    <cellStyle name="SAPBEXHLevel3 7" xfId="1111" xr:uid="{00000000-0005-0000-0000-00005A040000}"/>
    <cellStyle name="SAPBEXHLevel3 7 2" xfId="1112" xr:uid="{00000000-0005-0000-0000-00005B040000}"/>
    <cellStyle name="SAPBEXHLevel3 8" xfId="1113" xr:uid="{00000000-0005-0000-0000-00005C040000}"/>
    <cellStyle name="SAPBEXHLevel3 9" xfId="1114" xr:uid="{00000000-0005-0000-0000-00005D040000}"/>
    <cellStyle name="SAPBEXHLevel3 9 2" xfId="1115" xr:uid="{00000000-0005-0000-0000-00005E040000}"/>
    <cellStyle name="SAPBEXHLevel3_2011-12 LIEE Table 1 Updated budget" xfId="292" xr:uid="{00000000-0005-0000-0000-000024010000}"/>
    <cellStyle name="SAPBEXHLevel3X" xfId="293" xr:uid="{00000000-0005-0000-0000-000025010000}"/>
    <cellStyle name="SAPBEXHLevel3X 10" xfId="1117" xr:uid="{00000000-0005-0000-0000-000060040000}"/>
    <cellStyle name="SAPBEXHLevel3X 10 2" xfId="1118" xr:uid="{00000000-0005-0000-0000-000061040000}"/>
    <cellStyle name="SAPBEXHLevel3X 11" xfId="1116" xr:uid="{00000000-0005-0000-0000-00005F040000}"/>
    <cellStyle name="SAPBEXHLevel3X 12" xfId="478" xr:uid="{00000000-0005-0000-0000-0000E0010000}"/>
    <cellStyle name="SAPBEXHLevel3X 2" xfId="294" xr:uid="{00000000-0005-0000-0000-000026010000}"/>
    <cellStyle name="SAPBEXHLevel3X 2 2" xfId="295" xr:uid="{00000000-0005-0000-0000-000027010000}"/>
    <cellStyle name="SAPBEXHLevel3X 2 2 2" xfId="563" xr:uid="{00000000-0005-0000-0000-000035020000}"/>
    <cellStyle name="SAPBEXHLevel3X 2 2 3" xfId="480" xr:uid="{00000000-0005-0000-0000-0000E2010000}"/>
    <cellStyle name="SAPBEXHLevel3X 2 3" xfId="562" xr:uid="{00000000-0005-0000-0000-000034020000}"/>
    <cellStyle name="SAPBEXHLevel3X 2 4" xfId="479" xr:uid="{00000000-0005-0000-0000-0000E1010000}"/>
    <cellStyle name="SAPBEXHLevel3X 3" xfId="296" xr:uid="{00000000-0005-0000-0000-000028010000}"/>
    <cellStyle name="SAPBEXHLevel3X 3 2" xfId="297" xr:uid="{00000000-0005-0000-0000-000029010000}"/>
    <cellStyle name="SAPBEXHLevel3X 3 2 2" xfId="564" xr:uid="{00000000-0005-0000-0000-000036020000}"/>
    <cellStyle name="SAPBEXHLevel3X 3 3" xfId="481" xr:uid="{00000000-0005-0000-0000-0000E3010000}"/>
    <cellStyle name="SAPBEXHLevel3X 4" xfId="298" xr:uid="{00000000-0005-0000-0000-00002A010000}"/>
    <cellStyle name="SAPBEXHLevel3X 4 2" xfId="1119" xr:uid="{00000000-0005-0000-0000-000062040000}"/>
    <cellStyle name="SAPBEXHLevel3X 5" xfId="1120" xr:uid="{00000000-0005-0000-0000-000063040000}"/>
    <cellStyle name="SAPBEXHLevel3X 5 2" xfId="1121" xr:uid="{00000000-0005-0000-0000-000064040000}"/>
    <cellStyle name="SAPBEXHLevel3X 5 3" xfId="1122" xr:uid="{00000000-0005-0000-0000-000065040000}"/>
    <cellStyle name="SAPBEXHLevel3X 6" xfId="1123" xr:uid="{00000000-0005-0000-0000-000066040000}"/>
    <cellStyle name="SAPBEXHLevel3X 6 2" xfId="1124" xr:uid="{00000000-0005-0000-0000-000067040000}"/>
    <cellStyle name="SAPBEXHLevel3X 7" xfId="1125" xr:uid="{00000000-0005-0000-0000-000068040000}"/>
    <cellStyle name="SAPBEXHLevel3X 7 2" xfId="1126" xr:uid="{00000000-0005-0000-0000-000069040000}"/>
    <cellStyle name="SAPBEXHLevel3X 8" xfId="1127" xr:uid="{00000000-0005-0000-0000-00006A040000}"/>
    <cellStyle name="SAPBEXHLevel3X 9" xfId="1128" xr:uid="{00000000-0005-0000-0000-00006B040000}"/>
    <cellStyle name="SAPBEXHLevel3X 9 2" xfId="1129" xr:uid="{00000000-0005-0000-0000-00006C040000}"/>
    <cellStyle name="SAPBEXresData" xfId="299" xr:uid="{00000000-0005-0000-0000-00002B010000}"/>
    <cellStyle name="SAPBEXresData 2" xfId="300" xr:uid="{00000000-0005-0000-0000-00002C010000}"/>
    <cellStyle name="SAPBEXresData 3" xfId="482" xr:uid="{00000000-0005-0000-0000-0000E4010000}"/>
    <cellStyle name="SAPBEXresDataEmph" xfId="301" xr:uid="{00000000-0005-0000-0000-00002D010000}"/>
    <cellStyle name="SAPBEXresDataEmph 2" xfId="483" xr:uid="{00000000-0005-0000-0000-0000E5010000}"/>
    <cellStyle name="SAPBEXresExc1" xfId="302" xr:uid="{00000000-0005-0000-0000-00002E010000}"/>
    <cellStyle name="SAPBEXresExc1Emph" xfId="303" xr:uid="{00000000-0005-0000-0000-00002F010000}"/>
    <cellStyle name="SAPBEXresExc2" xfId="304" xr:uid="{00000000-0005-0000-0000-000030010000}"/>
    <cellStyle name="SAPBEXresExc2Emph" xfId="305" xr:uid="{00000000-0005-0000-0000-000031010000}"/>
    <cellStyle name="SAPBEXresItem" xfId="306" xr:uid="{00000000-0005-0000-0000-000032010000}"/>
    <cellStyle name="SAPBEXresItem 2" xfId="484" xr:uid="{00000000-0005-0000-0000-0000E6010000}"/>
    <cellStyle name="SAPBEXresItemX" xfId="307" xr:uid="{00000000-0005-0000-0000-000033010000}"/>
    <cellStyle name="SAPBEXresItemX 2" xfId="308" xr:uid="{00000000-0005-0000-0000-000034010000}"/>
    <cellStyle name="SAPBEXresItemX 2 2" xfId="486" xr:uid="{00000000-0005-0000-0000-0000E8010000}"/>
    <cellStyle name="SAPBEXresItemX 3" xfId="485" xr:uid="{00000000-0005-0000-0000-0000E7010000}"/>
    <cellStyle name="SAPBEXRow_Headings_SA" xfId="309" xr:uid="{00000000-0005-0000-0000-000035010000}"/>
    <cellStyle name="SAPBEXRowResults_SA" xfId="310" xr:uid="{00000000-0005-0000-0000-000036010000}"/>
    <cellStyle name="SAPBEXstdData" xfId="311" xr:uid="{00000000-0005-0000-0000-000037010000}"/>
    <cellStyle name="SAPBEXstdData 2" xfId="312" xr:uid="{00000000-0005-0000-0000-000038010000}"/>
    <cellStyle name="SAPBEXstdData 2 2" xfId="313" xr:uid="{00000000-0005-0000-0000-000039010000}"/>
    <cellStyle name="SAPBEXstdData 3" xfId="314" xr:uid="{00000000-0005-0000-0000-00003A010000}"/>
    <cellStyle name="SAPBEXstdData 4" xfId="487" xr:uid="{00000000-0005-0000-0000-0000E9010000}"/>
    <cellStyle name="SAPBEXstdData_Sept 2011 Total BW Data" xfId="315" xr:uid="{00000000-0005-0000-0000-00003B010000}"/>
    <cellStyle name="SAPBEXstdDataEmph" xfId="316" xr:uid="{00000000-0005-0000-0000-00003C010000}"/>
    <cellStyle name="SAPBEXstdDataEmph 2" xfId="488" xr:uid="{00000000-0005-0000-0000-0000EA010000}"/>
    <cellStyle name="SAPBEXstdExc1" xfId="317" xr:uid="{00000000-0005-0000-0000-00003D010000}"/>
    <cellStyle name="SAPBEXstdExc1Emph" xfId="318" xr:uid="{00000000-0005-0000-0000-00003E010000}"/>
    <cellStyle name="SAPBEXstdExc2" xfId="319" xr:uid="{00000000-0005-0000-0000-00003F010000}"/>
    <cellStyle name="SAPBEXstdExc2Emph" xfId="320" xr:uid="{00000000-0005-0000-0000-000040010000}"/>
    <cellStyle name="SAPBEXstdItem" xfId="321" xr:uid="{00000000-0005-0000-0000-000041010000}"/>
    <cellStyle name="SAPBEXstdItem 2" xfId="322" xr:uid="{00000000-0005-0000-0000-000042010000}"/>
    <cellStyle name="SAPBEXstdItem 2 2" xfId="323" xr:uid="{00000000-0005-0000-0000-000043010000}"/>
    <cellStyle name="SAPBEXstdItem 3" xfId="324" xr:uid="{00000000-0005-0000-0000-000044010000}"/>
    <cellStyle name="SAPBEXstdItem 3 2" xfId="325" xr:uid="{00000000-0005-0000-0000-000045010000}"/>
    <cellStyle name="SAPBEXstdItem 4" xfId="326" xr:uid="{00000000-0005-0000-0000-000046010000}"/>
    <cellStyle name="SAPBEXstdItem 5" xfId="489" xr:uid="{00000000-0005-0000-0000-0000EB010000}"/>
    <cellStyle name="SAPBEXstdItem_Sept 2011 Total BW Data" xfId="327" xr:uid="{00000000-0005-0000-0000-000047010000}"/>
    <cellStyle name="SAPBEXstdItemX" xfId="328" xr:uid="{00000000-0005-0000-0000-000048010000}"/>
    <cellStyle name="SAPBEXstdItemX 2" xfId="491" xr:uid="{00000000-0005-0000-0000-0000ED010000}"/>
    <cellStyle name="SAPBEXstdItemX 3" xfId="490" xr:uid="{00000000-0005-0000-0000-0000EC010000}"/>
    <cellStyle name="SAPBEXsubData" xfId="329" xr:uid="{00000000-0005-0000-0000-000049010000}"/>
    <cellStyle name="SAPBEXsubData 2" xfId="492" xr:uid="{00000000-0005-0000-0000-0000EE010000}"/>
    <cellStyle name="SAPBEXsubDataEmph" xfId="330" xr:uid="{00000000-0005-0000-0000-00004A010000}"/>
    <cellStyle name="SAPBEXsubDataEmph 2" xfId="493" xr:uid="{00000000-0005-0000-0000-0000EF010000}"/>
    <cellStyle name="SAPBEXsubExc1" xfId="331" xr:uid="{00000000-0005-0000-0000-00004B010000}"/>
    <cellStyle name="SAPBEXsubExc1Emph" xfId="332" xr:uid="{00000000-0005-0000-0000-00004C010000}"/>
    <cellStyle name="SAPBEXsubExc2" xfId="333" xr:uid="{00000000-0005-0000-0000-00004D010000}"/>
    <cellStyle name="SAPBEXsubExc2Emph" xfId="334" xr:uid="{00000000-0005-0000-0000-00004E010000}"/>
    <cellStyle name="SAPBEXsubItem" xfId="335" xr:uid="{00000000-0005-0000-0000-00004F010000}"/>
    <cellStyle name="SAPBEXsubItem 2" xfId="494" xr:uid="{00000000-0005-0000-0000-0000F0010000}"/>
    <cellStyle name="SAPBEXtitle" xfId="336" xr:uid="{00000000-0005-0000-0000-000050010000}"/>
    <cellStyle name="SAPBEXtitle 2" xfId="495" xr:uid="{00000000-0005-0000-0000-0000F1010000}"/>
    <cellStyle name="SAPBEXundefined" xfId="337" xr:uid="{00000000-0005-0000-0000-000051010000}"/>
    <cellStyle name="SAPBEXundefined 2" xfId="338" xr:uid="{00000000-0005-0000-0000-000052010000}"/>
    <cellStyle name="SAPBEXundefined 3" xfId="496" xr:uid="{00000000-0005-0000-0000-0000F2010000}"/>
    <cellStyle name="SAPBEXundefined_Sheet2" xfId="360" xr:uid="{00000000-0005-0000-0000-000069010000}"/>
    <cellStyle name="SEM-BPS-input-on" xfId="339" xr:uid="{00000000-0005-0000-0000-000053010000}"/>
    <cellStyle name="SEM-BPS-key" xfId="340" xr:uid="{00000000-0005-0000-0000-000054010000}"/>
    <cellStyle name="Style 1" xfId="341" xr:uid="{00000000-0005-0000-0000-000055010000}"/>
    <cellStyle name="Style 26" xfId="342" xr:uid="{00000000-0005-0000-0000-000056010000}"/>
    <cellStyle name="Style 26 2" xfId="343" xr:uid="{00000000-0005-0000-0000-000057010000}"/>
    <cellStyle name="Style 26 2 2" xfId="344" xr:uid="{00000000-0005-0000-0000-000058010000}"/>
    <cellStyle name="Style 26 3" xfId="497" xr:uid="{00000000-0005-0000-0000-0000F3010000}"/>
    <cellStyle name="Title 2" xfId="345" xr:uid="{00000000-0005-0000-0000-000059010000}"/>
    <cellStyle name="Title 2 2" xfId="1131" xr:uid="{00000000-0005-0000-0000-00006E040000}"/>
    <cellStyle name="Title 2 3" xfId="1132" xr:uid="{00000000-0005-0000-0000-00006F040000}"/>
    <cellStyle name="Title 2 4" xfId="1133" xr:uid="{00000000-0005-0000-0000-000070040000}"/>
    <cellStyle name="Title 2 5" xfId="1134" xr:uid="{00000000-0005-0000-0000-000071040000}"/>
    <cellStyle name="Title 2 6" xfId="1135" xr:uid="{00000000-0005-0000-0000-000072040000}"/>
    <cellStyle name="Title 2 7" xfId="1130" xr:uid="{00000000-0005-0000-0000-00006D040000}"/>
    <cellStyle name="Title 2 8" xfId="411" xr:uid="{00000000-0005-0000-0000-00009D010000}"/>
    <cellStyle name="Total 10" xfId="1137" xr:uid="{00000000-0005-0000-0000-000074040000}"/>
    <cellStyle name="Total 11" xfId="1138" xr:uid="{00000000-0005-0000-0000-000075040000}"/>
    <cellStyle name="Total 11 2" xfId="1139" xr:uid="{00000000-0005-0000-0000-000076040000}"/>
    <cellStyle name="Total 12" xfId="1140" xr:uid="{00000000-0005-0000-0000-000077040000}"/>
    <cellStyle name="Total 12 2" xfId="1141" xr:uid="{00000000-0005-0000-0000-000078040000}"/>
    <cellStyle name="Total 13" xfId="1142" xr:uid="{00000000-0005-0000-0000-000079040000}"/>
    <cellStyle name="Total 14" xfId="1143" xr:uid="{00000000-0005-0000-0000-00007A040000}"/>
    <cellStyle name="Total 15" xfId="1136" xr:uid="{00000000-0005-0000-0000-000073040000}"/>
    <cellStyle name="Total 2" xfId="346" xr:uid="{00000000-0005-0000-0000-00005A010000}"/>
    <cellStyle name="Total 2 2" xfId="347" xr:uid="{00000000-0005-0000-0000-00005B010000}"/>
    <cellStyle name="Total 2 2 2" xfId="566" xr:uid="{00000000-0005-0000-0000-000038020000}"/>
    <cellStyle name="Total 2 2 3" xfId="500" xr:uid="{00000000-0005-0000-0000-0000F6010000}"/>
    <cellStyle name="Total 2 3" xfId="565" xr:uid="{00000000-0005-0000-0000-000037020000}"/>
    <cellStyle name="Total 2 4" xfId="499" xr:uid="{00000000-0005-0000-0000-0000F5010000}"/>
    <cellStyle name="Total 3" xfId="348" xr:uid="{00000000-0005-0000-0000-00005C010000}"/>
    <cellStyle name="Total 3 2" xfId="567" xr:uid="{00000000-0005-0000-0000-000039020000}"/>
    <cellStyle name="Total 3 3" xfId="501" xr:uid="{00000000-0005-0000-0000-0000F7010000}"/>
    <cellStyle name="Total 4" xfId="349" xr:uid="{00000000-0005-0000-0000-00005D010000}"/>
    <cellStyle name="Total 4 2" xfId="498" xr:uid="{00000000-0005-0000-0000-0000F4010000}"/>
    <cellStyle name="Total 5" xfId="412" xr:uid="{00000000-0005-0000-0000-00009E010000}"/>
    <cellStyle name="Total 5 2" xfId="1145" xr:uid="{00000000-0005-0000-0000-00007C040000}"/>
    <cellStyle name="Total 5 3" xfId="1146" xr:uid="{00000000-0005-0000-0000-00007D040000}"/>
    <cellStyle name="Total 5 4" xfId="1147" xr:uid="{00000000-0005-0000-0000-00007E040000}"/>
    <cellStyle name="Total 5 5" xfId="1148" xr:uid="{00000000-0005-0000-0000-00007F040000}"/>
    <cellStyle name="Total 5 6" xfId="1149" xr:uid="{00000000-0005-0000-0000-000080040000}"/>
    <cellStyle name="Total 5 7" xfId="1144" xr:uid="{00000000-0005-0000-0000-00007B040000}"/>
    <cellStyle name="Total 6" xfId="1150" xr:uid="{00000000-0005-0000-0000-000081040000}"/>
    <cellStyle name="Total 6 2" xfId="1151" xr:uid="{00000000-0005-0000-0000-000082040000}"/>
    <cellStyle name="Total 6 3" xfId="1152" xr:uid="{00000000-0005-0000-0000-000083040000}"/>
    <cellStyle name="Total 7" xfId="1153" xr:uid="{00000000-0005-0000-0000-000084040000}"/>
    <cellStyle name="Total 7 2" xfId="1154" xr:uid="{00000000-0005-0000-0000-000085040000}"/>
    <cellStyle name="Total 8" xfId="1155" xr:uid="{00000000-0005-0000-0000-000086040000}"/>
    <cellStyle name="Total 8 2" xfId="1156" xr:uid="{00000000-0005-0000-0000-000087040000}"/>
    <cellStyle name="Total 9" xfId="1157" xr:uid="{00000000-0005-0000-0000-000088040000}"/>
    <cellStyle name="Total 9 2" xfId="1158" xr:uid="{00000000-0005-0000-0000-000089040000}"/>
    <cellStyle name="Unprot" xfId="350" xr:uid="{00000000-0005-0000-0000-00005E010000}"/>
    <cellStyle name="Unprot 2" xfId="351" xr:uid="{00000000-0005-0000-0000-00005F010000}"/>
    <cellStyle name="Unprot$" xfId="352" xr:uid="{00000000-0005-0000-0000-000060010000}"/>
    <cellStyle name="Unprot$ 2" xfId="353" xr:uid="{00000000-0005-0000-0000-000061010000}"/>
    <cellStyle name="Unprot$ 2 2" xfId="354" xr:uid="{00000000-0005-0000-0000-000062010000}"/>
    <cellStyle name="Unprot$_2011-10 LIEE Table 6 (2)" xfId="355" xr:uid="{00000000-0005-0000-0000-000063010000}"/>
    <cellStyle name="Unprotect" xfId="356" xr:uid="{00000000-0005-0000-0000-000064010000}"/>
    <cellStyle name="Warning Text 2" xfId="357" xr:uid="{00000000-0005-0000-0000-000065010000}"/>
    <cellStyle name="Warning Text 2 2" xfId="413" xr:uid="{00000000-0005-0000-0000-00009F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externalLink" Target="externalLinks/externalLink15.xml"/><Relationship Id="rId21" Type="http://schemas.openxmlformats.org/officeDocument/2006/relationships/worksheet" Target="worksheets/sheet21.xml"/><Relationship Id="rId34" Type="http://schemas.openxmlformats.org/officeDocument/2006/relationships/externalLink" Target="externalLinks/externalLink10.xml"/><Relationship Id="rId42" Type="http://schemas.openxmlformats.org/officeDocument/2006/relationships/externalLink" Target="externalLinks/externalLink18.xml"/><Relationship Id="rId47" Type="http://schemas.openxmlformats.org/officeDocument/2006/relationships/externalLink" Target="externalLinks/externalLink23.xml"/><Relationship Id="rId50" Type="http://schemas.openxmlformats.org/officeDocument/2006/relationships/externalLink" Target="externalLinks/externalLink26.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41" Type="http://schemas.openxmlformats.org/officeDocument/2006/relationships/externalLink" Target="externalLinks/externalLink17.xml"/><Relationship Id="rId54" Type="http://schemas.openxmlformats.org/officeDocument/2006/relationships/externalLink" Target="externalLinks/externalLink3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externalLink" Target="externalLinks/externalLink16.xml"/><Relationship Id="rId45" Type="http://schemas.openxmlformats.org/officeDocument/2006/relationships/externalLink" Target="externalLinks/externalLink21.xml"/><Relationship Id="rId53" Type="http://schemas.openxmlformats.org/officeDocument/2006/relationships/externalLink" Target="externalLinks/externalLink29.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49" Type="http://schemas.openxmlformats.org/officeDocument/2006/relationships/externalLink" Target="externalLinks/externalLink25.xml"/><Relationship Id="rId57" Type="http://schemas.openxmlformats.org/officeDocument/2006/relationships/sharedStrings" Target="sharedStrings.xml"/><Relationship Id="rId61"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4" Type="http://schemas.openxmlformats.org/officeDocument/2006/relationships/externalLink" Target="externalLinks/externalLink20.xml"/><Relationship Id="rId52" Type="http://schemas.openxmlformats.org/officeDocument/2006/relationships/externalLink" Target="externalLinks/externalLink28.xml"/><Relationship Id="rId6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externalLink" Target="externalLinks/externalLink19.xml"/><Relationship Id="rId48" Type="http://schemas.openxmlformats.org/officeDocument/2006/relationships/externalLink" Target="externalLinks/externalLink24.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2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46" Type="http://schemas.openxmlformats.org/officeDocument/2006/relationships/externalLink" Target="externalLinks/externalLink22.xml"/><Relationship Id="rId5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cp1b\data\04048\01RET\BENCALC\Rawlings,%20Roy-HCE-SCG-July2001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as-cp1b\data\DATA\EXCEL\93CAPADJ.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as-cp1b\data\04048\02RET\DUNCAN\SCG%20back%20into%20orig%20be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as-cp1b\data\Documents%20and%20Settings\gblaney\Local%20Settings\Temporary%20Internet%20Files\OLK2\HFM%20SCG%20Cash%20Flow%205-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ACTG/DATA/CORPACCT/DPLUCIEN/ACCTREC/SCG%20Acct%20Rec%20Listing.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My%20Documents\MSM_INC\Piggy\Project_renewable\CRS%20Rev%20Madison%20Proforma%207-14-99_Chris_Sau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s-hypfm-p05\Templates\windows\TEMP\Financials%20Base%20Cas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as-cp1b\data\Documents%20and%20Settings\tharms\My%20Documents\Client%20Work\Sempra%20disclosures\Disc2006_FAS15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s-hypfm-p05\Templates\CES%20Plans\CESWay%20Plan%201998%20Rev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s-hypfm-p05\Templates\Allegro\DPR4-23-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Q:\04048\03RET\FAS132\fastoolTP%20summary%20Sempra%20Corp%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cp1b\data\04048\01RET\_Serp\serp%2000%20fina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as-cp1b\data\04048\03RET\SERP\Valuation\restated%20Serp%20200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Chase%20Manhattan\Robin\SAES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s-hypfm-p05\Templates\Documents%20and%20Settings\rdickerson\My%20Documents\SES%20Plans\Facilities%20Plan%202002%20-%202006\CPI_20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as-cp1b\data\DATA\CORPACCT\Fin%20Acctg\EmpBenefits\ICP\2011\SCG%20Dec%202011%20Calculation.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s-hypfm-p05\Templates\agarza\P%20&amp;%20A\Freeze%20Allegro%20Gas%204-01-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TEMP\Harq_10-10-0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My%20Documents\MSM_INC\Piggy\Pro_Formas\Consolidation_1\Consolidator.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s-hypfm-p05\Templates\TEMP\ALL\VA%20Hospitals\Miami\Miami%20LTG%20Fin%2013Dec9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TEAMS\Harquahala\Harquahala%20Pro%20Forma\Pro%20Forma\BankModels\Harquahala_02-02-0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H:\Stomayko\SEI%20Standardized%20Model\Bangor\Bangor_FAS142ValuationModel_Simple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yDocs\Finance\Athens_Model\Athens%20Model%2009-13-00%20Jan%202003%20COD.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s-hypfm-p05\Templates\DOCUME~1\RDICKE~1\LOCALS~1\Temp\HILLMOD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Michael\My%20Documents\4MCORP\RAMCO\PG&amp;E_Project\Pro%20Forma\West_Fresno\Plains%20End%20New_Oct_2004_examp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as-cp1b\data\SEU_Risk_Mgmt\Production\_Daily%20Portfolio%20Runs\Portfolio%20Runs\varworks-Fuel_Flee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tijsegecyx01\reportestjn\Consolidation%20Files\2003\0302\Cash%20Flow%2003-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s-hypfm-p05\Templates\DOCUME~1\cyc\LOCALS~1\Temp\Savanah%20River%20TO3%2022Mar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empra.sharepoint.com/Users/DYThomas/Desktop/JEs/2016/2016-08/TIMP/TIMP%20-%202016%20GRC%20-%20Post%202015%20Activity_07-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s-hypfm-p05\Templates\unzipped\Consolidated%20CI%20Plans1\Proforma%20Model%20-%20Preferred%20Scenario%20April%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tion"/>
      <sheetName val="Profile"/>
      <sheetName val="GF Formula Earn"/>
      <sheetName val="fae calc"/>
      <sheetName val="Cash Bal Earn"/>
      <sheetName val="Qual cb proj 578"/>
      <sheetName val="Qual cb proj 650"/>
      <sheetName val="Qual cb proj 750"/>
      <sheetName val="Tot cb proj 578"/>
      <sheetName val="Tot cb proj 650"/>
      <sheetName val="Tot cb proj 750"/>
      <sheetName val="Pension Ben 7.1.2001"/>
      <sheetName val="Pension Ben 7.1.2002"/>
      <sheetName val="Pension Ben 8.1.2006"/>
      <sheetName val="SERP 7.1.01"/>
      <sheetName val="SERP 7.1.02"/>
      <sheetName val="SERP 8.1.06"/>
      <sheetName val="415 calc 7.1.01"/>
      <sheetName val="415 calc 7.1.02"/>
      <sheetName val="415 calc 8.1.06"/>
      <sheetName val="J&amp;S Factor"/>
      <sheetName val="Fac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13">
          <cell r="AW13">
            <v>5</v>
          </cell>
          <cell r="AX13">
            <v>3.5681999999999998E-2</v>
          </cell>
          <cell r="AY13">
            <v>2.6315999999999999E-2</v>
          </cell>
          <cell r="AZ13">
            <v>3.2319000000000001E-2</v>
          </cell>
          <cell r="BA13">
            <v>2.7521E-2</v>
          </cell>
        </row>
        <row r="14">
          <cell r="AW14">
            <v>6</v>
          </cell>
          <cell r="AX14">
            <v>3.7532000000000003E-2</v>
          </cell>
          <cell r="AY14">
            <v>2.7873999999999999E-2</v>
          </cell>
          <cell r="AZ14">
            <v>3.4230999999999998E-2</v>
          </cell>
          <cell r="BA14">
            <v>2.9135000000000001E-2</v>
          </cell>
        </row>
        <row r="15">
          <cell r="AW15">
            <v>7</v>
          </cell>
          <cell r="AX15">
            <v>3.9481000000000002E-2</v>
          </cell>
          <cell r="AY15">
            <v>2.9524999999999999E-2</v>
          </cell>
          <cell r="AZ15">
            <v>3.6259E-2</v>
          </cell>
          <cell r="BA15">
            <v>3.0845000000000001E-2</v>
          </cell>
        </row>
        <row r="16">
          <cell r="AW16">
            <v>8</v>
          </cell>
          <cell r="AX16">
            <v>4.1534000000000001E-2</v>
          </cell>
          <cell r="AY16">
            <v>3.1275999999999998E-2</v>
          </cell>
          <cell r="AZ16">
            <v>3.841E-2</v>
          </cell>
          <cell r="BA16">
            <v>3.2656999999999999E-2</v>
          </cell>
        </row>
        <row r="17">
          <cell r="AW17">
            <v>9</v>
          </cell>
          <cell r="AX17">
            <v>4.3698000000000001E-2</v>
          </cell>
          <cell r="AY17">
            <v>3.3133000000000003E-2</v>
          </cell>
          <cell r="AZ17">
            <v>4.0690999999999998E-2</v>
          </cell>
          <cell r="BA17">
            <v>3.4576999999999997E-2</v>
          </cell>
        </row>
        <row r="18">
          <cell r="AW18">
            <v>10</v>
          </cell>
          <cell r="AX18">
            <v>4.598E-2</v>
          </cell>
          <cell r="AY18">
            <v>3.5104000000000003E-2</v>
          </cell>
          <cell r="AZ18">
            <v>4.3110999999999997E-2</v>
          </cell>
          <cell r="BA18">
            <v>3.6611999999999999E-2</v>
          </cell>
        </row>
        <row r="19">
          <cell r="AW19">
            <v>11</v>
          </cell>
          <cell r="AX19">
            <v>4.8384999999999997E-2</v>
          </cell>
          <cell r="AY19">
            <v>3.7194999999999999E-2</v>
          </cell>
          <cell r="AZ19">
            <v>4.5678000000000003E-2</v>
          </cell>
          <cell r="BA19">
            <v>3.8768999999999998E-2</v>
          </cell>
        </row>
        <row r="20">
          <cell r="AW20">
            <v>12</v>
          </cell>
          <cell r="AX20">
            <v>5.0921000000000001E-2</v>
          </cell>
          <cell r="AY20">
            <v>3.9412999999999997E-2</v>
          </cell>
          <cell r="AZ20">
            <v>4.8403000000000002E-2</v>
          </cell>
          <cell r="BA20">
            <v>4.1055000000000001E-2</v>
          </cell>
        </row>
        <row r="21">
          <cell r="AW21">
            <v>13</v>
          </cell>
          <cell r="AX21">
            <v>5.3596999999999999E-2</v>
          </cell>
          <cell r="AY21">
            <v>4.1768E-2</v>
          </cell>
          <cell r="AZ21">
            <v>5.1295E-2</v>
          </cell>
          <cell r="BA21">
            <v>4.3478999999999997E-2</v>
          </cell>
        </row>
        <row r="22">
          <cell r="AW22">
            <v>14</v>
          </cell>
          <cell r="AX22">
            <v>5.6418999999999997E-2</v>
          </cell>
          <cell r="AY22">
            <v>4.4268000000000002E-2</v>
          </cell>
          <cell r="AZ22">
            <v>5.4364999999999997E-2</v>
          </cell>
          <cell r="BA22">
            <v>4.6050000000000001E-2</v>
          </cell>
        </row>
        <row r="23">
          <cell r="AW23">
            <v>15</v>
          </cell>
          <cell r="AX23">
            <v>5.9396999999999998E-2</v>
          </cell>
          <cell r="AY23">
            <v>4.6921999999999998E-2</v>
          </cell>
          <cell r="AZ23">
            <v>5.7625000000000003E-2</v>
          </cell>
          <cell r="BA23">
            <v>4.8776E-2</v>
          </cell>
        </row>
        <row r="24">
          <cell r="AW24">
            <v>16</v>
          </cell>
          <cell r="AX24">
            <v>6.2540999999999999E-2</v>
          </cell>
          <cell r="AY24">
            <v>4.9741E-2</v>
          </cell>
          <cell r="AZ24">
            <v>6.1086000000000001E-2</v>
          </cell>
          <cell r="BA24">
            <v>5.1667999999999999E-2</v>
          </cell>
        </row>
        <row r="25">
          <cell r="AW25">
            <v>17</v>
          </cell>
          <cell r="AX25">
            <v>6.5860000000000002E-2</v>
          </cell>
          <cell r="AY25">
            <v>5.2734999999999997E-2</v>
          </cell>
          <cell r="AZ25">
            <v>6.4764000000000002E-2</v>
          </cell>
          <cell r="BA25">
            <v>5.4734999999999999E-2</v>
          </cell>
        </row>
        <row r="26">
          <cell r="AW26">
            <v>18</v>
          </cell>
          <cell r="AX26">
            <v>6.9363999999999995E-2</v>
          </cell>
          <cell r="AY26">
            <v>5.5917000000000001E-2</v>
          </cell>
          <cell r="AZ26">
            <v>6.8670999999999996E-2</v>
          </cell>
          <cell r="BA26">
            <v>5.799E-2</v>
          </cell>
        </row>
        <row r="27">
          <cell r="AW27">
            <v>19</v>
          </cell>
          <cell r="AX27">
            <v>7.3066000000000006E-2</v>
          </cell>
          <cell r="AY27">
            <v>5.9297999999999997E-2</v>
          </cell>
          <cell r="AZ27">
            <v>7.2822999999999999E-2</v>
          </cell>
          <cell r="BA27">
            <v>6.1445E-2</v>
          </cell>
        </row>
        <row r="28">
          <cell r="AW28">
            <v>20</v>
          </cell>
          <cell r="AX28">
            <v>7.6978000000000005E-2</v>
          </cell>
          <cell r="AY28">
            <v>6.2891000000000002E-2</v>
          </cell>
          <cell r="AZ28">
            <v>7.7235999999999999E-2</v>
          </cell>
          <cell r="BA28">
            <v>6.5111000000000002E-2</v>
          </cell>
        </row>
        <row r="29">
          <cell r="AW29">
            <v>21</v>
          </cell>
          <cell r="AX29">
            <v>8.1113000000000005E-2</v>
          </cell>
          <cell r="AY29">
            <v>6.6712999999999995E-2</v>
          </cell>
          <cell r="AZ29">
            <v>8.1929000000000002E-2</v>
          </cell>
          <cell r="BA29">
            <v>6.9002999999999995E-2</v>
          </cell>
        </row>
        <row r="30">
          <cell r="AW30">
            <v>22</v>
          </cell>
          <cell r="AX30">
            <v>8.5485000000000005E-2</v>
          </cell>
          <cell r="AY30">
            <v>7.0777000000000007E-2</v>
          </cell>
          <cell r="AZ30">
            <v>8.6919999999999997E-2</v>
          </cell>
          <cell r="BA30">
            <v>7.3136999999999994E-2</v>
          </cell>
        </row>
        <row r="31">
          <cell r="AW31">
            <v>23</v>
          </cell>
          <cell r="AX31">
            <v>9.0107999999999994E-2</v>
          </cell>
          <cell r="AY31">
            <v>7.5101000000000001E-2</v>
          </cell>
          <cell r="AZ31">
            <v>9.2230000000000006E-2</v>
          </cell>
          <cell r="BA31">
            <v>7.7526999999999999E-2</v>
          </cell>
        </row>
        <row r="32">
          <cell r="AW32">
            <v>24</v>
          </cell>
          <cell r="AX32">
            <v>9.5001000000000002E-2</v>
          </cell>
          <cell r="AY32">
            <v>7.9702999999999996E-2</v>
          </cell>
          <cell r="AZ32">
            <v>9.7881999999999997E-2</v>
          </cell>
          <cell r="BA32">
            <v>8.2191E-2</v>
          </cell>
        </row>
        <row r="33">
          <cell r="AW33">
            <v>25</v>
          </cell>
          <cell r="AX33">
            <v>0.100179</v>
          </cell>
          <cell r="AY33">
            <v>8.4600999999999996E-2</v>
          </cell>
          <cell r="AZ33">
            <v>0.103898</v>
          </cell>
          <cell r="BA33">
            <v>8.7148000000000003E-2</v>
          </cell>
        </row>
        <row r="34">
          <cell r="AW34">
            <v>26</v>
          </cell>
          <cell r="AX34">
            <v>0.10566200000000001</v>
          </cell>
          <cell r="AY34">
            <v>8.9818999999999996E-2</v>
          </cell>
          <cell r="AZ34">
            <v>0.110305</v>
          </cell>
          <cell r="BA34">
            <v>9.2415999999999998E-2</v>
          </cell>
        </row>
        <row r="35">
          <cell r="AW35">
            <v>27</v>
          </cell>
          <cell r="AX35">
            <v>0.111471</v>
          </cell>
          <cell r="AY35">
            <v>9.5377000000000003E-2</v>
          </cell>
          <cell r="AZ35">
            <v>0.117131</v>
          </cell>
          <cell r="BA35">
            <v>9.8017999999999994E-2</v>
          </cell>
        </row>
        <row r="36">
          <cell r="AW36">
            <v>28</v>
          </cell>
          <cell r="AX36">
            <v>0.117627</v>
          </cell>
          <cell r="AY36">
            <v>0.101301</v>
          </cell>
          <cell r="AZ36">
            <v>0.124406</v>
          </cell>
          <cell r="BA36">
            <v>0.103976</v>
          </cell>
        </row>
        <row r="37">
          <cell r="AW37">
            <v>29</v>
          </cell>
          <cell r="AX37">
            <v>0.124154</v>
          </cell>
          <cell r="AY37">
            <v>0.10761800000000001</v>
          </cell>
          <cell r="AZ37">
            <v>0.132164</v>
          </cell>
          <cell r="BA37">
            <v>0.110316</v>
          </cell>
        </row>
        <row r="38">
          <cell r="AW38">
            <v>30</v>
          </cell>
          <cell r="AX38">
            <v>0.131079</v>
          </cell>
          <cell r="AY38">
            <v>0.114356</v>
          </cell>
          <cell r="AZ38">
            <v>0.14043900000000001</v>
          </cell>
          <cell r="BA38">
            <v>0.117063</v>
          </cell>
        </row>
        <row r="39">
          <cell r="AW39">
            <v>31</v>
          </cell>
          <cell r="AX39">
            <v>0.138428</v>
          </cell>
          <cell r="AY39">
            <v>0.121547</v>
          </cell>
          <cell r="AZ39">
            <v>0.14927000000000001</v>
          </cell>
          <cell r="BA39">
            <v>0.124247</v>
          </cell>
        </row>
        <row r="40">
          <cell r="AW40">
            <v>32</v>
          </cell>
          <cell r="AX40">
            <v>0.146233</v>
          </cell>
          <cell r="AY40">
            <v>0.12922500000000001</v>
          </cell>
          <cell r="AZ40">
            <v>0.15869900000000001</v>
          </cell>
          <cell r="BA40">
            <v>0.13189899999999999</v>
          </cell>
        </row>
        <row r="41">
          <cell r="AW41">
            <v>33</v>
          </cell>
          <cell r="AX41">
            <v>0.154527</v>
          </cell>
          <cell r="AY41">
            <v>0.13742799999999999</v>
          </cell>
          <cell r="AZ41">
            <v>0.16877300000000001</v>
          </cell>
          <cell r="BA41">
            <v>0.14005400000000001</v>
          </cell>
        </row>
        <row r="42">
          <cell r="AW42">
            <v>34</v>
          </cell>
          <cell r="AX42">
            <v>0.16334499999999999</v>
          </cell>
          <cell r="AY42">
            <v>0.14619599999999999</v>
          </cell>
          <cell r="AZ42">
            <v>0.17954100000000001</v>
          </cell>
          <cell r="BA42">
            <v>0.14874699999999999</v>
          </cell>
        </row>
        <row r="43">
          <cell r="AW43">
            <v>35</v>
          </cell>
          <cell r="AX43">
            <v>0.17272599999999999</v>
          </cell>
          <cell r="AY43">
            <v>0.15557399999999999</v>
          </cell>
          <cell r="AZ43">
            <v>0.19105800000000001</v>
          </cell>
          <cell r="BA43">
            <v>0.15801999999999999</v>
          </cell>
        </row>
        <row r="44">
          <cell r="AW44">
            <v>36</v>
          </cell>
          <cell r="AX44">
            <v>0.18271399999999999</v>
          </cell>
          <cell r="AY44">
            <v>0.16561000000000001</v>
          </cell>
          <cell r="AZ44">
            <v>0.20338400000000001</v>
          </cell>
          <cell r="BA44">
            <v>0.16791600000000001</v>
          </cell>
        </row>
        <row r="45">
          <cell r="AW45">
            <v>37</v>
          </cell>
          <cell r="AX45">
            <v>0.193356</v>
          </cell>
          <cell r="AY45">
            <v>0.17635899999999999</v>
          </cell>
          <cell r="AZ45">
            <v>0.216584</v>
          </cell>
          <cell r="BA45">
            <v>0.178482</v>
          </cell>
        </row>
        <row r="46">
          <cell r="AW46">
            <v>38</v>
          </cell>
          <cell r="AX46">
            <v>0.20470099999999999</v>
          </cell>
          <cell r="AY46">
            <v>0.18787799999999999</v>
          </cell>
          <cell r="AZ46">
            <v>0.23072999999999999</v>
          </cell>
          <cell r="BA46">
            <v>0.189772</v>
          </cell>
        </row>
        <row r="47">
          <cell r="AW47">
            <v>39</v>
          </cell>
          <cell r="AX47">
            <v>0.216808</v>
          </cell>
          <cell r="AY47">
            <v>0.20023199999999999</v>
          </cell>
          <cell r="AZ47">
            <v>0.24590100000000001</v>
          </cell>
          <cell r="BA47">
            <v>0.20184099999999999</v>
          </cell>
        </row>
        <row r="48">
          <cell r="AW48">
            <v>40</v>
          </cell>
          <cell r="AX48">
            <v>0.229738</v>
          </cell>
          <cell r="AY48">
            <v>0.21349199999999999</v>
          </cell>
          <cell r="AZ48">
            <v>0.26218599999999997</v>
          </cell>
          <cell r="BA48">
            <v>0.214752</v>
          </cell>
        </row>
        <row r="49">
          <cell r="AW49">
            <v>41</v>
          </cell>
          <cell r="AX49">
            <v>0.243558</v>
          </cell>
          <cell r="AY49">
            <v>0.22773599999999999</v>
          </cell>
          <cell r="AZ49">
            <v>0.27967900000000001</v>
          </cell>
          <cell r="BA49">
            <v>0.228575</v>
          </cell>
        </row>
        <row r="50">
          <cell r="AW50">
            <v>42</v>
          </cell>
          <cell r="AX50">
            <v>0.25834499999999999</v>
          </cell>
          <cell r="AY50">
            <v>0.24305099999999999</v>
          </cell>
          <cell r="AZ50">
            <v>0.29848799999999998</v>
          </cell>
          <cell r="BA50">
            <v>0.24338499999999999</v>
          </cell>
        </row>
        <row r="51">
          <cell r="AW51">
            <v>43</v>
          </cell>
          <cell r="AX51">
            <v>0.27418100000000001</v>
          </cell>
          <cell r="AY51">
            <v>0.25953399999999999</v>
          </cell>
          <cell r="AZ51">
            <v>0.31872899999999998</v>
          </cell>
          <cell r="BA51">
            <v>0.25926500000000002</v>
          </cell>
        </row>
        <row r="52">
          <cell r="AW52">
            <v>44</v>
          </cell>
          <cell r="AX52">
            <v>0.29115799999999997</v>
          </cell>
          <cell r="AY52">
            <v>0.27728799999999998</v>
          </cell>
          <cell r="AZ52">
            <v>0.340534</v>
          </cell>
          <cell r="BA52">
            <v>0.27630900000000003</v>
          </cell>
        </row>
        <row r="53">
          <cell r="AW53">
            <v>45</v>
          </cell>
          <cell r="AX53">
            <v>0.30937799999999999</v>
          </cell>
          <cell r="AY53">
            <v>0.29643399999999998</v>
          </cell>
          <cell r="AZ53">
            <v>0.36404599999999998</v>
          </cell>
          <cell r="BA53">
            <v>0.29461799999999999</v>
          </cell>
        </row>
        <row r="54">
          <cell r="AW54">
            <v>46</v>
          </cell>
          <cell r="AX54">
            <v>0.328953</v>
          </cell>
          <cell r="AY54">
            <v>0.31710100000000002</v>
          </cell>
          <cell r="AZ54">
            <v>0.38942700000000002</v>
          </cell>
          <cell r="BA54">
            <v>0.314307</v>
          </cell>
        </row>
        <row r="55">
          <cell r="AW55">
            <v>47</v>
          </cell>
          <cell r="AX55">
            <v>0.35000900000000001</v>
          </cell>
          <cell r="AY55">
            <v>0.33943499999999999</v>
          </cell>
          <cell r="AZ55">
            <v>0.41685499999999998</v>
          </cell>
          <cell r="BA55">
            <v>0.33550400000000002</v>
          </cell>
        </row>
        <row r="56">
          <cell r="AW56">
            <v>48</v>
          </cell>
          <cell r="AX56">
            <v>0.37268499999999999</v>
          </cell>
          <cell r="AY56">
            <v>0.36359900000000001</v>
          </cell>
          <cell r="AZ56">
            <v>0.44652999999999998</v>
          </cell>
          <cell r="BA56">
            <v>0.35835</v>
          </cell>
        </row>
        <row r="57">
          <cell r="AW57">
            <v>49</v>
          </cell>
          <cell r="AX57">
            <v>0.39713700000000002</v>
          </cell>
          <cell r="AY57">
            <v>0.38977400000000001</v>
          </cell>
          <cell r="AZ57">
            <v>0.47867599999999999</v>
          </cell>
          <cell r="BA57">
            <v>0.38300499999999998</v>
          </cell>
        </row>
        <row r="58">
          <cell r="AW58">
            <v>50</v>
          </cell>
          <cell r="AX58">
            <v>0.42354000000000003</v>
          </cell>
          <cell r="AY58">
            <v>0.41816599999999998</v>
          </cell>
          <cell r="AZ58">
            <v>0.51354299999999997</v>
          </cell>
          <cell r="BA58">
            <v>0.40965000000000001</v>
          </cell>
        </row>
        <row r="59">
          <cell r="AW59">
            <v>51</v>
          </cell>
          <cell r="AX59">
            <v>0.45208999999999999</v>
          </cell>
          <cell r="AY59">
            <v>0.44900400000000001</v>
          </cell>
          <cell r="AZ59">
            <v>0.55141499999999999</v>
          </cell>
          <cell r="BA59">
            <v>0.43848799999999999</v>
          </cell>
        </row>
        <row r="60">
          <cell r="AW60">
            <v>52</v>
          </cell>
          <cell r="AX60">
            <v>0.48300799999999999</v>
          </cell>
          <cell r="AY60">
            <v>0.482547</v>
          </cell>
          <cell r="AZ60">
            <v>0.59260900000000005</v>
          </cell>
          <cell r="BA60">
            <v>0.46975</v>
          </cell>
        </row>
        <row r="61">
          <cell r="AW61">
            <v>53</v>
          </cell>
          <cell r="AX61">
            <v>0.516544</v>
          </cell>
          <cell r="AY61">
            <v>0.51909099999999997</v>
          </cell>
          <cell r="AZ61">
            <v>0.63748700000000003</v>
          </cell>
          <cell r="BA61">
            <v>0.50369900000000001</v>
          </cell>
        </row>
        <row r="62">
          <cell r="AW62">
            <v>54</v>
          </cell>
          <cell r="AX62">
            <v>0.55298400000000003</v>
          </cell>
          <cell r="AY62">
            <v>0.55896900000000005</v>
          </cell>
          <cell r="AZ62">
            <v>0.68646099999999999</v>
          </cell>
          <cell r="BA62">
            <v>0.54063600000000001</v>
          </cell>
        </row>
        <row r="63">
          <cell r="AW63">
            <v>55</v>
          </cell>
          <cell r="AX63">
            <v>0.59264899999999998</v>
          </cell>
          <cell r="AY63">
            <v>0.60256399999999999</v>
          </cell>
          <cell r="AZ63">
            <v>0.74</v>
          </cell>
          <cell r="BA63">
            <v>0.58090699999999995</v>
          </cell>
        </row>
        <row r="64">
          <cell r="AW64">
            <v>56</v>
          </cell>
          <cell r="AX64">
            <v>0.635911</v>
          </cell>
          <cell r="AY64">
            <v>0.64102599999999998</v>
          </cell>
          <cell r="AZ64">
            <v>0.78</v>
          </cell>
          <cell r="BA64">
            <v>0.62491200000000002</v>
          </cell>
        </row>
        <row r="65">
          <cell r="AW65">
            <v>57</v>
          </cell>
          <cell r="AX65">
            <v>0.68319399999999997</v>
          </cell>
          <cell r="AY65">
            <v>0.67948699999999995</v>
          </cell>
          <cell r="AZ65">
            <v>0.82</v>
          </cell>
          <cell r="BA65">
            <v>0.67311600000000005</v>
          </cell>
        </row>
        <row r="66">
          <cell r="AW66">
            <v>58</v>
          </cell>
          <cell r="AX66">
            <v>0.73498600000000003</v>
          </cell>
          <cell r="AY66">
            <v>0.730769</v>
          </cell>
          <cell r="AZ66">
            <v>0.86</v>
          </cell>
          <cell r="BA66">
            <v>0.72606199999999999</v>
          </cell>
        </row>
        <row r="67">
          <cell r="AW67">
            <v>59</v>
          </cell>
          <cell r="AX67">
            <v>0.79185300000000003</v>
          </cell>
          <cell r="AY67">
            <v>0.79487200000000002</v>
          </cell>
          <cell r="AZ67">
            <v>0.9</v>
          </cell>
          <cell r="BA67">
            <v>0.78439000000000003</v>
          </cell>
        </row>
        <row r="68">
          <cell r="AW68">
            <v>60</v>
          </cell>
          <cell r="AX68">
            <v>0.85444900000000001</v>
          </cell>
          <cell r="AY68">
            <v>0.85897400000000002</v>
          </cell>
          <cell r="AZ68">
            <v>0.94</v>
          </cell>
          <cell r="BA68">
            <v>0.84885500000000003</v>
          </cell>
        </row>
        <row r="69">
          <cell r="AW69">
            <v>61</v>
          </cell>
          <cell r="AX69">
            <v>0.92353499999999999</v>
          </cell>
          <cell r="AY69">
            <v>0.92307700000000004</v>
          </cell>
          <cell r="AZ69">
            <v>0.97</v>
          </cell>
          <cell r="BA69">
            <v>0.92036300000000004</v>
          </cell>
        </row>
        <row r="70">
          <cell r="AW70">
            <v>62</v>
          </cell>
          <cell r="AX70">
            <v>1</v>
          </cell>
          <cell r="AY70">
            <v>1</v>
          </cell>
          <cell r="AZ70">
            <v>1</v>
          </cell>
          <cell r="BA70">
            <v>1</v>
          </cell>
        </row>
        <row r="71">
          <cell r="AW71">
            <v>63</v>
          </cell>
          <cell r="AX71">
            <v>1</v>
          </cell>
          <cell r="AY71">
            <v>1.089744</v>
          </cell>
          <cell r="AZ71">
            <v>1</v>
          </cell>
          <cell r="BA71">
            <v>1</v>
          </cell>
        </row>
        <row r="72">
          <cell r="AW72">
            <v>64</v>
          </cell>
          <cell r="AX72">
            <v>1</v>
          </cell>
          <cell r="AY72">
            <v>1.179487</v>
          </cell>
          <cell r="AZ72">
            <v>1</v>
          </cell>
          <cell r="BA72">
            <v>1</v>
          </cell>
        </row>
        <row r="73">
          <cell r="AW73">
            <v>65</v>
          </cell>
          <cell r="AX73">
            <v>1</v>
          </cell>
          <cell r="AY73">
            <v>1.2820510000000001</v>
          </cell>
          <cell r="AZ73">
            <v>1</v>
          </cell>
          <cell r="BA73">
            <v>1</v>
          </cell>
        </row>
        <row r="74">
          <cell r="AW74">
            <v>66</v>
          </cell>
          <cell r="AX74">
            <v>1</v>
          </cell>
          <cell r="AY74">
            <v>1.2820510000000001</v>
          </cell>
          <cell r="AZ74">
            <v>1</v>
          </cell>
          <cell r="BA74">
            <v>1</v>
          </cell>
        </row>
        <row r="75">
          <cell r="AW75">
            <v>67</v>
          </cell>
          <cell r="AX75">
            <v>1</v>
          </cell>
          <cell r="AY75">
            <v>1.2820510000000001</v>
          </cell>
          <cell r="AZ75">
            <v>1</v>
          </cell>
          <cell r="BA75">
            <v>1</v>
          </cell>
        </row>
        <row r="76">
          <cell r="AW76">
            <v>68</v>
          </cell>
          <cell r="AX76">
            <v>1</v>
          </cell>
          <cell r="AY76">
            <v>1.2820510000000001</v>
          </cell>
          <cell r="AZ76">
            <v>1</v>
          </cell>
          <cell r="BA76">
            <v>1</v>
          </cell>
        </row>
        <row r="77">
          <cell r="AW77">
            <v>69</v>
          </cell>
          <cell r="AX77">
            <v>1</v>
          </cell>
          <cell r="AY77">
            <v>1.2820510000000001</v>
          </cell>
          <cell r="AZ77">
            <v>1</v>
          </cell>
          <cell r="BA77">
            <v>1</v>
          </cell>
        </row>
        <row r="78">
          <cell r="AW78">
            <v>70</v>
          </cell>
          <cell r="AX78">
            <v>1</v>
          </cell>
          <cell r="AY78">
            <v>1.2820510000000001</v>
          </cell>
          <cell r="AZ78">
            <v>1</v>
          </cell>
          <cell r="BA78">
            <v>1</v>
          </cell>
        </row>
        <row r="79">
          <cell r="AW79">
            <v>71</v>
          </cell>
          <cell r="AX79">
            <v>1</v>
          </cell>
          <cell r="AY79">
            <v>1.2820510000000001</v>
          </cell>
          <cell r="AZ79">
            <v>1</v>
          </cell>
          <cell r="BA79">
            <v>1</v>
          </cell>
        </row>
        <row r="80">
          <cell r="AW80">
            <v>72</v>
          </cell>
          <cell r="AX80">
            <v>1</v>
          </cell>
          <cell r="AY80">
            <v>1.2820510000000001</v>
          </cell>
          <cell r="AZ80">
            <v>1</v>
          </cell>
          <cell r="BA80">
            <v>1</v>
          </cell>
        </row>
        <row r="81">
          <cell r="AW81">
            <v>73</v>
          </cell>
          <cell r="AX81">
            <v>1</v>
          </cell>
          <cell r="AY81">
            <v>1.2820510000000001</v>
          </cell>
          <cell r="AZ81">
            <v>1</v>
          </cell>
          <cell r="BA81">
            <v>1</v>
          </cell>
        </row>
        <row r="82">
          <cell r="AW82">
            <v>74</v>
          </cell>
          <cell r="AX82">
            <v>1</v>
          </cell>
          <cell r="AY82">
            <v>1.2820510000000001</v>
          </cell>
          <cell r="AZ82">
            <v>1</v>
          </cell>
          <cell r="BA82">
            <v>1</v>
          </cell>
        </row>
        <row r="83">
          <cell r="AW83">
            <v>75</v>
          </cell>
          <cell r="AX83">
            <v>1</v>
          </cell>
          <cell r="AY83">
            <v>1.2820510000000001</v>
          </cell>
          <cell r="AZ83">
            <v>1</v>
          </cell>
          <cell r="BA83">
            <v>1</v>
          </cell>
        </row>
        <row r="84">
          <cell r="AW84">
            <v>76</v>
          </cell>
          <cell r="AX84">
            <v>1</v>
          </cell>
          <cell r="AY84">
            <v>1.2820510000000001</v>
          </cell>
          <cell r="AZ84">
            <v>1</v>
          </cell>
          <cell r="BA84">
            <v>1</v>
          </cell>
        </row>
        <row r="85">
          <cell r="AW85">
            <v>77</v>
          </cell>
          <cell r="AX85">
            <v>1</v>
          </cell>
          <cell r="AY85">
            <v>1.2820510000000001</v>
          </cell>
          <cell r="AZ85">
            <v>1</v>
          </cell>
          <cell r="BA85">
            <v>1</v>
          </cell>
        </row>
        <row r="86">
          <cell r="AW86">
            <v>78</v>
          </cell>
          <cell r="AX86">
            <v>1</v>
          </cell>
          <cell r="AY86">
            <v>1.2820510000000001</v>
          </cell>
          <cell r="AZ86">
            <v>1</v>
          </cell>
          <cell r="BA86">
            <v>1</v>
          </cell>
        </row>
        <row r="87">
          <cell r="AW87">
            <v>79</v>
          </cell>
          <cell r="AX87">
            <v>1</v>
          </cell>
          <cell r="AY87">
            <v>1.2820510000000001</v>
          </cell>
          <cell r="AZ87">
            <v>1</v>
          </cell>
          <cell r="BA87">
            <v>1</v>
          </cell>
        </row>
        <row r="88">
          <cell r="AW88">
            <v>80</v>
          </cell>
          <cell r="AX88">
            <v>1</v>
          </cell>
          <cell r="AY88">
            <v>1.2820510000000001</v>
          </cell>
          <cell r="AZ88">
            <v>1</v>
          </cell>
          <cell r="BA88">
            <v>1</v>
          </cell>
        </row>
        <row r="89">
          <cell r="AW89">
            <v>81</v>
          </cell>
          <cell r="AX89">
            <v>1</v>
          </cell>
          <cell r="AY89">
            <v>1.2820510000000001</v>
          </cell>
          <cell r="AZ89">
            <v>1</v>
          </cell>
          <cell r="BA89">
            <v>1</v>
          </cell>
        </row>
        <row r="90">
          <cell r="AW90">
            <v>82</v>
          </cell>
          <cell r="AX90">
            <v>1</v>
          </cell>
          <cell r="AY90">
            <v>1.2820510000000001</v>
          </cell>
          <cell r="AZ90">
            <v>1</v>
          </cell>
          <cell r="BA90">
            <v>1</v>
          </cell>
        </row>
        <row r="91">
          <cell r="AW91">
            <v>83</v>
          </cell>
          <cell r="AX91">
            <v>1</v>
          </cell>
          <cell r="AY91">
            <v>1.2820510000000001</v>
          </cell>
          <cell r="AZ91">
            <v>1</v>
          </cell>
          <cell r="BA91">
            <v>1</v>
          </cell>
        </row>
        <row r="92">
          <cell r="AW92">
            <v>84</v>
          </cell>
          <cell r="AX92">
            <v>1</v>
          </cell>
          <cell r="AY92">
            <v>1.2820510000000001</v>
          </cell>
          <cell r="AZ92">
            <v>1</v>
          </cell>
          <cell r="BA92">
            <v>1</v>
          </cell>
        </row>
        <row r="93">
          <cell r="AW93">
            <v>85</v>
          </cell>
          <cell r="AX93">
            <v>1</v>
          </cell>
          <cell r="AY93">
            <v>1.2820510000000001</v>
          </cell>
          <cell r="AZ93">
            <v>1</v>
          </cell>
          <cell r="BA93">
            <v>1</v>
          </cell>
        </row>
        <row r="94">
          <cell r="AW94">
            <v>86</v>
          </cell>
          <cell r="AX94">
            <v>1</v>
          </cell>
          <cell r="AY94">
            <v>1.2820510000000001</v>
          </cell>
          <cell r="AZ94">
            <v>1</v>
          </cell>
          <cell r="BA94">
            <v>1</v>
          </cell>
        </row>
        <row r="95">
          <cell r="AW95">
            <v>87</v>
          </cell>
          <cell r="AX95">
            <v>1</v>
          </cell>
          <cell r="AY95">
            <v>1.2820510000000001</v>
          </cell>
          <cell r="AZ95">
            <v>1</v>
          </cell>
          <cell r="BA95">
            <v>1</v>
          </cell>
        </row>
        <row r="96">
          <cell r="AW96">
            <v>88</v>
          </cell>
          <cell r="AX96">
            <v>1</v>
          </cell>
          <cell r="AY96">
            <v>1.2820510000000001</v>
          </cell>
          <cell r="AZ96">
            <v>1</v>
          </cell>
          <cell r="BA96">
            <v>1</v>
          </cell>
        </row>
        <row r="97">
          <cell r="AW97">
            <v>89</v>
          </cell>
          <cell r="AX97">
            <v>1</v>
          </cell>
          <cell r="AY97">
            <v>1.2820510000000001</v>
          </cell>
          <cell r="AZ97">
            <v>1</v>
          </cell>
          <cell r="BA97">
            <v>1</v>
          </cell>
        </row>
        <row r="98">
          <cell r="AW98">
            <v>90</v>
          </cell>
          <cell r="AX98">
            <v>1</v>
          </cell>
          <cell r="AY98">
            <v>1.2820510000000001</v>
          </cell>
          <cell r="AZ98">
            <v>1</v>
          </cell>
          <cell r="BA98">
            <v>1</v>
          </cell>
        </row>
        <row r="99">
          <cell r="AW99">
            <v>91</v>
          </cell>
          <cell r="AX99">
            <v>1</v>
          </cell>
          <cell r="AY99">
            <v>1.2820510000000001</v>
          </cell>
          <cell r="AZ99">
            <v>1</v>
          </cell>
          <cell r="BA99">
            <v>1</v>
          </cell>
        </row>
        <row r="100">
          <cell r="AW100">
            <v>92</v>
          </cell>
          <cell r="AX100">
            <v>1</v>
          </cell>
          <cell r="AY100">
            <v>1.2820510000000001</v>
          </cell>
          <cell r="AZ100">
            <v>1</v>
          </cell>
          <cell r="BA100">
            <v>1</v>
          </cell>
        </row>
        <row r="101">
          <cell r="AW101">
            <v>93</v>
          </cell>
          <cell r="AX101">
            <v>1</v>
          </cell>
          <cell r="AY101">
            <v>1.2820510000000001</v>
          </cell>
          <cell r="AZ101">
            <v>1</v>
          </cell>
          <cell r="BA101">
            <v>1</v>
          </cell>
        </row>
        <row r="102">
          <cell r="AW102">
            <v>94</v>
          </cell>
          <cell r="AX102">
            <v>1</v>
          </cell>
          <cell r="AY102">
            <v>1.2820510000000001</v>
          </cell>
          <cell r="AZ102">
            <v>1</v>
          </cell>
          <cell r="BA102">
            <v>1</v>
          </cell>
        </row>
        <row r="103">
          <cell r="AW103">
            <v>95</v>
          </cell>
          <cell r="AX103">
            <v>1</v>
          </cell>
          <cell r="AY103">
            <v>1.2820510000000001</v>
          </cell>
          <cell r="AZ103">
            <v>1</v>
          </cell>
          <cell r="BA103">
            <v>1</v>
          </cell>
        </row>
        <row r="104">
          <cell r="AW104">
            <v>96</v>
          </cell>
          <cell r="AX104">
            <v>1</v>
          </cell>
          <cell r="AY104">
            <v>1.2820510000000001</v>
          </cell>
          <cell r="AZ104">
            <v>1</v>
          </cell>
          <cell r="BA104">
            <v>1</v>
          </cell>
        </row>
        <row r="105">
          <cell r="AW105">
            <v>97</v>
          </cell>
          <cell r="AX105">
            <v>1</v>
          </cell>
          <cell r="AY105">
            <v>1.2820510000000001</v>
          </cell>
          <cell r="AZ105">
            <v>1</v>
          </cell>
          <cell r="BA105">
            <v>1</v>
          </cell>
        </row>
        <row r="106">
          <cell r="AW106">
            <v>98</v>
          </cell>
          <cell r="AX106">
            <v>1</v>
          </cell>
          <cell r="AY106">
            <v>1.2820510000000001</v>
          </cell>
          <cell r="AZ106">
            <v>1</v>
          </cell>
          <cell r="BA106">
            <v>1</v>
          </cell>
        </row>
        <row r="107">
          <cell r="AW107">
            <v>99</v>
          </cell>
          <cell r="AX107">
            <v>1</v>
          </cell>
          <cell r="AY107">
            <v>1.2820510000000001</v>
          </cell>
          <cell r="AZ107">
            <v>1</v>
          </cell>
          <cell r="BA107">
            <v>1</v>
          </cell>
        </row>
        <row r="108">
          <cell r="AW108">
            <v>100</v>
          </cell>
          <cell r="AX108">
            <v>1</v>
          </cell>
          <cell r="AY108">
            <v>1.2820510000000001</v>
          </cell>
          <cell r="AZ108">
            <v>1</v>
          </cell>
          <cell r="BA108">
            <v>1</v>
          </cell>
        </row>
        <row r="109">
          <cell r="AW109">
            <v>101</v>
          </cell>
          <cell r="AX109">
            <v>1</v>
          </cell>
          <cell r="AY109">
            <v>1.2820510000000001</v>
          </cell>
          <cell r="AZ109">
            <v>1</v>
          </cell>
          <cell r="BA109">
            <v>1</v>
          </cell>
        </row>
        <row r="110">
          <cell r="AW110">
            <v>102</v>
          </cell>
          <cell r="AX110">
            <v>1</v>
          </cell>
          <cell r="AY110">
            <v>1.2820510000000001</v>
          </cell>
          <cell r="AZ110">
            <v>1</v>
          </cell>
          <cell r="BA110">
            <v>1</v>
          </cell>
        </row>
        <row r="111">
          <cell r="AW111">
            <v>103</v>
          </cell>
          <cell r="AX111">
            <v>1</v>
          </cell>
          <cell r="AY111">
            <v>1.2820510000000001</v>
          </cell>
          <cell r="AZ111">
            <v>1</v>
          </cell>
          <cell r="BA111">
            <v>1</v>
          </cell>
        </row>
        <row r="112">
          <cell r="AW112">
            <v>104</v>
          </cell>
          <cell r="AX112">
            <v>1</v>
          </cell>
          <cell r="AY112">
            <v>1.2820510000000001</v>
          </cell>
          <cell r="AZ112">
            <v>1</v>
          </cell>
          <cell r="BA112">
            <v>1</v>
          </cell>
        </row>
        <row r="113">
          <cell r="AW113">
            <v>105</v>
          </cell>
          <cell r="AX113">
            <v>1</v>
          </cell>
          <cell r="AY113">
            <v>1.2820510000000001</v>
          </cell>
          <cell r="AZ113">
            <v>1</v>
          </cell>
          <cell r="BA113">
            <v>1</v>
          </cell>
        </row>
        <row r="114">
          <cell r="AW114">
            <v>106</v>
          </cell>
          <cell r="AX114">
            <v>1</v>
          </cell>
          <cell r="AY114">
            <v>1.2820510000000001</v>
          </cell>
          <cell r="AZ114">
            <v>1</v>
          </cell>
          <cell r="BA114">
            <v>1</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ADJ"/>
      <sheetName val="A"/>
    </sheetNames>
    <sheetDataSet>
      <sheetData sheetId="0"/>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G Summ by YOR"/>
      <sheetName val="SCG Summ by part"/>
      <sheetName val="missing term code"/>
      <sheetName val="Sheet1"/>
      <sheetName val="past cola's"/>
      <sheetName val="cum CPI"/>
    </sheetNames>
    <sheetDataSet>
      <sheetData sheetId="0"/>
      <sheetData sheetId="1"/>
      <sheetData sheetId="2"/>
      <sheetData sheetId="3"/>
      <sheetData sheetId="4"/>
      <sheetData sheetId="5">
        <row r="7">
          <cell r="A7">
            <v>1965</v>
          </cell>
          <cell r="B7">
            <v>4.5599999999999996</v>
          </cell>
        </row>
        <row r="8">
          <cell r="A8">
            <v>1966</v>
          </cell>
          <cell r="B8">
            <v>4.46</v>
          </cell>
        </row>
        <row r="9">
          <cell r="A9">
            <v>1967</v>
          </cell>
          <cell r="B9">
            <v>4.28</v>
          </cell>
        </row>
        <row r="10">
          <cell r="A10">
            <v>1968</v>
          </cell>
          <cell r="B10">
            <v>4.12</v>
          </cell>
        </row>
        <row r="11">
          <cell r="A11">
            <v>1969</v>
          </cell>
          <cell r="B11">
            <v>3.89</v>
          </cell>
        </row>
        <row r="12">
          <cell r="A12">
            <v>1970</v>
          </cell>
          <cell r="B12">
            <v>3.61</v>
          </cell>
        </row>
        <row r="13">
          <cell r="A13">
            <v>1971</v>
          </cell>
          <cell r="B13">
            <v>3.37</v>
          </cell>
        </row>
        <row r="14">
          <cell r="A14">
            <v>1972</v>
          </cell>
          <cell r="B14">
            <v>3.23</v>
          </cell>
        </row>
        <row r="15">
          <cell r="A15">
            <v>1973</v>
          </cell>
          <cell r="B15">
            <v>3.09</v>
          </cell>
        </row>
        <row r="16">
          <cell r="A16">
            <v>1974</v>
          </cell>
          <cell r="B16">
            <v>2.77</v>
          </cell>
        </row>
        <row r="17">
          <cell r="A17">
            <v>1975</v>
          </cell>
          <cell r="B17">
            <v>2.35</v>
          </cell>
        </row>
        <row r="18">
          <cell r="A18">
            <v>1976</v>
          </cell>
          <cell r="B18">
            <v>2.14</v>
          </cell>
        </row>
        <row r="19">
          <cell r="A19">
            <v>1977</v>
          </cell>
          <cell r="B19">
            <v>1.99</v>
          </cell>
        </row>
        <row r="20">
          <cell r="A20">
            <v>1978</v>
          </cell>
          <cell r="B20">
            <v>1.8</v>
          </cell>
        </row>
        <row r="21">
          <cell r="A21">
            <v>1979</v>
          </cell>
          <cell r="B21">
            <v>1.57</v>
          </cell>
        </row>
        <row r="22">
          <cell r="A22">
            <v>1980</v>
          </cell>
          <cell r="B22">
            <v>1.27</v>
          </cell>
        </row>
        <row r="23">
          <cell r="A23">
            <v>1981</v>
          </cell>
          <cell r="B23">
            <v>1.02</v>
          </cell>
        </row>
        <row r="24">
          <cell r="A24">
            <v>1982</v>
          </cell>
          <cell r="B24">
            <v>0.85</v>
          </cell>
        </row>
        <row r="25">
          <cell r="A25">
            <v>1983</v>
          </cell>
          <cell r="B25">
            <v>0.78</v>
          </cell>
        </row>
        <row r="26">
          <cell r="A26">
            <v>1984</v>
          </cell>
          <cell r="B26">
            <v>0.72</v>
          </cell>
        </row>
        <row r="27">
          <cell r="A27">
            <v>1985</v>
          </cell>
          <cell r="B27">
            <v>0.65</v>
          </cell>
        </row>
        <row r="28">
          <cell r="A28">
            <v>1986</v>
          </cell>
          <cell r="B28">
            <v>0.59</v>
          </cell>
        </row>
        <row r="29">
          <cell r="A29">
            <v>1987</v>
          </cell>
          <cell r="B29">
            <v>0.56999999999999995</v>
          </cell>
        </row>
        <row r="30">
          <cell r="A30">
            <v>1988</v>
          </cell>
          <cell r="B30">
            <v>0.51</v>
          </cell>
        </row>
        <row r="31">
          <cell r="A31">
            <v>1989</v>
          </cell>
          <cell r="B31">
            <v>0.44</v>
          </cell>
        </row>
        <row r="32">
          <cell r="A32">
            <v>1990</v>
          </cell>
          <cell r="B32">
            <v>0.38</v>
          </cell>
        </row>
        <row r="33">
          <cell r="A33">
            <v>1991</v>
          </cell>
          <cell r="B33">
            <v>0.3</v>
          </cell>
        </row>
        <row r="34">
          <cell r="A34">
            <v>1992</v>
          </cell>
          <cell r="B34">
            <v>0.26</v>
          </cell>
        </row>
        <row r="35">
          <cell r="A35">
            <v>1993</v>
          </cell>
          <cell r="B35">
            <v>0.23</v>
          </cell>
        </row>
        <row r="36">
          <cell r="A36">
            <v>1994</v>
          </cell>
          <cell r="B36">
            <v>0.19</v>
          </cell>
        </row>
        <row r="37">
          <cell r="A37">
            <v>1995</v>
          </cell>
          <cell r="B37">
            <v>0.16</v>
          </cell>
        </row>
        <row r="38">
          <cell r="A38">
            <v>1996</v>
          </cell>
          <cell r="B38">
            <v>0.13</v>
          </cell>
        </row>
        <row r="39">
          <cell r="A39">
            <v>1997</v>
          </cell>
          <cell r="B39">
            <v>0.1</v>
          </cell>
        </row>
        <row r="40">
          <cell r="A40">
            <v>1998</v>
          </cell>
          <cell r="B40">
            <v>0.08</v>
          </cell>
        </row>
        <row r="41">
          <cell r="A41">
            <v>1999</v>
          </cell>
          <cell r="B41">
            <v>0.06</v>
          </cell>
        </row>
        <row r="42">
          <cell r="A42">
            <v>2000</v>
          </cell>
          <cell r="B42">
            <v>0.03</v>
          </cell>
        </row>
        <row r="43">
          <cell r="A43">
            <v>2001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gt;"/>
      <sheetName val="Setup -&gt;"/>
      <sheetName val="BS Reference"/>
      <sheetName val="Input -&gt;"/>
      <sheetName val="CF Report"/>
      <sheetName val="HFM Export"/>
      <sheetName val="Sheet1"/>
      <sheetName val="CAP ADJ"/>
    </sheetNames>
    <sheetDataSet>
      <sheetData sheetId="0" refreshError="1"/>
      <sheetData sheetId="1" refreshError="1">
        <row r="10">
          <cell r="C10" t="str">
            <v>May</v>
          </cell>
        </row>
        <row r="27">
          <cell r="G27" t="str">
            <v>E#SCGCON.PD#Dec.Y#2004.S#ACTUAL.VW#YTD.VL#&lt;Entity Curr Total&gt;.I#[ICP Top].C1#TopC1.C2#TopC2.C3#TopC3.C4#TopC4.</v>
          </cell>
        </row>
        <row r="29">
          <cell r="G29" t="str">
            <v>E#SCGCON.PD#May.Y#2005.S#ACTUAL.VW#YTD.VL#&lt;Entity Curr Total&gt;.I#[ICP Top].C1#TopC1.C2#TopC2.C3#TopC3.C4#TopC4.</v>
          </cell>
        </row>
      </sheetData>
      <sheetData sheetId="2" refreshError="1"/>
      <sheetData sheetId="3" refreshError="1"/>
      <sheetData sheetId="4" refreshError="1">
        <row r="65">
          <cell r="C65">
            <v>-9.9999999976716936E-2</v>
          </cell>
        </row>
      </sheetData>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 Dnld SAVE THIS"/>
      <sheetName val="Non-Cost Element by Area"/>
      <sheetName val="Non-Cost ElementMASTER"/>
      <sheetName val="ATTACH B - Area Order"/>
      <sheetName val="MASTER-Fin Stmt Order"/>
      <sheetName val="ATTACH A - Acct Order"/>
      <sheetName val="Working Copy"/>
      <sheetName val="Orig"/>
    </sheetNames>
    <sheetDataSet>
      <sheetData sheetId="0">
        <row r="5">
          <cell r="A5">
            <v>1100000</v>
          </cell>
          <cell r="B5" t="str">
            <v>BANK I</v>
          </cell>
          <cell r="C5">
            <v>4864177.59</v>
          </cell>
          <cell r="D5">
            <v>1284863979.1500001</v>
          </cell>
        </row>
        <row r="6">
          <cell r="A6">
            <v>1100002</v>
          </cell>
          <cell r="B6" t="str">
            <v>BANK I-WIRE CLEARING</v>
          </cell>
          <cell r="C6">
            <v>0</v>
          </cell>
          <cell r="D6">
            <v>-1271637196.48</v>
          </cell>
        </row>
        <row r="7">
          <cell r="A7">
            <v>1100100</v>
          </cell>
          <cell r="B7" t="str">
            <v>BANK II</v>
          </cell>
          <cell r="C7">
            <v>50765.59</v>
          </cell>
          <cell r="D7">
            <v>28621.25</v>
          </cell>
        </row>
        <row r="8">
          <cell r="A8">
            <v>1100101</v>
          </cell>
          <cell r="B8" t="str">
            <v>BANK II-CHECK WRITE</v>
          </cell>
          <cell r="C8">
            <v>-556840.93999999994</v>
          </cell>
          <cell r="D8">
            <v>-397846.15</v>
          </cell>
        </row>
        <row r="9">
          <cell r="A9">
            <v>1100200</v>
          </cell>
          <cell r="B9" t="str">
            <v>BANK III</v>
          </cell>
          <cell r="C9">
            <v>0.13</v>
          </cell>
          <cell r="D9">
            <v>687511.68</v>
          </cell>
        </row>
        <row r="10">
          <cell r="A10">
            <v>1100201</v>
          </cell>
          <cell r="B10" t="str">
            <v>BANK III-CHECK WRITE</v>
          </cell>
          <cell r="C10">
            <v>-828204.19</v>
          </cell>
          <cell r="D10">
            <v>-15566975.84</v>
          </cell>
        </row>
        <row r="11">
          <cell r="A11">
            <v>1100202</v>
          </cell>
          <cell r="B11" t="str">
            <v>BANK III-WIRE CLEARING</v>
          </cell>
          <cell r="C11">
            <v>1577.02</v>
          </cell>
          <cell r="D11">
            <v>492.02</v>
          </cell>
        </row>
        <row r="12">
          <cell r="A12">
            <v>1100300</v>
          </cell>
          <cell r="B12" t="str">
            <v>BANK IV</v>
          </cell>
          <cell r="C12">
            <v>72546.83</v>
          </cell>
          <cell r="D12">
            <v>33258.480000000003</v>
          </cell>
        </row>
        <row r="13">
          <cell r="A13">
            <v>1100301</v>
          </cell>
          <cell r="B13" t="str">
            <v>BANK IV-CHECK WRITE</v>
          </cell>
          <cell r="C13">
            <v>-291370.59000000003</v>
          </cell>
          <cell r="D13">
            <v>-394809.8</v>
          </cell>
        </row>
        <row r="14">
          <cell r="A14">
            <v>1100500</v>
          </cell>
          <cell r="B14" t="str">
            <v>BANK VI</v>
          </cell>
          <cell r="C14">
            <v>7198831.5599999996</v>
          </cell>
          <cell r="D14">
            <v>0</v>
          </cell>
        </row>
        <row r="15">
          <cell r="A15">
            <v>1100501</v>
          </cell>
          <cell r="B15" t="str">
            <v>BANK VI-CHECK WRITING</v>
          </cell>
          <cell r="C15">
            <v>-12162313.74</v>
          </cell>
          <cell r="D15">
            <v>0</v>
          </cell>
        </row>
        <row r="16">
          <cell r="A16">
            <v>1102350</v>
          </cell>
          <cell r="B16" t="str">
            <v>CASH IN BANK-B OF A</v>
          </cell>
          <cell r="C16">
            <v>37326.79</v>
          </cell>
          <cell r="D16">
            <v>37326.79</v>
          </cell>
        </row>
        <row r="17">
          <cell r="A17">
            <v>1102353</v>
          </cell>
          <cell r="B17" t="str">
            <v>KEY BANK: CONTROLLED DISB</v>
          </cell>
          <cell r="C17">
            <v>-1552400.33</v>
          </cell>
          <cell r="D17">
            <v>-1562588.89</v>
          </cell>
        </row>
        <row r="18">
          <cell r="A18">
            <v>1102354</v>
          </cell>
          <cell r="B18" t="str">
            <v>UNION-CONCNTRTN ACCT</v>
          </cell>
          <cell r="C18">
            <v>5356004.7</v>
          </cell>
          <cell r="D18">
            <v>12996.47</v>
          </cell>
        </row>
        <row r="19">
          <cell r="A19">
            <v>1102355</v>
          </cell>
          <cell r="B19" t="str">
            <v>UNION-SUPP PENSION ACCT</v>
          </cell>
          <cell r="C19">
            <v>-324.02</v>
          </cell>
          <cell r="D19">
            <v>-10172.51</v>
          </cell>
        </row>
        <row r="20">
          <cell r="A20">
            <v>1102357</v>
          </cell>
          <cell r="B20" t="str">
            <v>CASH ON HAND-BOFA</v>
          </cell>
          <cell r="C20">
            <v>699011.29</v>
          </cell>
          <cell r="D20">
            <v>1841114.59</v>
          </cell>
        </row>
        <row r="21">
          <cell r="A21">
            <v>1102358</v>
          </cell>
          <cell r="B21" t="str">
            <v>B OF A-DIRECT DEBIT A/C</v>
          </cell>
          <cell r="C21">
            <v>9080.06</v>
          </cell>
          <cell r="D21">
            <v>352204.24</v>
          </cell>
        </row>
        <row r="22">
          <cell r="A22">
            <v>1102360</v>
          </cell>
          <cell r="B22" t="str">
            <v>EDI ACCT-UNION BANK</v>
          </cell>
          <cell r="C22">
            <v>59132.31</v>
          </cell>
          <cell r="D22">
            <v>-14976.12</v>
          </cell>
        </row>
        <row r="23">
          <cell r="A23">
            <v>1102361</v>
          </cell>
          <cell r="B23" t="str">
            <v>CR CARD SETTL-UNION BK</v>
          </cell>
          <cell r="C23">
            <v>54755.83</v>
          </cell>
          <cell r="D23">
            <v>23029.48</v>
          </cell>
        </row>
        <row r="24">
          <cell r="A24">
            <v>1102363</v>
          </cell>
          <cell r="B24" t="str">
            <v>AP NO CASH BAL UB CON DSB</v>
          </cell>
          <cell r="C24">
            <v>-83603.070000000007</v>
          </cell>
          <cell r="D24">
            <v>-83603.070000000007</v>
          </cell>
        </row>
        <row r="25">
          <cell r="A25">
            <v>1102365</v>
          </cell>
          <cell r="B25" t="str">
            <v>AP NO CASH BAL UB PR CHKS</v>
          </cell>
          <cell r="C25">
            <v>-365316.51</v>
          </cell>
          <cell r="D25">
            <v>-1568724.55</v>
          </cell>
        </row>
        <row r="26">
          <cell r="A26">
            <v>1102366</v>
          </cell>
          <cell r="B26" t="str">
            <v>AP NO CASH BAL UB WEATHERIZAT</v>
          </cell>
          <cell r="C26">
            <v>-197122.58</v>
          </cell>
          <cell r="D26">
            <v>-197122.58</v>
          </cell>
        </row>
        <row r="27">
          <cell r="A27">
            <v>1102367</v>
          </cell>
          <cell r="B27" t="str">
            <v>AP NO CASH BAL UB REIMBUR REF</v>
          </cell>
          <cell r="C27">
            <v>-1883106.21</v>
          </cell>
          <cell r="D27">
            <v>-5312587.55</v>
          </cell>
        </row>
        <row r="28">
          <cell r="A28">
            <v>1102368</v>
          </cell>
          <cell r="B28" t="str">
            <v>AP NO CASH BAL UB DEP CHECKS</v>
          </cell>
          <cell r="C28">
            <v>-2610749.15</v>
          </cell>
          <cell r="D28">
            <v>-2693288.62</v>
          </cell>
        </row>
        <row r="29">
          <cell r="A29">
            <v>1102369</v>
          </cell>
          <cell r="B29" t="str">
            <v>WORK COMP ACCT UNION BK</v>
          </cell>
          <cell r="C29">
            <v>-152107.28</v>
          </cell>
          <cell r="D29">
            <v>74543.22</v>
          </cell>
        </row>
        <row r="30">
          <cell r="A30">
            <v>1102370</v>
          </cell>
          <cell r="B30" t="str">
            <v>CASH</v>
          </cell>
          <cell r="C30">
            <v>7342509.5499999998</v>
          </cell>
          <cell r="D30">
            <v>14878975.67</v>
          </cell>
        </row>
        <row r="31">
          <cell r="A31">
            <v>1102374</v>
          </cell>
          <cell r="B31" t="str">
            <v>SPECIAL FUNDS-BROKER BAL</v>
          </cell>
          <cell r="C31">
            <v>1807254.72</v>
          </cell>
          <cell r="D31">
            <v>3795617.13</v>
          </cell>
        </row>
        <row r="32">
          <cell r="A32">
            <v>1102375</v>
          </cell>
          <cell r="B32" t="str">
            <v>UN-CON ACCT-PYMNT AG DEP</v>
          </cell>
          <cell r="C32">
            <v>3364127.85</v>
          </cell>
          <cell r="D32">
            <v>712982.93</v>
          </cell>
        </row>
        <row r="33">
          <cell r="A33">
            <v>1102376</v>
          </cell>
          <cell r="B33" t="str">
            <v>UN-CON ACCT-PYMNT AG RET</v>
          </cell>
          <cell r="C33">
            <v>77034.84</v>
          </cell>
          <cell r="D33">
            <v>125316.69</v>
          </cell>
        </row>
        <row r="34">
          <cell r="A34">
            <v>1102377</v>
          </cell>
          <cell r="B34" t="str">
            <v>CASH TRANS BUS UNIT RECLASS</v>
          </cell>
          <cell r="C34">
            <v>1881702.74</v>
          </cell>
          <cell r="D34">
            <v>2267697.59</v>
          </cell>
        </row>
        <row r="35">
          <cell r="A35">
            <v>1102378</v>
          </cell>
          <cell r="B35" t="str">
            <v>UNPOSTED CASH TRANSACTION</v>
          </cell>
          <cell r="C35">
            <v>-214845.11</v>
          </cell>
          <cell r="D35">
            <v>-221781.62</v>
          </cell>
        </row>
        <row r="36">
          <cell r="A36">
            <v>1102379</v>
          </cell>
          <cell r="B36" t="str">
            <v>CSH ACCT TRK SOCAL BUS UNIT</v>
          </cell>
          <cell r="C36">
            <v>2350.5300000000002</v>
          </cell>
          <cell r="D36">
            <v>144159.92000000001</v>
          </cell>
        </row>
        <row r="37">
          <cell r="A37">
            <v>1102381</v>
          </cell>
          <cell r="B37" t="str">
            <v>WF UB TREASURY SPCL CHECKS</v>
          </cell>
          <cell r="C37">
            <v>-992.99</v>
          </cell>
          <cell r="D37">
            <v>-742.99</v>
          </cell>
        </row>
        <row r="38">
          <cell r="A38">
            <v>1102382</v>
          </cell>
          <cell r="B38" t="str">
            <v>OTHER WORKING FUNDS</v>
          </cell>
          <cell r="C38">
            <v>108310.68</v>
          </cell>
          <cell r="D38">
            <v>116538.22</v>
          </cell>
        </row>
        <row r="39">
          <cell r="A39">
            <v>1102383</v>
          </cell>
          <cell r="B39" t="str">
            <v>CTAS BK AP PSTAGE CHG B OF A</v>
          </cell>
          <cell r="C39">
            <v>-4300</v>
          </cell>
          <cell r="D39">
            <v>-4300</v>
          </cell>
        </row>
        <row r="40">
          <cell r="A40">
            <v>1102384</v>
          </cell>
          <cell r="B40" t="str">
            <v>CASH WORK FUND EMERGENCY</v>
          </cell>
          <cell r="C40">
            <v>10000</v>
          </cell>
          <cell r="D40">
            <v>10000</v>
          </cell>
        </row>
        <row r="41">
          <cell r="A41">
            <v>1102385</v>
          </cell>
          <cell r="B41" t="str">
            <v>AP PD  US SAVING BND SER E</v>
          </cell>
          <cell r="C41">
            <v>0</v>
          </cell>
          <cell r="D41">
            <v>3817.87</v>
          </cell>
        </row>
        <row r="42">
          <cell r="A42">
            <v>1102386</v>
          </cell>
          <cell r="B42" t="str">
            <v>AP NO CASH BAL MOS PURCH</v>
          </cell>
          <cell r="C42">
            <v>0</v>
          </cell>
          <cell r="D42">
            <v>19135.43</v>
          </cell>
        </row>
        <row r="43">
          <cell r="A43">
            <v>1102387</v>
          </cell>
          <cell r="B43" t="str">
            <v>AP NO CASH BAL MAIL PMT ADJ</v>
          </cell>
          <cell r="C43">
            <v>0</v>
          </cell>
          <cell r="D43">
            <v>194884.16</v>
          </cell>
        </row>
        <row r="44">
          <cell r="A44">
            <v>1102399</v>
          </cell>
          <cell r="B44" t="str">
            <v>INACTIVE BANK ACCOUNTS</v>
          </cell>
          <cell r="C44">
            <v>0</v>
          </cell>
          <cell r="D44">
            <v>2144.31</v>
          </cell>
        </row>
        <row r="45">
          <cell r="A45">
            <v>1102450</v>
          </cell>
          <cell r="B45" t="str">
            <v>OTHER SPECIAL DEPOSITS</v>
          </cell>
          <cell r="C45">
            <v>31763.74</v>
          </cell>
          <cell r="D45">
            <v>31763.74</v>
          </cell>
        </row>
        <row r="46">
          <cell r="A46">
            <v>1102550</v>
          </cell>
          <cell r="B46" t="str">
            <v>SHORT TERM INVESTMENT</v>
          </cell>
          <cell r="C46">
            <v>56068362.32</v>
          </cell>
          <cell r="D46">
            <v>739.64</v>
          </cell>
        </row>
        <row r="47">
          <cell r="A47">
            <v>1102602</v>
          </cell>
          <cell r="B47" t="str">
            <v>N/R EMP EMERGENCY LOANS</v>
          </cell>
          <cell r="C47">
            <v>4221.01</v>
          </cell>
          <cell r="D47">
            <v>7942.02</v>
          </cell>
        </row>
        <row r="48">
          <cell r="A48">
            <v>1102603</v>
          </cell>
          <cell r="B48" t="str">
            <v>NOTES RECEIVABLE OTHER</v>
          </cell>
          <cell r="C48">
            <v>1270358.92</v>
          </cell>
          <cell r="D48">
            <v>1270358.92</v>
          </cell>
        </row>
        <row r="49">
          <cell r="A49">
            <v>1102604</v>
          </cell>
          <cell r="B49" t="str">
            <v>EMP EMER LOANS EAP REFER</v>
          </cell>
          <cell r="C49">
            <v>-735.54</v>
          </cell>
          <cell r="D49">
            <v>-254.61</v>
          </cell>
        </row>
        <row r="50">
          <cell r="A50">
            <v>1102820</v>
          </cell>
          <cell r="B50" t="str">
            <v>N/R-SE CORPORATE</v>
          </cell>
          <cell r="C50">
            <v>342343728.94999999</v>
          </cell>
          <cell r="D50">
            <v>0</v>
          </cell>
        </row>
        <row r="51">
          <cell r="A51">
            <v>1103000</v>
          </cell>
          <cell r="B51" t="str">
            <v>ACCOUNTS RECEIVABLE-TRADE</v>
          </cell>
          <cell r="C51">
            <v>-124438.51</v>
          </cell>
          <cell r="D51">
            <v>-616409.42000000004</v>
          </cell>
        </row>
        <row r="52">
          <cell r="A52">
            <v>1103001</v>
          </cell>
          <cell r="B52" t="str">
            <v>AR DUE FROM CUSTOMER</v>
          </cell>
          <cell r="C52">
            <v>20278183.43</v>
          </cell>
          <cell r="D52">
            <v>121870045.77</v>
          </cell>
        </row>
        <row r="53">
          <cell r="A53">
            <v>1103002</v>
          </cell>
          <cell r="B53" t="str">
            <v>AR  LA CITY IMPUT FRAN FEES</v>
          </cell>
          <cell r="C53">
            <v>367998.16</v>
          </cell>
          <cell r="D53">
            <v>367998.16</v>
          </cell>
        </row>
        <row r="54">
          <cell r="A54">
            <v>1103003</v>
          </cell>
          <cell r="B54" t="str">
            <v>AR EXCHANGE GAS SERVICE</v>
          </cell>
          <cell r="C54">
            <v>0</v>
          </cell>
          <cell r="D54">
            <v>2542.35</v>
          </cell>
        </row>
        <row r="55">
          <cell r="A55">
            <v>1103004</v>
          </cell>
          <cell r="B55" t="str">
            <v>AR INSTALLMENT ACCOUNTS</v>
          </cell>
          <cell r="C55">
            <v>52963.14</v>
          </cell>
          <cell r="D55">
            <v>52963.14</v>
          </cell>
        </row>
        <row r="56">
          <cell r="A56">
            <v>1103005</v>
          </cell>
          <cell r="B56" t="str">
            <v>CUST AR INTRCO REV FR SHIPRS</v>
          </cell>
          <cell r="C56">
            <v>25238.32</v>
          </cell>
          <cell r="D56">
            <v>25238.32</v>
          </cell>
        </row>
        <row r="57">
          <cell r="A57">
            <v>1103006</v>
          </cell>
          <cell r="B57" t="str">
            <v>AR ACCRUED SALES ON MTRS</v>
          </cell>
          <cell r="C57">
            <v>118000516.13</v>
          </cell>
          <cell r="D57">
            <v>101629901.06</v>
          </cell>
        </row>
        <row r="58">
          <cell r="A58">
            <v>1103007</v>
          </cell>
          <cell r="B58" t="str">
            <v>CUST AR VEG &amp; WHOLESALE BILL</v>
          </cell>
          <cell r="C58">
            <v>433098.05</v>
          </cell>
          <cell r="D58">
            <v>449015.31</v>
          </cell>
        </row>
        <row r="59">
          <cell r="A59">
            <v>1103008</v>
          </cell>
          <cell r="B59" t="str">
            <v>UNBILLED MAIN WORK</v>
          </cell>
          <cell r="C59">
            <v>27418.85</v>
          </cell>
          <cell r="D59">
            <v>444715.05</v>
          </cell>
        </row>
        <row r="60">
          <cell r="A60">
            <v>1103009</v>
          </cell>
          <cell r="B60" t="str">
            <v>UNBILLED SERVICE WORK</v>
          </cell>
          <cell r="C60">
            <v>45385.4</v>
          </cell>
          <cell r="D60">
            <v>1682267.46</v>
          </cell>
        </row>
        <row r="61">
          <cell r="A61">
            <v>1103010</v>
          </cell>
          <cell r="B61" t="str">
            <v>OTH A/R-UNPOST CASH 142.501</v>
          </cell>
          <cell r="C61">
            <v>91782487.090000004</v>
          </cell>
          <cell r="D61">
            <v>77351745.730000004</v>
          </cell>
        </row>
        <row r="62">
          <cell r="A62">
            <v>1103011</v>
          </cell>
          <cell r="B62" t="str">
            <v>OTH A/R-UNPOST CASH 142.502</v>
          </cell>
          <cell r="C62">
            <v>198078.42</v>
          </cell>
          <cell r="D62">
            <v>205282.62</v>
          </cell>
        </row>
        <row r="63">
          <cell r="A63">
            <v>1103012</v>
          </cell>
          <cell r="B63" t="str">
            <v>A/R SUSPENSE ISOLATE CIS W/O</v>
          </cell>
          <cell r="C63">
            <v>291709.89</v>
          </cell>
          <cell r="D63">
            <v>291709.89</v>
          </cell>
        </row>
        <row r="64">
          <cell r="A64">
            <v>1103018</v>
          </cell>
          <cell r="B64" t="str">
            <v>ACCOUNTS RECEIVABLE (AR) NEW BUSINESS (</v>
          </cell>
          <cell r="C64">
            <v>632730</v>
          </cell>
          <cell r="D64">
            <v>-2022.96</v>
          </cell>
        </row>
        <row r="65">
          <cell r="A65">
            <v>1103019</v>
          </cell>
          <cell r="B65" t="str">
            <v>CUSTOMER AR UNALLOCATED COLLECTIONS-NBM</v>
          </cell>
          <cell r="C65">
            <v>1676.11</v>
          </cell>
          <cell r="D65">
            <v>0</v>
          </cell>
        </row>
        <row r="66">
          <cell r="A66">
            <v>1103021</v>
          </cell>
          <cell r="B66" t="str">
            <v>CUSTOMER AR UNALLOCATED CHARGES-NBMS</v>
          </cell>
          <cell r="C66">
            <v>-23740.61</v>
          </cell>
          <cell r="D66">
            <v>0</v>
          </cell>
        </row>
        <row r="67">
          <cell r="A67">
            <v>1105000</v>
          </cell>
          <cell r="B67" t="str">
            <v>INTERCOMPANY RECEIVABLE</v>
          </cell>
          <cell r="C67">
            <v>-91.17</v>
          </cell>
          <cell r="D67">
            <v>0</v>
          </cell>
        </row>
        <row r="68">
          <cell r="A68">
            <v>1105016</v>
          </cell>
          <cell r="B68" t="str">
            <v>INTERCO REC FROM/(TO)-SDG&amp;E</v>
          </cell>
          <cell r="C68">
            <v>-733303.97</v>
          </cell>
          <cell r="D68">
            <v>-4862614.74</v>
          </cell>
        </row>
        <row r="69">
          <cell r="A69">
            <v>1105019</v>
          </cell>
          <cell r="B69" t="str">
            <v>I/R FROM/TO SEMPRA CORPORATE CENTER</v>
          </cell>
          <cell r="C69">
            <v>-17449036.710000001</v>
          </cell>
          <cell r="D69">
            <v>-16417428.789999999</v>
          </cell>
        </row>
        <row r="70">
          <cell r="A70">
            <v>1105050</v>
          </cell>
          <cell r="B70" t="str">
            <v>I/R BILLING RECON ACCOUNT</v>
          </cell>
          <cell r="C70">
            <v>2209478.85</v>
          </cell>
          <cell r="D70">
            <v>109167160.61</v>
          </cell>
        </row>
        <row r="71">
          <cell r="A71">
            <v>1105055</v>
          </cell>
          <cell r="B71" t="str">
            <v>AFFILIATE BILLING NON-RECON ACCOUNT</v>
          </cell>
          <cell r="C71">
            <v>-58903.71</v>
          </cell>
          <cell r="D71">
            <v>-588983.63</v>
          </cell>
        </row>
        <row r="72">
          <cell r="A72">
            <v>1105060</v>
          </cell>
          <cell r="B72" t="str">
            <v>A/R SUNDRY RETIREES</v>
          </cell>
          <cell r="C72">
            <v>15767.76</v>
          </cell>
          <cell r="D72">
            <v>101110.36</v>
          </cell>
        </row>
        <row r="73">
          <cell r="A73">
            <v>1105223</v>
          </cell>
          <cell r="B73" t="str">
            <v>4130PACIFIC ENTERPRISES LNG</v>
          </cell>
          <cell r="C73">
            <v>2508</v>
          </cell>
          <cell r="D73">
            <v>0</v>
          </cell>
        </row>
        <row r="74">
          <cell r="A74">
            <v>1105225</v>
          </cell>
          <cell r="B74" t="str">
            <v>4185SEMPRA COMMUNICATIONS</v>
          </cell>
          <cell r="C74">
            <v>63298.68</v>
          </cell>
          <cell r="D74">
            <v>0</v>
          </cell>
        </row>
        <row r="75">
          <cell r="A75">
            <v>1105228</v>
          </cell>
          <cell r="B75" t="str">
            <v>5000SEMPRA ENERGY RESOURCES</v>
          </cell>
          <cell r="C75">
            <v>15713.92</v>
          </cell>
          <cell r="D75">
            <v>0</v>
          </cell>
        </row>
        <row r="76">
          <cell r="A76">
            <v>1105232</v>
          </cell>
          <cell r="B76" t="str">
            <v>4200SE INTERNATIONAL</v>
          </cell>
          <cell r="C76">
            <v>967173.34</v>
          </cell>
          <cell r="D76">
            <v>0</v>
          </cell>
        </row>
        <row r="77">
          <cell r="A77">
            <v>1106000</v>
          </cell>
          <cell r="B77" t="str">
            <v>SUNDRY BILLING RECON ACCT</v>
          </cell>
          <cell r="C77">
            <v>4539872.4800000004</v>
          </cell>
          <cell r="D77">
            <v>5663706.0800000001</v>
          </cell>
        </row>
        <row r="78">
          <cell r="A78">
            <v>1106009</v>
          </cell>
          <cell r="B78" t="str">
            <v>ARS SUNDRY-CONTRA ACCOUNT</v>
          </cell>
          <cell r="C78">
            <v>-5286933</v>
          </cell>
          <cell r="D78">
            <v>0</v>
          </cell>
        </row>
        <row r="79">
          <cell r="A79">
            <v>1106030</v>
          </cell>
          <cell r="B79" t="str">
            <v>AR ENERGY DIVERSION</v>
          </cell>
          <cell r="C79">
            <v>117934.85</v>
          </cell>
          <cell r="D79">
            <v>118706.5</v>
          </cell>
        </row>
        <row r="80">
          <cell r="A80">
            <v>1106031</v>
          </cell>
          <cell r="B80" t="str">
            <v>AR MISC SALES RENTALS &amp; JOBBNG</v>
          </cell>
          <cell r="C80">
            <v>-3029222.92</v>
          </cell>
          <cell r="D80">
            <v>-5224982.07</v>
          </cell>
        </row>
        <row r="81">
          <cell r="A81">
            <v>1106032</v>
          </cell>
          <cell r="B81" t="str">
            <v>AR DELIN ACCTS IN LITIGATION</v>
          </cell>
          <cell r="C81">
            <v>5217309.3099999996</v>
          </cell>
          <cell r="D81">
            <v>5217309.3099999996</v>
          </cell>
        </row>
        <row r="82">
          <cell r="A82">
            <v>1106033</v>
          </cell>
          <cell r="B82" t="str">
            <v>AR DEF CONST ADV NEW BUS MAIN</v>
          </cell>
          <cell r="C82">
            <v>513125.54</v>
          </cell>
          <cell r="D82">
            <v>-294099.38</v>
          </cell>
        </row>
        <row r="83">
          <cell r="A83">
            <v>1106034</v>
          </cell>
          <cell r="B83" t="str">
            <v>A/R GAS SALES HUB AND SWAP</v>
          </cell>
          <cell r="C83">
            <v>3473600.11</v>
          </cell>
          <cell r="D83">
            <v>3922222.01</v>
          </cell>
        </row>
        <row r="84">
          <cell r="A84">
            <v>1106035</v>
          </cell>
          <cell r="B84" t="str">
            <v>CUST AR UNALLOC COLL</v>
          </cell>
          <cell r="C84">
            <v>474006.49</v>
          </cell>
          <cell r="D84">
            <v>394517.18</v>
          </cell>
        </row>
        <row r="85">
          <cell r="A85">
            <v>1106036</v>
          </cell>
          <cell r="B85" t="str">
            <v>CUST AR UNALLOCATED CHARGES</v>
          </cell>
          <cell r="C85">
            <v>-4874118.01</v>
          </cell>
          <cell r="D85">
            <v>-5127985.71</v>
          </cell>
        </row>
        <row r="86">
          <cell r="A86">
            <v>1106037</v>
          </cell>
          <cell r="B86" t="str">
            <v>CUST AR UNPST COLL MAIL PYMT</v>
          </cell>
          <cell r="C86">
            <v>3613.99</v>
          </cell>
          <cell r="D86">
            <v>3613.99</v>
          </cell>
        </row>
        <row r="87">
          <cell r="A87">
            <v>1106038</v>
          </cell>
          <cell r="B87" t="str">
            <v>AR SP INVEST OF OVR &amp; SHORTS</v>
          </cell>
          <cell r="C87">
            <v>54982.74</v>
          </cell>
          <cell r="D87">
            <v>-9238.36</v>
          </cell>
        </row>
        <row r="88">
          <cell r="A88">
            <v>1106040</v>
          </cell>
          <cell r="B88" t="str">
            <v>AR MAT RETD OR SOLD TO VENDS</v>
          </cell>
          <cell r="C88">
            <v>136722.32</v>
          </cell>
          <cell r="D88">
            <v>133239.74</v>
          </cell>
        </row>
        <row r="89">
          <cell r="A89">
            <v>1106041</v>
          </cell>
          <cell r="B89" t="str">
            <v>OTHR ACCT REC CLAIMS</v>
          </cell>
          <cell r="C89">
            <v>1110023.5900000001</v>
          </cell>
          <cell r="D89">
            <v>1173720.54</v>
          </cell>
        </row>
        <row r="90">
          <cell r="A90">
            <v>1106042</v>
          </cell>
          <cell r="B90" t="str">
            <v>AR SUBSCRIPTION TO CAP STK</v>
          </cell>
          <cell r="C90">
            <v>0</v>
          </cell>
          <cell r="D90">
            <v>-26392.28</v>
          </cell>
        </row>
        <row r="91">
          <cell r="A91">
            <v>1106045</v>
          </cell>
          <cell r="B91" t="str">
            <v>AR EMP APPLIANCE CONTRACTS</v>
          </cell>
          <cell r="C91">
            <v>895008.73</v>
          </cell>
          <cell r="D91">
            <v>872045.53</v>
          </cell>
        </row>
        <row r="92">
          <cell r="A92">
            <v>1106046</v>
          </cell>
          <cell r="B92" t="str">
            <v>OTH AR INT ON REACQ BONDS</v>
          </cell>
          <cell r="C92">
            <v>0</v>
          </cell>
          <cell r="D92">
            <v>-10299</v>
          </cell>
        </row>
        <row r="93">
          <cell r="A93">
            <v>1106047</v>
          </cell>
          <cell r="B93" t="str">
            <v>AR WFCP COMM INVOLVE ENGY PGM</v>
          </cell>
          <cell r="C93">
            <v>0</v>
          </cell>
          <cell r="D93">
            <v>-320975.67</v>
          </cell>
        </row>
        <row r="94">
          <cell r="A94">
            <v>1106048</v>
          </cell>
          <cell r="B94" t="str">
            <v>EXTERNAL CLIENT ACCOUNTS RECEIVABLE-ERC</v>
          </cell>
          <cell r="C94">
            <v>82642.47</v>
          </cell>
          <cell r="D94">
            <v>83842.509999999995</v>
          </cell>
        </row>
        <row r="95">
          <cell r="A95">
            <v>1106049</v>
          </cell>
          <cell r="B95" t="str">
            <v>EMPL CUST AR PAYR ISSUE EXP ADV</v>
          </cell>
          <cell r="C95">
            <v>42248.23</v>
          </cell>
          <cell r="D95">
            <v>27434.32</v>
          </cell>
        </row>
        <row r="96">
          <cell r="A96">
            <v>1106050</v>
          </cell>
          <cell r="B96" t="str">
            <v>EMPL CUST AR OVERPYMT TO EMPL</v>
          </cell>
          <cell r="C96">
            <v>-2265.2399999999998</v>
          </cell>
          <cell r="D96">
            <v>-1593.24</v>
          </cell>
        </row>
        <row r="97">
          <cell r="A97">
            <v>1106051</v>
          </cell>
          <cell r="B97" t="str">
            <v>EMP ACCTS REC EXEC FUEL&amp;CARWAS</v>
          </cell>
          <cell r="C97">
            <v>1801.6</v>
          </cell>
          <cell r="D97">
            <v>1801.6</v>
          </cell>
        </row>
        <row r="98">
          <cell r="A98">
            <v>1106052</v>
          </cell>
          <cell r="B98" t="str">
            <v>UNBILLED REVENUE  (COST ACCTG USE ONLY)</v>
          </cell>
          <cell r="C98">
            <v>-235103.71</v>
          </cell>
          <cell r="D98">
            <v>1684244.68</v>
          </cell>
        </row>
        <row r="99">
          <cell r="A99">
            <v>1106054</v>
          </cell>
          <cell r="B99" t="str">
            <v>GAS DUE FROM OTHERS</v>
          </cell>
          <cell r="C99">
            <v>-723711.14</v>
          </cell>
          <cell r="D99">
            <v>-2330599.87</v>
          </cell>
        </row>
        <row r="100">
          <cell r="A100">
            <v>1106056</v>
          </cell>
          <cell r="B100" t="str">
            <v>PAC LIGHT GAS DEV CO FED</v>
          </cell>
          <cell r="C100">
            <v>5411</v>
          </cell>
          <cell r="D100">
            <v>5411</v>
          </cell>
        </row>
        <row r="101">
          <cell r="A101">
            <v>1106057</v>
          </cell>
          <cell r="B101" t="str">
            <v>PAC LIGHT GAS DEV CO STATE</v>
          </cell>
          <cell r="C101">
            <v>1296</v>
          </cell>
          <cell r="D101">
            <v>1296</v>
          </cell>
        </row>
        <row r="102">
          <cell r="A102">
            <v>1106058</v>
          </cell>
          <cell r="B102" t="str">
            <v>ACCOUNTS RECEIVABLE-OTHER</v>
          </cell>
          <cell r="C102">
            <v>107265.41</v>
          </cell>
          <cell r="D102">
            <v>-8004.86</v>
          </cell>
        </row>
        <row r="103">
          <cell r="A103">
            <v>1106070</v>
          </cell>
          <cell r="B103" t="str">
            <v>SUNDRY BILLING  NON-RECON ACCT</v>
          </cell>
          <cell r="C103">
            <v>287741.49</v>
          </cell>
          <cell r="D103">
            <v>696395.32</v>
          </cell>
        </row>
        <row r="104">
          <cell r="A104">
            <v>1106071</v>
          </cell>
          <cell r="B104" t="str">
            <v>A/R FOR FEDERAL WARRANTY SERVICES CORP.</v>
          </cell>
          <cell r="C104">
            <v>2396857.52</v>
          </cell>
          <cell r="D104">
            <v>1266240.3799999999</v>
          </cell>
        </row>
        <row r="105">
          <cell r="A105">
            <v>1106072</v>
          </cell>
          <cell r="B105" t="str">
            <v>CIS-CASH MAIL PMTS. FOR FWSC 143.100</v>
          </cell>
          <cell r="C105">
            <v>-2191792.9700000002</v>
          </cell>
          <cell r="D105">
            <v>-589423.48</v>
          </cell>
        </row>
        <row r="106">
          <cell r="A106">
            <v>1106073</v>
          </cell>
          <cell r="B106" t="str">
            <v>A/R FOR SSP NORTHRIDGE (SSP)</v>
          </cell>
          <cell r="C106">
            <v>-130.97999999999999</v>
          </cell>
          <cell r="D106">
            <v>-130.97999999999999</v>
          </cell>
        </row>
        <row r="107">
          <cell r="A107">
            <v>1106105</v>
          </cell>
          <cell r="B107" t="str">
            <v>STRATEGIC COLLABORATION CUSTOMERS</v>
          </cell>
          <cell r="C107">
            <v>160400</v>
          </cell>
          <cell r="D107">
            <v>160400</v>
          </cell>
        </row>
        <row r="108">
          <cell r="A108">
            <v>1106352</v>
          </cell>
          <cell r="B108" t="str">
            <v>TAXABLE CIAC-UNDERGROUND STORAGE WELLS</v>
          </cell>
          <cell r="C108">
            <v>358876.85</v>
          </cell>
          <cell r="D108">
            <v>307217.90000000002</v>
          </cell>
        </row>
        <row r="109">
          <cell r="A109">
            <v>1106356</v>
          </cell>
          <cell r="B109" t="str">
            <v>TAXABLE CIAC-UNDERGROUND STORAGE PURIFI</v>
          </cell>
          <cell r="C109">
            <v>18829.66</v>
          </cell>
          <cell r="D109">
            <v>5830.99</v>
          </cell>
        </row>
        <row r="110">
          <cell r="A110">
            <v>1106367</v>
          </cell>
          <cell r="B110" t="str">
            <v>TAXABLE CIAC-TRANSMISSION PLANT MAINS</v>
          </cell>
          <cell r="C110">
            <v>-1191662.32</v>
          </cell>
          <cell r="D110">
            <v>-102461.48</v>
          </cell>
        </row>
        <row r="111">
          <cell r="A111">
            <v>1106369</v>
          </cell>
          <cell r="B111" t="str">
            <v>TAXABLE CIAC-TRANSMISSION PLANT M&amp;R STA</v>
          </cell>
          <cell r="C111">
            <v>446294.92</v>
          </cell>
          <cell r="D111">
            <v>-188300.23</v>
          </cell>
        </row>
        <row r="112">
          <cell r="A112">
            <v>1106376</v>
          </cell>
          <cell r="B112" t="str">
            <v>TAXABLE CIAC-DISTRIBUTION PLANT MAINS</v>
          </cell>
          <cell r="C112">
            <v>3352214.32</v>
          </cell>
          <cell r="D112">
            <v>1724195.91</v>
          </cell>
        </row>
        <row r="113">
          <cell r="A113">
            <v>1106378</v>
          </cell>
          <cell r="B113" t="str">
            <v>TAXABLE CIAC-DISTRIBUTION PLANT M&amp;R STA</v>
          </cell>
          <cell r="C113">
            <v>71369.72</v>
          </cell>
          <cell r="D113">
            <v>32533.85</v>
          </cell>
        </row>
        <row r="114">
          <cell r="A114">
            <v>1106380</v>
          </cell>
          <cell r="B114" t="str">
            <v>TAXABLE CIAC-DISTRIBUTION PLANT SERVICE</v>
          </cell>
          <cell r="C114">
            <v>262045.74</v>
          </cell>
          <cell r="D114">
            <v>66265.98</v>
          </cell>
        </row>
        <row r="115">
          <cell r="A115">
            <v>1106382</v>
          </cell>
          <cell r="B115" t="str">
            <v>TAXABLE CIAC-DISTRIBUTION PLANT METER I</v>
          </cell>
          <cell r="C115">
            <v>69289.8</v>
          </cell>
          <cell r="D115">
            <v>42911.3</v>
          </cell>
        </row>
        <row r="116">
          <cell r="A116">
            <v>1106398</v>
          </cell>
          <cell r="B116" t="str">
            <v>TAXABLE CIAC-GENERAL PLANT MISC. EQUIP</v>
          </cell>
          <cell r="C116">
            <v>-12535.08</v>
          </cell>
          <cell r="D116">
            <v>0</v>
          </cell>
        </row>
        <row r="117">
          <cell r="A117">
            <v>1106400</v>
          </cell>
          <cell r="B117" t="str">
            <v>COLLECTIBLE WORK ORDERS-O&amp;M</v>
          </cell>
          <cell r="C117">
            <v>531760.61</v>
          </cell>
          <cell r="D117">
            <v>109308.12</v>
          </cell>
        </row>
        <row r="118">
          <cell r="A118">
            <v>1107501</v>
          </cell>
          <cell r="B118" t="str">
            <v>INTEREST &amp; DIVIDENDS REC OTHR</v>
          </cell>
          <cell r="C118">
            <v>0</v>
          </cell>
          <cell r="D118">
            <v>-35785</v>
          </cell>
        </row>
        <row r="119">
          <cell r="A119">
            <v>1107502</v>
          </cell>
          <cell r="B119" t="str">
            <v>INT REC SHT TRM INV MKT SECURS</v>
          </cell>
          <cell r="C119">
            <v>203365.03</v>
          </cell>
          <cell r="D119">
            <v>0</v>
          </cell>
        </row>
        <row r="120">
          <cell r="A120">
            <v>1108001</v>
          </cell>
          <cell r="B120" t="str">
            <v>RES FOR UNCOLL AC GAS ACCTS</v>
          </cell>
          <cell r="C120">
            <v>-18327312.359999999</v>
          </cell>
          <cell r="D120">
            <v>-16871339.289999999</v>
          </cell>
        </row>
        <row r="121">
          <cell r="A121">
            <v>1108002</v>
          </cell>
          <cell r="B121" t="str">
            <v>RES FOR UNCOLL ACCT OTHER</v>
          </cell>
          <cell r="C121">
            <v>611165.94999999995</v>
          </cell>
          <cell r="D121">
            <v>578957.34</v>
          </cell>
        </row>
        <row r="122">
          <cell r="A122">
            <v>1108003</v>
          </cell>
          <cell r="B122" t="str">
            <v>UNCOLL NEUTRAL PARTS REVENUE</v>
          </cell>
          <cell r="C122">
            <v>424359.46</v>
          </cell>
          <cell r="D122">
            <v>413558.48</v>
          </cell>
        </row>
        <row r="123">
          <cell r="A123">
            <v>1108004</v>
          </cell>
          <cell r="B123" t="str">
            <v>RESRV FOR UNCOLL SET TIME APTM</v>
          </cell>
          <cell r="C123">
            <v>4090.97</v>
          </cell>
          <cell r="D123">
            <v>3627.25</v>
          </cell>
        </row>
        <row r="124">
          <cell r="A124">
            <v>1108005</v>
          </cell>
          <cell r="B124" t="str">
            <v>RESRV FOR UNCOLL WATER HEATER</v>
          </cell>
          <cell r="C124">
            <v>561.04</v>
          </cell>
          <cell r="D124">
            <v>561.04</v>
          </cell>
        </row>
        <row r="125">
          <cell r="A125">
            <v>1108006</v>
          </cell>
          <cell r="B125" t="str">
            <v>RESRV FOR UNCOLL APPLIANCE CON</v>
          </cell>
          <cell r="C125">
            <v>198426.78</v>
          </cell>
          <cell r="D125">
            <v>192037.97</v>
          </cell>
        </row>
        <row r="126">
          <cell r="A126">
            <v>1109001</v>
          </cell>
          <cell r="B126" t="str">
            <v>NATURAL GAS STORED UNDERGROUND-CURRENT</v>
          </cell>
          <cell r="C126">
            <v>23188083</v>
          </cell>
          <cell r="D126">
            <v>65211823</v>
          </cell>
        </row>
        <row r="127">
          <cell r="A127">
            <v>1109002</v>
          </cell>
          <cell r="B127" t="str">
            <v>INVENTORY LINE PACK GAS</v>
          </cell>
          <cell r="C127">
            <v>1875168</v>
          </cell>
          <cell r="D127">
            <v>1875168</v>
          </cell>
        </row>
        <row r="128">
          <cell r="A128">
            <v>1110003</v>
          </cell>
          <cell r="B128" t="str">
            <v>PREPAID EXP-INSURANCE</v>
          </cell>
          <cell r="C128">
            <v>1881089.05</v>
          </cell>
          <cell r="D128">
            <v>2539380.5</v>
          </cell>
        </row>
        <row r="129">
          <cell r="A129">
            <v>1110025</v>
          </cell>
          <cell r="B129" t="str">
            <v>PREPAID EXP-PREPAYMENTS RENTS</v>
          </cell>
          <cell r="C129">
            <v>0</v>
          </cell>
          <cell r="D129">
            <v>-4713.8</v>
          </cell>
        </row>
        <row r="130">
          <cell r="A130">
            <v>1110500</v>
          </cell>
          <cell r="B130" t="str">
            <v>MISC DEFERRED DB SUNDRY&amp;CURR</v>
          </cell>
          <cell r="C130">
            <v>718785.88</v>
          </cell>
          <cell r="D130">
            <v>11727299.76</v>
          </cell>
        </row>
        <row r="131">
          <cell r="A131">
            <v>1110501</v>
          </cell>
          <cell r="B131" t="str">
            <v>DEPOSIT OF MISC CHECKS</v>
          </cell>
          <cell r="C131">
            <v>0</v>
          </cell>
          <cell r="D131">
            <v>249</v>
          </cell>
        </row>
        <row r="132">
          <cell r="A132">
            <v>1110502</v>
          </cell>
          <cell r="B132" t="str">
            <v>MISC DEF DEBITS PAYROLL ADV</v>
          </cell>
          <cell r="C132">
            <v>0</v>
          </cell>
          <cell r="D132">
            <v>-174</v>
          </cell>
        </row>
        <row r="133">
          <cell r="A133">
            <v>1110503</v>
          </cell>
          <cell r="B133" t="str">
            <v>MISC DEF DB SP EMPLOYE EARNING</v>
          </cell>
          <cell r="C133">
            <v>478248.83</v>
          </cell>
          <cell r="D133">
            <v>478248.83</v>
          </cell>
        </row>
        <row r="134">
          <cell r="A134">
            <v>1110510</v>
          </cell>
          <cell r="B134" t="str">
            <v>STORAGE PRICE DIFFERENTIAL-DF'D DEBIT</v>
          </cell>
          <cell r="C134">
            <v>26856905</v>
          </cell>
          <cell r="D134">
            <v>0</v>
          </cell>
        </row>
        <row r="135">
          <cell r="A135">
            <v>1111000</v>
          </cell>
          <cell r="B135" t="str">
            <v>PLANT MATERIALS &amp; OPERATING SUPPLIES</v>
          </cell>
          <cell r="C135">
            <v>7918872.6100000003</v>
          </cell>
          <cell r="D135">
            <v>7445961.4100000001</v>
          </cell>
        </row>
        <row r="136">
          <cell r="A136">
            <v>1111001</v>
          </cell>
          <cell r="B136" t="str">
            <v>MATERIAL SERVICES</v>
          </cell>
          <cell r="C136">
            <v>-106159.3</v>
          </cell>
          <cell r="D136">
            <v>7139063.5700000003</v>
          </cell>
        </row>
        <row r="137">
          <cell r="A137">
            <v>1111002</v>
          </cell>
          <cell r="B137" t="str">
            <v>UNDIST PYMTS &amp; ACCRUED CHARGES</v>
          </cell>
          <cell r="C137">
            <v>1866753.18</v>
          </cell>
          <cell r="D137">
            <v>1866753.18</v>
          </cell>
        </row>
        <row r="138">
          <cell r="A138">
            <v>1111003</v>
          </cell>
          <cell r="B138" t="str">
            <v>POSTAGE STAMPS &amp; IMPRESSIONS</v>
          </cell>
          <cell r="C138">
            <v>1050200.8799999999</v>
          </cell>
          <cell r="D138">
            <v>1425178.09</v>
          </cell>
        </row>
        <row r="139">
          <cell r="A139">
            <v>1111004</v>
          </cell>
          <cell r="B139" t="str">
            <v>RETD NONSTK MATLS HELD FORDISP</v>
          </cell>
          <cell r="C139">
            <v>1910.9</v>
          </cell>
          <cell r="D139">
            <v>1910.9</v>
          </cell>
        </row>
        <row r="140">
          <cell r="A140">
            <v>1111005</v>
          </cell>
          <cell r="B140" t="str">
            <v>NEW CHRG DIRECT SURPLUS MATRLS</v>
          </cell>
          <cell r="C140">
            <v>1728241.01</v>
          </cell>
          <cell r="D140">
            <v>1599627.2</v>
          </cell>
        </row>
        <row r="141">
          <cell r="A141">
            <v>1111006</v>
          </cell>
          <cell r="B141" t="str">
            <v>PARTS AND SUPPLIES FOR NGV STATION MAIN</v>
          </cell>
          <cell r="C141">
            <v>67999.72</v>
          </cell>
          <cell r="D141">
            <v>67999.72</v>
          </cell>
        </row>
        <row r="142">
          <cell r="A142">
            <v>1111007</v>
          </cell>
          <cell r="B142" t="str">
            <v>APP PTS &amp; CONS PRODS</v>
          </cell>
          <cell r="C142">
            <v>0</v>
          </cell>
          <cell r="D142">
            <v>648690.29</v>
          </cell>
        </row>
        <row r="143">
          <cell r="A143">
            <v>1111008</v>
          </cell>
          <cell r="B143" t="str">
            <v>LARGE APPLIANCES</v>
          </cell>
          <cell r="C143">
            <v>0</v>
          </cell>
          <cell r="D143">
            <v>-94510</v>
          </cell>
        </row>
        <row r="144">
          <cell r="A144">
            <v>1113010</v>
          </cell>
          <cell r="B144" t="str">
            <v>SMALL PRICE DIFFERENCE FOR STOCK MATERI</v>
          </cell>
          <cell r="C144">
            <v>15531.35</v>
          </cell>
          <cell r="D144">
            <v>318.08</v>
          </cell>
        </row>
        <row r="145">
          <cell r="A145">
            <v>1115000</v>
          </cell>
          <cell r="B145" t="str">
            <v>STORES EXPENSE UNDISTRIBUTED</v>
          </cell>
          <cell r="C145">
            <v>193159.66</v>
          </cell>
          <cell r="D145">
            <v>193301.07</v>
          </cell>
        </row>
        <row r="146">
          <cell r="A146">
            <v>1115010</v>
          </cell>
          <cell r="B146" t="str">
            <v>STORES EXPENSE UNDIST CONV W/O</v>
          </cell>
          <cell r="C146">
            <v>-193301.07</v>
          </cell>
          <cell r="D146">
            <v>-193301.07</v>
          </cell>
        </row>
        <row r="147">
          <cell r="A147">
            <v>1150002</v>
          </cell>
          <cell r="B147" t="str">
            <v>B/A UNDER-ACAP CPGA NPGA CORE</v>
          </cell>
          <cell r="C147">
            <v>53708928.259999998</v>
          </cell>
          <cell r="D147">
            <v>27940045.170000002</v>
          </cell>
        </row>
        <row r="148">
          <cell r="A148">
            <v>1150003</v>
          </cell>
          <cell r="B148" t="str">
            <v>B/A UNDER-ACAP CFCA NFCA CORE</v>
          </cell>
          <cell r="C148">
            <v>-122305997.08</v>
          </cell>
          <cell r="D148">
            <v>-70286832.150000006</v>
          </cell>
        </row>
        <row r="149">
          <cell r="A149">
            <v>1150005</v>
          </cell>
          <cell r="B149" t="str">
            <v>B/A UNDER-BCAP CORE PGA ACCOUNT</v>
          </cell>
          <cell r="C149">
            <v>0</v>
          </cell>
          <cell r="D149">
            <v>-1325704</v>
          </cell>
        </row>
        <row r="150">
          <cell r="A150">
            <v>1150006</v>
          </cell>
          <cell r="B150" t="str">
            <v>B/A UNDER-BCAP CORE STANDBY SVC PGA ACC</v>
          </cell>
          <cell r="C150">
            <v>0</v>
          </cell>
          <cell r="D150">
            <v>-419505</v>
          </cell>
        </row>
        <row r="151">
          <cell r="A151">
            <v>1150008</v>
          </cell>
          <cell r="B151" t="str">
            <v>B/A UNDER-NON CORE FIXED COST TRCKNG AC</v>
          </cell>
          <cell r="C151">
            <v>2840557.19</v>
          </cell>
          <cell r="D151">
            <v>3468827.63</v>
          </cell>
        </row>
        <row r="152">
          <cell r="A152">
            <v>1150011</v>
          </cell>
          <cell r="B152" t="str">
            <v>B/A UNDER-CONSERVATION EXP ACCT</v>
          </cell>
          <cell r="C152">
            <v>-42357956.479999997</v>
          </cell>
          <cell r="D152">
            <v>-37707180.409999996</v>
          </cell>
        </row>
        <row r="153">
          <cell r="A153">
            <v>1150013</v>
          </cell>
          <cell r="B153" t="str">
            <v>B/A UNDER-PCB EXPENSE ACCOUNT</v>
          </cell>
          <cell r="C153">
            <v>-771766.15</v>
          </cell>
          <cell r="D153">
            <v>-764871.86</v>
          </cell>
        </row>
        <row r="154">
          <cell r="A154">
            <v>1150016</v>
          </cell>
          <cell r="B154" t="str">
            <v>B/A UNDER-RESEARCH DEVELP &amp; DEMO</v>
          </cell>
          <cell r="C154">
            <v>-4697929.13</v>
          </cell>
          <cell r="D154">
            <v>-4360723.13</v>
          </cell>
        </row>
        <row r="155">
          <cell r="A155">
            <v>1150024</v>
          </cell>
          <cell r="B155" t="str">
            <v>B/A UNDER-NAT GAS VEHICL OPERATIONS ACT</v>
          </cell>
          <cell r="C155">
            <v>16398747.33</v>
          </cell>
          <cell r="D155">
            <v>15864430.449999999</v>
          </cell>
        </row>
        <row r="156">
          <cell r="A156">
            <v>1150025</v>
          </cell>
          <cell r="B156" t="str">
            <v>B/A UNDER-NAT GAS VEHICLE REV ACT</v>
          </cell>
          <cell r="C156">
            <v>-9185976.4600000009</v>
          </cell>
          <cell r="D156">
            <v>-6997300.71</v>
          </cell>
        </row>
        <row r="157">
          <cell r="A157">
            <v>1150026</v>
          </cell>
          <cell r="B157" t="str">
            <v>B/A UNDER-DSM TRACKING</v>
          </cell>
          <cell r="C157">
            <v>327325.73</v>
          </cell>
          <cell r="D157">
            <v>907000</v>
          </cell>
        </row>
        <row r="158">
          <cell r="A158">
            <v>1150028</v>
          </cell>
          <cell r="B158" t="str">
            <v>B/A UNDER-BCAP PITAS POINT F&amp;U ACCT</v>
          </cell>
          <cell r="C158">
            <v>0</v>
          </cell>
          <cell r="D158">
            <v>-35439.64</v>
          </cell>
        </row>
        <row r="159">
          <cell r="A159">
            <v>1150031</v>
          </cell>
          <cell r="B159" t="str">
            <v>B/A UNDER-CUR SUN DEF DR WCOMP IBNR</v>
          </cell>
          <cell r="C159">
            <v>2697650</v>
          </cell>
          <cell r="D159">
            <v>2697650</v>
          </cell>
        </row>
        <row r="160">
          <cell r="A160">
            <v>1150033</v>
          </cell>
          <cell r="B160" t="str">
            <v>B/A UNDER-CEMA COST RESTORE  SRVC TO CS</v>
          </cell>
          <cell r="C160">
            <v>6158955.4000000004</v>
          </cell>
          <cell r="D160">
            <v>2736865.3</v>
          </cell>
        </row>
        <row r="161">
          <cell r="A161">
            <v>1150034</v>
          </cell>
          <cell r="B161" t="str">
            <v>B/A UNDER-ROYALTY REVENUE MEMO ACCT (RR</v>
          </cell>
          <cell r="C161">
            <v>-400988.52</v>
          </cell>
          <cell r="D161">
            <v>-351363.2</v>
          </cell>
        </row>
        <row r="162">
          <cell r="A162">
            <v>1150035</v>
          </cell>
          <cell r="B162" t="str">
            <v>B/A UNDER-INTERCONNECT CHARGE MEMO AC</v>
          </cell>
          <cell r="C162">
            <v>31442.2</v>
          </cell>
          <cell r="D162">
            <v>1593374.44</v>
          </cell>
        </row>
        <row r="163">
          <cell r="A163">
            <v>1150039</v>
          </cell>
          <cell r="B163" t="str">
            <v>B/A UNDER-PITCO POPCO TRANS COST TRK AC</v>
          </cell>
          <cell r="C163">
            <v>-33847000.810000002</v>
          </cell>
          <cell r="D163">
            <v>-23884526.469999999</v>
          </cell>
        </row>
        <row r="164">
          <cell r="A164">
            <v>1150040</v>
          </cell>
          <cell r="B164" t="str">
            <v>B/A UNDER-NC COST REV MEMO ACCT</v>
          </cell>
          <cell r="C164">
            <v>-4776207.26</v>
          </cell>
          <cell r="D164">
            <v>0</v>
          </cell>
        </row>
        <row r="165">
          <cell r="A165">
            <v>1150045</v>
          </cell>
          <cell r="B165" t="str">
            <v>B/A UNDER-ITCSA CORE SUBSCRIP &amp; REMAINI</v>
          </cell>
          <cell r="C165">
            <v>-72628197.909999996</v>
          </cell>
          <cell r="D165">
            <v>-51511025.850000001</v>
          </cell>
        </row>
        <row r="166">
          <cell r="A166">
            <v>1150046</v>
          </cell>
          <cell r="B166" t="str">
            <v>B/A UNDER-RSRCH DEVELP &amp; DEMO NGV</v>
          </cell>
          <cell r="C166">
            <v>596212.80000000005</v>
          </cell>
          <cell r="D166">
            <v>428542</v>
          </cell>
        </row>
        <row r="167">
          <cell r="A167">
            <v>1150057</v>
          </cell>
          <cell r="B167" t="str">
            <v>B/A UNDER-INTERVENOR COMP MEMO ACCT</v>
          </cell>
          <cell r="C167">
            <v>386591.76</v>
          </cell>
          <cell r="D167">
            <v>595170.76</v>
          </cell>
        </row>
        <row r="168">
          <cell r="A168">
            <v>1150059</v>
          </cell>
          <cell r="B168" t="str">
            <v>B/A UNDER-AFFILIATE TRANSFER FEE MEMO</v>
          </cell>
          <cell r="C168">
            <v>-386101.05</v>
          </cell>
          <cell r="D168">
            <v>-259328.05</v>
          </cell>
        </row>
        <row r="169">
          <cell r="A169">
            <v>1150060</v>
          </cell>
          <cell r="B169" t="str">
            <v>B/A UNDER-BCAP NON CORE FXD COST BAL AC</v>
          </cell>
          <cell r="C169">
            <v>-15791663.32</v>
          </cell>
          <cell r="D169">
            <v>6490991.7599999998</v>
          </cell>
        </row>
        <row r="170">
          <cell r="A170">
            <v>1150061</v>
          </cell>
          <cell r="B170" t="str">
            <v>B/A UNDER-BCAP CORE SUBSCRIPTION PGA AC</v>
          </cell>
          <cell r="C170">
            <v>-93445.65</v>
          </cell>
          <cell r="D170">
            <v>-118619.86</v>
          </cell>
        </row>
        <row r="171">
          <cell r="A171">
            <v>1150062</v>
          </cell>
          <cell r="B171" t="str">
            <v>B/A UNDER-BCAP NON CORE STANDBY SRVC PG</v>
          </cell>
          <cell r="C171">
            <v>0</v>
          </cell>
          <cell r="D171">
            <v>561638</v>
          </cell>
        </row>
        <row r="172">
          <cell r="A172">
            <v>1150067</v>
          </cell>
          <cell r="B172" t="str">
            <v>B/A UNDER-ACAP EORA NON CORE</v>
          </cell>
          <cell r="C172">
            <v>4351587.6900000004</v>
          </cell>
          <cell r="D172">
            <v>14869285.66</v>
          </cell>
        </row>
        <row r="173">
          <cell r="A173">
            <v>1150070</v>
          </cell>
          <cell r="B173" t="str">
            <v>B/A UNDER-BCAP BROKERAGE FEE ACCOUNT</v>
          </cell>
          <cell r="C173">
            <v>871417.78</v>
          </cell>
          <cell r="D173">
            <v>912891.19</v>
          </cell>
        </row>
        <row r="174">
          <cell r="A174">
            <v>1150072</v>
          </cell>
          <cell r="B174" t="str">
            <v>B/A UNDER-ACAP LIRA PROGRAM ACCOUNT</v>
          </cell>
          <cell r="C174">
            <v>-25560865.469999999</v>
          </cell>
          <cell r="D174">
            <v>-25228622.02</v>
          </cell>
        </row>
        <row r="175">
          <cell r="A175">
            <v>1150074</v>
          </cell>
          <cell r="B175" t="str">
            <v>B/A UNDER-NONCORE STOR BAL AC 75% SUBSC</v>
          </cell>
          <cell r="C175">
            <v>602180.24</v>
          </cell>
          <cell r="D175">
            <v>1045545.98</v>
          </cell>
        </row>
        <row r="176">
          <cell r="A176">
            <v>1150075</v>
          </cell>
          <cell r="B176" t="str">
            <v>B/A UNDER-NONCORE STGE BAL AC 100% STGE</v>
          </cell>
          <cell r="C176">
            <v>-3365756.83</v>
          </cell>
          <cell r="D176">
            <v>-986065.81</v>
          </cell>
        </row>
        <row r="177">
          <cell r="A177">
            <v>1150079</v>
          </cell>
          <cell r="B177" t="str">
            <v>B/A UNDER-HAZARD SUBSTANCE CST REC ACCT</v>
          </cell>
          <cell r="C177">
            <v>-23216042.640000001</v>
          </cell>
          <cell r="D177">
            <v>-18303294.109999999</v>
          </cell>
        </row>
        <row r="178">
          <cell r="A178">
            <v>1150080</v>
          </cell>
          <cell r="B178" t="str">
            <v>B/A UNDER-DSM ENERGY EFFICIENCY</v>
          </cell>
          <cell r="C178">
            <v>298560</v>
          </cell>
          <cell r="D178">
            <v>187341</v>
          </cell>
        </row>
        <row r="179">
          <cell r="A179">
            <v>1150081</v>
          </cell>
          <cell r="B179" t="str">
            <v>B/A UNDER-ITCSA-RELINQUSHED CAPACITY</v>
          </cell>
          <cell r="C179">
            <v>64138927.409999996</v>
          </cell>
          <cell r="D179">
            <v>0</v>
          </cell>
        </row>
        <row r="180">
          <cell r="A180">
            <v>1150082</v>
          </cell>
          <cell r="B180" t="str">
            <v>B/A UNDER-WHEELER RIDGE FIRM ACC CHG ME</v>
          </cell>
          <cell r="C180">
            <v>530362.76</v>
          </cell>
          <cell r="D180">
            <v>0</v>
          </cell>
        </row>
        <row r="181">
          <cell r="A181">
            <v>1150083</v>
          </cell>
          <cell r="B181" t="str">
            <v>B/A UNDER-NONCORE STRGE POST BCAP</v>
          </cell>
          <cell r="C181">
            <v>3508047.27</v>
          </cell>
          <cell r="D181">
            <v>0</v>
          </cell>
        </row>
        <row r="182">
          <cell r="A182">
            <v>1150348</v>
          </cell>
          <cell r="B182" t="str">
            <v>B/A UNDER-MISC BALANCING ACCOUNTS</v>
          </cell>
          <cell r="C182">
            <v>5972538.4400000004</v>
          </cell>
          <cell r="D182">
            <v>0</v>
          </cell>
        </row>
        <row r="183">
          <cell r="A183">
            <v>1200000</v>
          </cell>
          <cell r="B183" t="str">
            <v>INTERCO RECEIVABLE DUE FROM PARENT</v>
          </cell>
          <cell r="C183">
            <v>5913.29</v>
          </cell>
          <cell r="D183">
            <v>0</v>
          </cell>
        </row>
        <row r="184">
          <cell r="A184">
            <v>1300000</v>
          </cell>
          <cell r="B184" t="str">
            <v>OTHER INVESTMENTS</v>
          </cell>
          <cell r="C184">
            <v>2122544.85</v>
          </cell>
          <cell r="D184">
            <v>1400189.08</v>
          </cell>
        </row>
        <row r="185">
          <cell r="A185">
            <v>1300001</v>
          </cell>
          <cell r="B185" t="str">
            <v>OTHER INVEST NOMINAL VALUE</v>
          </cell>
          <cell r="C185">
            <v>124</v>
          </cell>
          <cell r="D185">
            <v>124</v>
          </cell>
        </row>
        <row r="186">
          <cell r="A186">
            <v>1300004</v>
          </cell>
          <cell r="B186" t="str">
            <v>OTHER INVESTMENT-PLUG POWER (RATEPAYER</v>
          </cell>
          <cell r="C186">
            <v>36475000</v>
          </cell>
          <cell r="D186">
            <v>38137500</v>
          </cell>
        </row>
        <row r="187">
          <cell r="A187">
            <v>1300005</v>
          </cell>
          <cell r="B187" t="str">
            <v>OTH INVESTMENT-PLUG POWER-R/P FUNDED (C</v>
          </cell>
          <cell r="C187">
            <v>-6670000</v>
          </cell>
          <cell r="D187">
            <v>-6670000</v>
          </cell>
        </row>
        <row r="188">
          <cell r="A188">
            <v>1300006</v>
          </cell>
          <cell r="B188" t="str">
            <v>OTH INVESTMENT-PLUG POWER (SHAREHOLDER</v>
          </cell>
          <cell r="C188">
            <v>47900000</v>
          </cell>
          <cell r="D188">
            <v>0</v>
          </cell>
        </row>
        <row r="189">
          <cell r="A189">
            <v>1310000</v>
          </cell>
          <cell r="B189" t="str">
            <v>INV IN DOMESTIC CONS SUBS</v>
          </cell>
          <cell r="C189">
            <v>325810.5</v>
          </cell>
          <cell r="D189">
            <v>325810.5</v>
          </cell>
        </row>
        <row r="190">
          <cell r="A190">
            <v>1315000</v>
          </cell>
          <cell r="B190" t="str">
            <v>INVESTMENT IN JOINT VENTURE</v>
          </cell>
          <cell r="C190">
            <v>500</v>
          </cell>
          <cell r="D190">
            <v>0</v>
          </cell>
        </row>
        <row r="191">
          <cell r="A191">
            <v>1320014</v>
          </cell>
          <cell r="B191" t="str">
            <v>PITCO POPCO TRANS COST TRK ACCT NON CUR</v>
          </cell>
          <cell r="C191">
            <v>0</v>
          </cell>
          <cell r="D191">
            <v>0.55000000000000004</v>
          </cell>
        </row>
        <row r="192">
          <cell r="A192">
            <v>1320031</v>
          </cell>
          <cell r="B192" t="str">
            <v>FAS 112  REGULATORY ASSET</v>
          </cell>
          <cell r="C192">
            <v>14130585</v>
          </cell>
          <cell r="D192">
            <v>0</v>
          </cell>
        </row>
        <row r="193">
          <cell r="A193">
            <v>1320032</v>
          </cell>
          <cell r="B193" t="str">
            <v>IBNR REG ASSET-NON CURRENT</v>
          </cell>
          <cell r="C193">
            <v>14475699</v>
          </cell>
          <cell r="D193">
            <v>0</v>
          </cell>
        </row>
        <row r="194">
          <cell r="A194">
            <v>1320035</v>
          </cell>
          <cell r="B194" t="str">
            <v>ENVIRON. CLEAN-UP-REG ASSET</v>
          </cell>
          <cell r="C194">
            <v>63000000</v>
          </cell>
          <cell r="D194">
            <v>0</v>
          </cell>
        </row>
        <row r="195">
          <cell r="A195">
            <v>1330101</v>
          </cell>
          <cell r="B195" t="str">
            <v>UNAMORT DEBT DIS &amp; EXP SER Y</v>
          </cell>
          <cell r="C195">
            <v>2231299</v>
          </cell>
          <cell r="D195">
            <v>2301576.12</v>
          </cell>
        </row>
        <row r="196">
          <cell r="A196">
            <v>1330102</v>
          </cell>
          <cell r="B196" t="str">
            <v>UNAM DEBT DIS &amp; EXP SER Z-2002</v>
          </cell>
          <cell r="C196">
            <v>278314.46999999997</v>
          </cell>
          <cell r="D196">
            <v>369192.71</v>
          </cell>
        </row>
        <row r="197">
          <cell r="A197">
            <v>1330104</v>
          </cell>
          <cell r="B197" t="str">
            <v>UNAMORT DEBT DISC &amp; EXP  SERIES BB  DUE</v>
          </cell>
          <cell r="C197">
            <v>770362.35</v>
          </cell>
          <cell r="D197">
            <v>793187.87</v>
          </cell>
        </row>
        <row r="198">
          <cell r="A198">
            <v>1330106</v>
          </cell>
          <cell r="B198" t="str">
            <v>SERIES DD: UNAMORT DEBT DISC &amp; EXP  DUE</v>
          </cell>
          <cell r="C198">
            <v>1625145.46</v>
          </cell>
          <cell r="D198">
            <v>1672681.7</v>
          </cell>
        </row>
        <row r="199">
          <cell r="A199">
            <v>1330107</v>
          </cell>
          <cell r="B199" t="str">
            <v>SERIES EE:UNAMORT DEBT DISC &amp; EXP  DUE</v>
          </cell>
          <cell r="C199">
            <v>5104148.5199999996</v>
          </cell>
          <cell r="D199">
            <v>5239357.72</v>
          </cell>
        </row>
        <row r="200">
          <cell r="A200">
            <v>1330108</v>
          </cell>
          <cell r="B200" t="str">
            <v>SERIES FF:UNAMORT DEBT DISC &amp; EXP  DUE</v>
          </cell>
          <cell r="C200">
            <v>898845.45</v>
          </cell>
          <cell r="D200">
            <v>1085618.49</v>
          </cell>
        </row>
        <row r="201">
          <cell r="A201">
            <v>1330111</v>
          </cell>
          <cell r="B201" t="str">
            <v>181.202 SWSS FRC B 7 1/2% R-10</v>
          </cell>
          <cell r="C201">
            <v>188935.4</v>
          </cell>
          <cell r="D201">
            <v>210691.8</v>
          </cell>
        </row>
        <row r="202">
          <cell r="A202">
            <v>1330125</v>
          </cell>
          <cell r="B202" t="str">
            <v>UNAMORT DISC MTN SERIES 18</v>
          </cell>
          <cell r="C202">
            <v>168750</v>
          </cell>
          <cell r="D202">
            <v>258750</v>
          </cell>
        </row>
        <row r="203">
          <cell r="A203">
            <v>1330126</v>
          </cell>
          <cell r="B203" t="str">
            <v>UNAMORT DISC MTN SERIES 19</v>
          </cell>
          <cell r="C203">
            <v>1493191.56</v>
          </cell>
          <cell r="D203">
            <v>1898124.92</v>
          </cell>
        </row>
        <row r="204">
          <cell r="A204">
            <v>1334000</v>
          </cell>
          <cell r="B204" t="str">
            <v>CLEARING ACCOUNT</v>
          </cell>
          <cell r="C204">
            <v>1614595.48</v>
          </cell>
          <cell r="D204">
            <v>1464291.26</v>
          </cell>
        </row>
        <row r="205">
          <cell r="A205">
            <v>1334010</v>
          </cell>
          <cell r="B205" t="str">
            <v>CLEARING ACCOUNT-FLEET</v>
          </cell>
          <cell r="C205">
            <v>1128677.23</v>
          </cell>
          <cell r="D205">
            <v>0</v>
          </cell>
        </row>
        <row r="206">
          <cell r="A206">
            <v>1334020</v>
          </cell>
          <cell r="B206" t="str">
            <v>CLEARING ACCOUNT-SHOP ORDERS</v>
          </cell>
          <cell r="C206">
            <v>33553.15</v>
          </cell>
          <cell r="D206">
            <v>0</v>
          </cell>
        </row>
        <row r="207">
          <cell r="A207">
            <v>1334050</v>
          </cell>
          <cell r="B207" t="str">
            <v>CLEARING ACCOUNT-SMALL TOOLS</v>
          </cell>
          <cell r="C207">
            <v>1014921.85</v>
          </cell>
          <cell r="D207">
            <v>0</v>
          </cell>
        </row>
        <row r="208">
          <cell r="A208">
            <v>1334051</v>
          </cell>
          <cell r="B208" t="str">
            <v>CLEAR A/C-MPM</v>
          </cell>
          <cell r="C208">
            <v>-132243.29999999999</v>
          </cell>
          <cell r="D208">
            <v>0</v>
          </cell>
        </row>
        <row r="209">
          <cell r="A209">
            <v>1334053</v>
          </cell>
          <cell r="B209" t="str">
            <v>CLEAR A/C-CRAFT SHOP</v>
          </cell>
          <cell r="C209">
            <v>34464.35</v>
          </cell>
          <cell r="D209">
            <v>0</v>
          </cell>
        </row>
        <row r="210">
          <cell r="A210">
            <v>1334054</v>
          </cell>
          <cell r="B210" t="str">
            <v>CLEAR A/C-STORES EXP</v>
          </cell>
          <cell r="C210">
            <v>-792441.72</v>
          </cell>
          <cell r="D210">
            <v>0</v>
          </cell>
        </row>
        <row r="211">
          <cell r="A211">
            <v>1334055</v>
          </cell>
          <cell r="B211" t="str">
            <v>CLEAR A/C-PURCHASING OH EXP</v>
          </cell>
          <cell r="C211">
            <v>-390253.13</v>
          </cell>
          <cell r="D211">
            <v>0</v>
          </cell>
        </row>
        <row r="212">
          <cell r="A212">
            <v>1334100</v>
          </cell>
          <cell r="B212" t="str">
            <v>CLEAR ACCOUNT TO INCOME STATEMENT</v>
          </cell>
          <cell r="C212">
            <v>-1464291.26</v>
          </cell>
          <cell r="D212">
            <v>-1464291.26</v>
          </cell>
        </row>
        <row r="213">
          <cell r="A213">
            <v>1334902</v>
          </cell>
          <cell r="B213" t="str">
            <v>MWO CLEARING</v>
          </cell>
          <cell r="C213">
            <v>208790.75</v>
          </cell>
          <cell r="D213">
            <v>208790.75</v>
          </cell>
        </row>
        <row r="214">
          <cell r="A214">
            <v>1334904</v>
          </cell>
          <cell r="B214" t="str">
            <v>MWO BEGINNING BAL-MUST USE EXP TYPE</v>
          </cell>
          <cell r="C214">
            <v>249924.43</v>
          </cell>
          <cell r="D214">
            <v>616225.87</v>
          </cell>
        </row>
        <row r="215">
          <cell r="A215">
            <v>1336000</v>
          </cell>
          <cell r="B215" t="str">
            <v>FI INTERFACE ERRORS</v>
          </cell>
          <cell r="C215">
            <v>8264.15</v>
          </cell>
          <cell r="D215">
            <v>5745.2</v>
          </cell>
        </row>
        <row r="216">
          <cell r="A216">
            <v>1338000</v>
          </cell>
          <cell r="B216" t="str">
            <v>MISCELLANEOUS DEFERRED DEBITS</v>
          </cell>
          <cell r="C216">
            <v>-112532.45</v>
          </cell>
          <cell r="D216">
            <v>-112532.45</v>
          </cell>
        </row>
        <row r="217">
          <cell r="A217">
            <v>1340557</v>
          </cell>
          <cell r="B217" t="str">
            <v>UNAMORT LOSS ON LT DEBT  SERIES BB</v>
          </cell>
          <cell r="C217">
            <v>5354013.38</v>
          </cell>
          <cell r="D217">
            <v>5512650.8200000003</v>
          </cell>
        </row>
        <row r="218">
          <cell r="A218">
            <v>1340559</v>
          </cell>
          <cell r="B218" t="str">
            <v>UNAMORT LOSS ON LT DEBT  SERIES DD</v>
          </cell>
          <cell r="C218">
            <v>9614797.7799999993</v>
          </cell>
          <cell r="D218">
            <v>9896034.9800000004</v>
          </cell>
        </row>
        <row r="219">
          <cell r="A219">
            <v>1340560</v>
          </cell>
          <cell r="B219" t="str">
            <v>UNAMORT LOSS ON LT DEBT  SERIES EE</v>
          </cell>
          <cell r="C219">
            <v>20203016.050000001</v>
          </cell>
          <cell r="D219">
            <v>20738195.25</v>
          </cell>
        </row>
        <row r="220">
          <cell r="A220">
            <v>1340561</v>
          </cell>
          <cell r="B220" t="str">
            <v>UNAMORT LOSS ON LT DEBT  SERIES FF</v>
          </cell>
          <cell r="C220">
            <v>3314059.35</v>
          </cell>
          <cell r="D220">
            <v>4002695.11</v>
          </cell>
        </row>
        <row r="221">
          <cell r="A221">
            <v>1360011</v>
          </cell>
          <cell r="B221" t="str">
            <v>AFUDC ASSET GAS</v>
          </cell>
          <cell r="C221">
            <v>95230.7</v>
          </cell>
          <cell r="D221">
            <v>95230.7</v>
          </cell>
        </row>
        <row r="222">
          <cell r="A222">
            <v>1360019</v>
          </cell>
          <cell r="B222" t="str">
            <v>REGULATORY ASSET PRC</v>
          </cell>
          <cell r="C222">
            <v>16662092</v>
          </cell>
          <cell r="D222">
            <v>16662092</v>
          </cell>
        </row>
        <row r="223">
          <cell r="A223">
            <v>1360020</v>
          </cell>
          <cell r="B223" t="str">
            <v>DEFERRED CHARGE-EMISSION CREDITS</v>
          </cell>
          <cell r="C223">
            <v>6730469.25</v>
          </cell>
          <cell r="D223">
            <v>5323569.63</v>
          </cell>
        </row>
        <row r="224">
          <cell r="A224">
            <v>1360023</v>
          </cell>
          <cell r="B224" t="str">
            <v>OTHER REGULATORY ASSETS</v>
          </cell>
          <cell r="C224">
            <v>8200000</v>
          </cell>
          <cell r="D224">
            <v>99806284</v>
          </cell>
        </row>
        <row r="225">
          <cell r="A225">
            <v>1360026</v>
          </cell>
          <cell r="B225" t="str">
            <v>PENSION ASSET</v>
          </cell>
          <cell r="C225">
            <v>42425345</v>
          </cell>
          <cell r="D225">
            <v>0</v>
          </cell>
        </row>
        <row r="226">
          <cell r="A226">
            <v>1360027</v>
          </cell>
          <cell r="B226" t="str">
            <v>PBOP ASSET</v>
          </cell>
          <cell r="C226">
            <v>9248193.75</v>
          </cell>
          <cell r="D226">
            <v>0</v>
          </cell>
        </row>
        <row r="227">
          <cell r="A227">
            <v>1410000</v>
          </cell>
          <cell r="B227" t="str">
            <v>PLANT IN SERV-GAS (RECONCILIATION A/C.)</v>
          </cell>
          <cell r="C227">
            <v>6050411979.2600002</v>
          </cell>
          <cell r="D227">
            <v>5967116754.4899998</v>
          </cell>
        </row>
        <row r="228">
          <cell r="A228">
            <v>1410501</v>
          </cell>
          <cell r="B228" t="str">
            <v>GAS PLANT IN SERVICE-KERN/MOJAVE (RECON</v>
          </cell>
          <cell r="C228">
            <v>34960906.649999999</v>
          </cell>
          <cell r="D228">
            <v>34343394.329999998</v>
          </cell>
        </row>
        <row r="229">
          <cell r="A229">
            <v>1410502</v>
          </cell>
          <cell r="B229" t="str">
            <v>GAS PLANT IN SERVICE-ALISO CANYON (RECO</v>
          </cell>
          <cell r="C229">
            <v>13002540.619999999</v>
          </cell>
          <cell r="D229">
            <v>13002540.619999999</v>
          </cell>
        </row>
        <row r="230">
          <cell r="A230">
            <v>1410700</v>
          </cell>
          <cell r="B230" t="str">
            <v>PLANT IN SERVICE-LEASED GAS (RECONCILIA</v>
          </cell>
          <cell r="C230">
            <v>15612150</v>
          </cell>
          <cell r="D230">
            <v>15612150</v>
          </cell>
        </row>
        <row r="231">
          <cell r="A231">
            <v>1411500</v>
          </cell>
          <cell r="B231" t="str">
            <v>CONSTRUCTION WORK IN PROGRESS-GAS (RECO</v>
          </cell>
          <cell r="C231">
            <v>78716130.120000005</v>
          </cell>
          <cell r="D231">
            <v>64287259.460000001</v>
          </cell>
        </row>
        <row r="232">
          <cell r="A232">
            <v>1411558</v>
          </cell>
          <cell r="B232" t="str">
            <v>CWIP CLEARING</v>
          </cell>
          <cell r="C232">
            <v>0</v>
          </cell>
          <cell r="D232">
            <v>-11079366.199999999</v>
          </cell>
        </row>
        <row r="233">
          <cell r="A233">
            <v>1411559</v>
          </cell>
          <cell r="B233" t="str">
            <v>CWIP BEGIN BAL ACCT-MUST USE AN EXP TYP</v>
          </cell>
          <cell r="C233">
            <v>0</v>
          </cell>
          <cell r="D233">
            <v>11079366.199999999</v>
          </cell>
        </row>
        <row r="234">
          <cell r="A234">
            <v>1411605</v>
          </cell>
          <cell r="B234" t="str">
            <v>CONSTRUCTION WORK IN PROGRESS-GAS (NON</v>
          </cell>
          <cell r="C234">
            <v>0</v>
          </cell>
          <cell r="D234">
            <v>-4437340.76</v>
          </cell>
        </row>
        <row r="235">
          <cell r="A235">
            <v>1412300</v>
          </cell>
          <cell r="B235" t="str">
            <v>GAS STORED UNDERGROUND NONCURRENT (RECO</v>
          </cell>
          <cell r="C235">
            <v>69833076.829999998</v>
          </cell>
          <cell r="D235">
            <v>69833076.829999998</v>
          </cell>
        </row>
        <row r="236">
          <cell r="A236">
            <v>1430000</v>
          </cell>
          <cell r="B236" t="str">
            <v>ACCUM DEPRECIATION-GAS (RECONCILIATION</v>
          </cell>
          <cell r="C236">
            <v>-3459212663.48</v>
          </cell>
          <cell r="D236">
            <v>-3303928920.23</v>
          </cell>
        </row>
        <row r="237">
          <cell r="A237">
            <v>1430301</v>
          </cell>
          <cell r="B237" t="str">
            <v>ACCUMULATED DEPRECIATION-KERNMOJAV</v>
          </cell>
          <cell r="C237">
            <v>-8672171.1400000006</v>
          </cell>
          <cell r="D237">
            <v>-7815122.9400000004</v>
          </cell>
        </row>
        <row r="238">
          <cell r="A238">
            <v>1430302</v>
          </cell>
          <cell r="B238" t="str">
            <v>ACC DEPN-ALISO CANYON (RECONCILIATION A</v>
          </cell>
          <cell r="C238">
            <v>-3776317.13</v>
          </cell>
          <cell r="D238">
            <v>-3423988.92</v>
          </cell>
        </row>
        <row r="239">
          <cell r="A239">
            <v>1430500</v>
          </cell>
          <cell r="B239" t="str">
            <v>ACCUM AMORT-AND DEPLETION GAS (RECONCIL</v>
          </cell>
          <cell r="C239">
            <v>-19967701.129999999</v>
          </cell>
          <cell r="D239">
            <v>-19725660.460000001</v>
          </cell>
        </row>
        <row r="240">
          <cell r="A240">
            <v>1430650</v>
          </cell>
          <cell r="B240" t="str">
            <v>ACCUMULATED AMORT-LEASED UTILITY PLANT</v>
          </cell>
          <cell r="C240">
            <v>-3651018.93</v>
          </cell>
          <cell r="D240">
            <v>-3252388.69</v>
          </cell>
        </row>
        <row r="241">
          <cell r="A241">
            <v>1450000</v>
          </cell>
          <cell r="B241" t="str">
            <v>PLANT  PROPERTY &amp; EQUIP-NON UTILITY (RE</v>
          </cell>
          <cell r="C241">
            <v>6199116.75</v>
          </cell>
          <cell r="D241">
            <v>7441386.7400000002</v>
          </cell>
        </row>
        <row r="242">
          <cell r="A242">
            <v>1450500</v>
          </cell>
          <cell r="B242" t="str">
            <v>LAND-NON UTILITY</v>
          </cell>
          <cell r="C242">
            <v>5278849.4000000004</v>
          </cell>
          <cell r="D242">
            <v>9492809.7400000002</v>
          </cell>
        </row>
        <row r="243">
          <cell r="A243">
            <v>1460000</v>
          </cell>
          <cell r="B243" t="str">
            <v>ACCUM DEPRECIATION-NON UTILITY (RECONCI</v>
          </cell>
          <cell r="C243">
            <v>-3412651.6</v>
          </cell>
          <cell r="D243">
            <v>-3258894.03</v>
          </cell>
        </row>
        <row r="244">
          <cell r="A244">
            <v>1600002</v>
          </cell>
          <cell r="B244" t="str">
            <v>BCAP-CATASTROPHIC EVENT MEMOACCT-DOUBLE</v>
          </cell>
          <cell r="C244">
            <v>-513497</v>
          </cell>
          <cell r="D244">
            <v>0</v>
          </cell>
        </row>
        <row r="245">
          <cell r="A245">
            <v>1600003</v>
          </cell>
          <cell r="B245" t="str">
            <v>BCAP TRACKING ACCOUNT-ZRCL ADJ</v>
          </cell>
          <cell r="C245">
            <v>-2181030.67</v>
          </cell>
          <cell r="D245">
            <v>-2199252.5499999998</v>
          </cell>
        </row>
        <row r="246">
          <cell r="A246">
            <v>1600004</v>
          </cell>
          <cell r="B246" t="str">
            <v>BCAP MERGER CREDIT TRACKING ACCOUNT</v>
          </cell>
          <cell r="C246">
            <v>-13867787.59</v>
          </cell>
          <cell r="D246">
            <v>-115816.39</v>
          </cell>
        </row>
        <row r="247">
          <cell r="A247">
            <v>2120000</v>
          </cell>
          <cell r="B247" t="str">
            <v>ACCOUNTS PAYABLE-TRADE (REG. VENDOR REC</v>
          </cell>
          <cell r="C247">
            <v>-11366465.58</v>
          </cell>
          <cell r="D247">
            <v>-10029670.449999999</v>
          </cell>
        </row>
        <row r="248">
          <cell r="A248">
            <v>2120004</v>
          </cell>
          <cell r="B248" t="str">
            <v>AP AUDITED VOUCHERS</v>
          </cell>
          <cell r="C248">
            <v>-2828554.23</v>
          </cell>
          <cell r="D248">
            <v>-2978712.36</v>
          </cell>
        </row>
        <row r="249">
          <cell r="A249">
            <v>2120005</v>
          </cell>
          <cell r="B249" t="str">
            <v>AP GAS AND MISCELLANEOUS</v>
          </cell>
          <cell r="C249">
            <v>-17944394.23</v>
          </cell>
          <cell r="D249">
            <v>-44136946.759999998</v>
          </cell>
        </row>
        <row r="250">
          <cell r="A250">
            <v>2120006</v>
          </cell>
          <cell r="B250" t="str">
            <v>AP UNCLMD &amp; UNDELVD CHECKS</v>
          </cell>
          <cell r="C250">
            <v>40295.9</v>
          </cell>
          <cell r="D250">
            <v>40295.9</v>
          </cell>
        </row>
        <row r="251">
          <cell r="A251">
            <v>2120007</v>
          </cell>
          <cell r="B251" t="str">
            <v>AP CONSTRUCTION CONTRACTS</v>
          </cell>
          <cell r="C251">
            <v>83555.11</v>
          </cell>
          <cell r="D251">
            <v>83555.11</v>
          </cell>
        </row>
        <row r="252">
          <cell r="A252">
            <v>2120008</v>
          </cell>
          <cell r="B252" t="str">
            <v>AP MONTEBLLO STRGE RENTAL FEE</v>
          </cell>
          <cell r="C252">
            <v>-97605.05</v>
          </cell>
          <cell r="D252">
            <v>-97605.05</v>
          </cell>
        </row>
        <row r="253">
          <cell r="A253">
            <v>2120009</v>
          </cell>
          <cell r="B253" t="str">
            <v>LIAB OF GAS PURC OTH THAN AF 5</v>
          </cell>
          <cell r="C253">
            <v>-30600514.530000001</v>
          </cell>
          <cell r="D253">
            <v>-25772260.23</v>
          </cell>
        </row>
        <row r="254">
          <cell r="A254">
            <v>2120010</v>
          </cell>
          <cell r="B254" t="str">
            <v>AP REFUNDABLE CREDIT BALANCES</v>
          </cell>
          <cell r="C254">
            <v>869294</v>
          </cell>
          <cell r="D254">
            <v>863930.07</v>
          </cell>
        </row>
        <row r="255">
          <cell r="A255">
            <v>2120011</v>
          </cell>
          <cell r="B255" t="str">
            <v>AP REFND CR BAL WFCP</v>
          </cell>
          <cell r="C255">
            <v>-512</v>
          </cell>
          <cell r="D255">
            <v>-512</v>
          </cell>
        </row>
        <row r="256">
          <cell r="A256">
            <v>2120025</v>
          </cell>
          <cell r="B256" t="str">
            <v>AP UNCLAIM FUNDS SUBJ TO ESCHEAT TO CA</v>
          </cell>
          <cell r="C256">
            <v>-142779.70000000001</v>
          </cell>
          <cell r="D256">
            <v>-143743.31</v>
          </cell>
        </row>
        <row r="257">
          <cell r="A257">
            <v>2120026</v>
          </cell>
          <cell r="B257" t="str">
            <v>AP UNCLAIM FUNDS SUBJ TO ESCHEAT TO CA</v>
          </cell>
          <cell r="C257">
            <v>-247310.42</v>
          </cell>
          <cell r="D257">
            <v>-247310.42</v>
          </cell>
        </row>
        <row r="258">
          <cell r="A258">
            <v>2120027</v>
          </cell>
          <cell r="B258" t="str">
            <v>AP UNCLAIM FUNDS SUBJ TO ESCHEAT TO CA</v>
          </cell>
          <cell r="C258">
            <v>-955518.23</v>
          </cell>
          <cell r="D258">
            <v>-955518.23</v>
          </cell>
        </row>
        <row r="259">
          <cell r="A259">
            <v>2120028</v>
          </cell>
          <cell r="B259" t="str">
            <v>AP UNCLAIM FUNDS SUBJ TO ESCHEAT TO CA</v>
          </cell>
          <cell r="C259">
            <v>-1546079.58</v>
          </cell>
          <cell r="D259">
            <v>-1546253.95</v>
          </cell>
        </row>
        <row r="260">
          <cell r="A260">
            <v>2120029</v>
          </cell>
          <cell r="B260" t="str">
            <v>AP UNCLAIM FUNDS SUBJ TO ESCHEAT TO CA-</v>
          </cell>
          <cell r="C260">
            <v>-1571398.15</v>
          </cell>
          <cell r="D260">
            <v>-1572563.26</v>
          </cell>
        </row>
        <row r="261">
          <cell r="A261">
            <v>2120030</v>
          </cell>
          <cell r="B261" t="str">
            <v>AP UNCLAIM FUNDS SUBJ TO ESCHEAT TO CA-</v>
          </cell>
          <cell r="C261">
            <v>-1111086.6499999999</v>
          </cell>
          <cell r="D261">
            <v>-406912.42</v>
          </cell>
        </row>
        <row r="262">
          <cell r="A262">
            <v>2120031</v>
          </cell>
          <cell r="B262" t="str">
            <v>AP LIABILITY MSA SYSTEM</v>
          </cell>
          <cell r="C262">
            <v>1641717.71</v>
          </cell>
          <cell r="D262">
            <v>1641717.71</v>
          </cell>
        </row>
        <row r="263">
          <cell r="A263">
            <v>2120032</v>
          </cell>
          <cell r="B263" t="str">
            <v>LIAB GAS PURC FROM SPMK EL PAS</v>
          </cell>
          <cell r="C263">
            <v>-74437887.730000004</v>
          </cell>
          <cell r="D263">
            <v>-49121727.020000003</v>
          </cell>
        </row>
        <row r="264">
          <cell r="A264">
            <v>2120035</v>
          </cell>
          <cell r="B264" t="str">
            <v>AP MED TERM NOTES DUE W 1YR</v>
          </cell>
          <cell r="C264">
            <v>0</v>
          </cell>
          <cell r="D264">
            <v>-30000000</v>
          </cell>
        </row>
        <row r="265">
          <cell r="A265">
            <v>2120050</v>
          </cell>
          <cell r="B265" t="str">
            <v>OVERNOM PURCH PAY DLY TS &gt; CUST USAGE</v>
          </cell>
          <cell r="C265">
            <v>1670939.4</v>
          </cell>
          <cell r="D265">
            <v>1524500.21</v>
          </cell>
        </row>
        <row r="266">
          <cell r="A266">
            <v>2120051</v>
          </cell>
          <cell r="B266" t="str">
            <v>CURTAIL PURCH PAYB NONCORE GAS TS</v>
          </cell>
          <cell r="C266">
            <v>25</v>
          </cell>
          <cell r="D266">
            <v>25</v>
          </cell>
        </row>
        <row r="267">
          <cell r="A267">
            <v>2120052</v>
          </cell>
          <cell r="B267" t="str">
            <v>IMBALANCE PURCHASES PAYABLE</v>
          </cell>
          <cell r="C267">
            <v>-1274476.8999999999</v>
          </cell>
          <cell r="D267">
            <v>-1270399.72</v>
          </cell>
        </row>
        <row r="268">
          <cell r="A268">
            <v>2120053</v>
          </cell>
          <cell r="B268" t="str">
            <v>LIAB GAS PURC FROM SPMK TRANSW</v>
          </cell>
          <cell r="C268">
            <v>-20000752.870000001</v>
          </cell>
          <cell r="D268">
            <v>-10243339.890000001</v>
          </cell>
        </row>
        <row r="269">
          <cell r="A269">
            <v>2120054</v>
          </cell>
          <cell r="B269" t="str">
            <v>LIAB GAS PURC FROM SPMK PG&amp;E</v>
          </cell>
          <cell r="C269">
            <v>-8588.15</v>
          </cell>
          <cell r="D269">
            <v>-333868.2</v>
          </cell>
        </row>
        <row r="270">
          <cell r="A270">
            <v>2120055</v>
          </cell>
          <cell r="B270" t="str">
            <v>AP GAS PURCH KERN RIVER TRANS</v>
          </cell>
          <cell r="C270">
            <v>-57197.83</v>
          </cell>
          <cell r="D270">
            <v>-136927.22</v>
          </cell>
        </row>
        <row r="271">
          <cell r="A271">
            <v>2120058</v>
          </cell>
          <cell r="B271" t="str">
            <v>AP JUNE 1985 RATE REF PEND LG</v>
          </cell>
          <cell r="C271">
            <v>-16898</v>
          </cell>
          <cell r="D271">
            <v>-16898</v>
          </cell>
        </row>
        <row r="272">
          <cell r="A272">
            <v>2120061</v>
          </cell>
          <cell r="B272" t="str">
            <v>AP DEC 1985 RATE REF PEND LEG</v>
          </cell>
          <cell r="C272">
            <v>-6002</v>
          </cell>
          <cell r="D272">
            <v>-6002</v>
          </cell>
        </row>
        <row r="273">
          <cell r="A273">
            <v>2120064</v>
          </cell>
          <cell r="B273" t="str">
            <v>AP DEC 87 RATE REF PEND LEGINV</v>
          </cell>
          <cell r="C273">
            <v>-328291</v>
          </cell>
          <cell r="D273">
            <v>-328291</v>
          </cell>
        </row>
        <row r="274">
          <cell r="A274">
            <v>2120065</v>
          </cell>
          <cell r="B274" t="str">
            <v>AP UNCLMD &amp; UNDEL REFCHK APR 91</v>
          </cell>
          <cell r="C274">
            <v>52765.1</v>
          </cell>
          <cell r="D274">
            <v>52765.1</v>
          </cell>
        </row>
        <row r="275">
          <cell r="A275">
            <v>2120067</v>
          </cell>
          <cell r="B275" t="str">
            <v>AP MAY 91 RATE RFD PNDG LGL DSP</v>
          </cell>
          <cell r="C275">
            <v>-74293</v>
          </cell>
          <cell r="D275">
            <v>-74293</v>
          </cell>
        </row>
        <row r="276">
          <cell r="A276">
            <v>2120073</v>
          </cell>
          <cell r="B276" t="str">
            <v>AP JAN 98 CAT REFUND</v>
          </cell>
          <cell r="C276">
            <v>1674187.63</v>
          </cell>
          <cell r="D276">
            <v>1674187.63</v>
          </cell>
        </row>
        <row r="277">
          <cell r="A277">
            <v>2120074</v>
          </cell>
          <cell r="B277" t="str">
            <v>ACCRUED LIABILITY FOR REGULATORY PROGRA</v>
          </cell>
          <cell r="C277">
            <v>-824459</v>
          </cell>
          <cell r="D277">
            <v>-824459</v>
          </cell>
        </row>
        <row r="278">
          <cell r="A278">
            <v>2120075</v>
          </cell>
          <cell r="B278" t="str">
            <v>DSM ACCRUED LIABILITY ACCOUNT</v>
          </cell>
          <cell r="C278">
            <v>-145487.41</v>
          </cell>
          <cell r="D278">
            <v>-145487.41</v>
          </cell>
        </row>
        <row r="279">
          <cell r="A279">
            <v>2120077</v>
          </cell>
          <cell r="B279" t="str">
            <v>LIHEAP A/P</v>
          </cell>
          <cell r="C279">
            <v>20661.060000000001</v>
          </cell>
          <cell r="D279">
            <v>22792.44</v>
          </cell>
        </row>
        <row r="280">
          <cell r="A280">
            <v>2120078</v>
          </cell>
          <cell r="B280" t="str">
            <v>MERGER CREDIT</v>
          </cell>
          <cell r="C280">
            <v>67534.759999999995</v>
          </cell>
          <cell r="D280">
            <v>297.33999999999997</v>
          </cell>
        </row>
        <row r="281">
          <cell r="A281">
            <v>2120079</v>
          </cell>
          <cell r="B281" t="str">
            <v>NOV 99 CFCA REFUND</v>
          </cell>
          <cell r="C281">
            <v>-31.71</v>
          </cell>
          <cell r="D281">
            <v>0</v>
          </cell>
        </row>
        <row r="282">
          <cell r="A282">
            <v>2120080</v>
          </cell>
          <cell r="B282" t="str">
            <v>AP INTER BUSINESS UNIT ACCOUNT</v>
          </cell>
          <cell r="C282">
            <v>-80990.12</v>
          </cell>
          <cell r="D282">
            <v>-80990.12</v>
          </cell>
        </row>
        <row r="283">
          <cell r="A283">
            <v>2120095</v>
          </cell>
          <cell r="B283" t="str">
            <v>ACCOUNTS PAYABLE</v>
          </cell>
          <cell r="C283">
            <v>-7342509.5499999998</v>
          </cell>
          <cell r="D283">
            <v>-14878975.67</v>
          </cell>
        </row>
        <row r="284">
          <cell r="A284">
            <v>2120124</v>
          </cell>
          <cell r="B284" t="str">
            <v>ACCRUALS-OTHER-SEE PROJ ACCTG</v>
          </cell>
          <cell r="C284">
            <v>108900</v>
          </cell>
          <cell r="D284">
            <v>-3516372.42</v>
          </cell>
        </row>
        <row r="285">
          <cell r="A285">
            <v>2120126</v>
          </cell>
          <cell r="B285" t="str">
            <v>ACCRUALS-SONGS-SEE PROJ ACCTG</v>
          </cell>
          <cell r="C285">
            <v>0</v>
          </cell>
          <cell r="D285">
            <v>-532662</v>
          </cell>
        </row>
        <row r="286">
          <cell r="A286">
            <v>2120212</v>
          </cell>
          <cell r="B286" t="str">
            <v>A/P-RETIREE BILLINGS-DENTAL</v>
          </cell>
          <cell r="C286">
            <v>-11162.63</v>
          </cell>
          <cell r="D286">
            <v>-8245.0400000000009</v>
          </cell>
        </row>
        <row r="287">
          <cell r="A287">
            <v>2120214</v>
          </cell>
          <cell r="B287" t="str">
            <v>A/P-RETIREE BILLINGS-MEDICAL</v>
          </cell>
          <cell r="C287">
            <v>-179269.28</v>
          </cell>
          <cell r="D287">
            <v>-101675.01</v>
          </cell>
        </row>
        <row r="288">
          <cell r="A288">
            <v>2120241</v>
          </cell>
          <cell r="B288" t="str">
            <v>TRANSAMERICA-ADD</v>
          </cell>
          <cell r="C288">
            <v>-69500</v>
          </cell>
          <cell r="D288">
            <v>-290701.93</v>
          </cell>
        </row>
        <row r="289">
          <cell r="A289">
            <v>2124001</v>
          </cell>
          <cell r="B289" t="str">
            <v>401K INCENTIVE MATCH</v>
          </cell>
          <cell r="C289">
            <v>-2150070.2400000002</v>
          </cell>
          <cell r="D289">
            <v>0</v>
          </cell>
        </row>
        <row r="290">
          <cell r="A290">
            <v>2125000</v>
          </cell>
          <cell r="B290" t="str">
            <v>A/P-ACCRUAL</v>
          </cell>
          <cell r="C290">
            <v>26182.7</v>
          </cell>
          <cell r="D290">
            <v>-1253342.97</v>
          </cell>
        </row>
        <row r="291">
          <cell r="A291">
            <v>2126000</v>
          </cell>
          <cell r="B291" t="str">
            <v>A/P-EMPLOYEE (RECONCILIATION ACCOUNT)</v>
          </cell>
          <cell r="C291">
            <v>-25578</v>
          </cell>
          <cell r="D291">
            <v>0</v>
          </cell>
        </row>
        <row r="292">
          <cell r="A292">
            <v>2126011</v>
          </cell>
          <cell r="B292" t="str">
            <v>A/P UNPAID COMPENSATION AWARDS</v>
          </cell>
          <cell r="C292">
            <v>-39618.559999999998</v>
          </cell>
          <cell r="D292">
            <v>-39618.559999999998</v>
          </cell>
        </row>
        <row r="293">
          <cell r="A293">
            <v>2126012</v>
          </cell>
          <cell r="B293" t="str">
            <v>A/P RETIREMENT GIFT ACCOUNT</v>
          </cell>
          <cell r="C293">
            <v>183.42</v>
          </cell>
          <cell r="D293">
            <v>183.42</v>
          </cell>
        </row>
        <row r="294">
          <cell r="A294">
            <v>2126013</v>
          </cell>
          <cell r="B294" t="str">
            <v>A/P STATE REGULATORY FEE</v>
          </cell>
          <cell r="C294">
            <v>-1141834.28</v>
          </cell>
          <cell r="D294">
            <v>-1603921.21</v>
          </cell>
        </row>
        <row r="295">
          <cell r="A295">
            <v>2126014</v>
          </cell>
          <cell r="B295" t="str">
            <v>A/P FIRST MORTGAGE BOND REACQ</v>
          </cell>
          <cell r="C295">
            <v>1147.6300000000001</v>
          </cell>
          <cell r="D295">
            <v>1147.6300000000001</v>
          </cell>
        </row>
        <row r="296">
          <cell r="A296">
            <v>2126015</v>
          </cell>
          <cell r="B296" t="str">
            <v>A/P CUS CONT UN WAY GAS ASST F</v>
          </cell>
          <cell r="C296">
            <v>80.14</v>
          </cell>
          <cell r="D296">
            <v>80.14</v>
          </cell>
        </row>
        <row r="297">
          <cell r="A297">
            <v>2126016</v>
          </cell>
          <cell r="B297" t="str">
            <v>A/P MOBILE HOME PK SURCHARGE</v>
          </cell>
          <cell r="C297">
            <v>-57232.66</v>
          </cell>
          <cell r="D297">
            <v>-72146.12</v>
          </cell>
        </row>
        <row r="298">
          <cell r="A298">
            <v>2126017</v>
          </cell>
          <cell r="B298" t="str">
            <v>MUNI SURCH PAY XPORTED GAS MUNI SURCH</v>
          </cell>
          <cell r="C298">
            <v>-14439850.130000001</v>
          </cell>
          <cell r="D298">
            <v>-12946942.640000001</v>
          </cell>
        </row>
        <row r="299">
          <cell r="A299">
            <v>2126018</v>
          </cell>
          <cell r="B299" t="str">
            <v>TS TAX PAY XPORTED GAS UTIL USERS TAX</v>
          </cell>
          <cell r="C299">
            <v>-1031182.09</v>
          </cell>
          <cell r="D299">
            <v>-425890.95</v>
          </cell>
        </row>
        <row r="300">
          <cell r="A300">
            <v>2126019</v>
          </cell>
          <cell r="B300" t="str">
            <v>A/P EMP CONT TO UNITED WAY CSH</v>
          </cell>
          <cell r="C300">
            <v>-1485</v>
          </cell>
          <cell r="D300">
            <v>-1485</v>
          </cell>
        </row>
        <row r="301">
          <cell r="A301">
            <v>2126020</v>
          </cell>
          <cell r="B301" t="str">
            <v>A/P PAYROLL DED FOR UNITED WAY</v>
          </cell>
          <cell r="C301">
            <v>-2492130.71</v>
          </cell>
          <cell r="D301">
            <v>-2226499.48</v>
          </cell>
        </row>
        <row r="302">
          <cell r="A302">
            <v>2126021</v>
          </cell>
          <cell r="B302" t="str">
            <v>A/P PENSION PLAN COSTS</v>
          </cell>
          <cell r="C302">
            <v>0</v>
          </cell>
          <cell r="D302">
            <v>-997137.25</v>
          </cell>
        </row>
        <row r="303">
          <cell r="A303">
            <v>2126022</v>
          </cell>
          <cell r="B303" t="str">
            <v>A/P PAYROLL DED UNION DUES</v>
          </cell>
          <cell r="C303">
            <v>3535.15</v>
          </cell>
          <cell r="D303">
            <v>3557.43</v>
          </cell>
        </row>
        <row r="304">
          <cell r="A304">
            <v>2126023</v>
          </cell>
          <cell r="B304" t="str">
            <v>A/P PAYROLL DED PLPAC</v>
          </cell>
          <cell r="C304">
            <v>-2115.1799999999998</v>
          </cell>
          <cell r="D304">
            <v>-2106.4899999999998</v>
          </cell>
        </row>
        <row r="305">
          <cell r="A305">
            <v>2126024</v>
          </cell>
          <cell r="B305" t="str">
            <v>A/P PR DED EMPL AC DT DSM INS</v>
          </cell>
          <cell r="C305">
            <v>-94414.97</v>
          </cell>
          <cell r="D305">
            <v>-87264.7</v>
          </cell>
        </row>
        <row r="306">
          <cell r="A306">
            <v>2126025</v>
          </cell>
          <cell r="B306" t="str">
            <v>A/P EMPL CONT ADDTL RET SAV PL</v>
          </cell>
          <cell r="C306">
            <v>101001.62</v>
          </cell>
          <cell r="D306">
            <v>101001.62</v>
          </cell>
        </row>
        <row r="307">
          <cell r="A307">
            <v>2126026</v>
          </cell>
          <cell r="B307" t="str">
            <v>A/P EMPL CONTR BASIC RET SAV P</v>
          </cell>
          <cell r="C307">
            <v>-53669.98</v>
          </cell>
          <cell r="D307">
            <v>83468.67</v>
          </cell>
        </row>
        <row r="308">
          <cell r="A308">
            <v>2126027</v>
          </cell>
          <cell r="B308" t="str">
            <v>A/P EMP CONT VOL DISABIL PLAN</v>
          </cell>
          <cell r="C308">
            <v>-876</v>
          </cell>
          <cell r="D308">
            <v>-876</v>
          </cell>
        </row>
        <row r="309">
          <cell r="A309">
            <v>2126028</v>
          </cell>
          <cell r="B309" t="str">
            <v>A/P PAYROLL DED CREDIT UNION</v>
          </cell>
          <cell r="C309">
            <v>76943.759999999995</v>
          </cell>
          <cell r="D309">
            <v>76824.759999999995</v>
          </cell>
        </row>
        <row r="310">
          <cell r="A310">
            <v>2126030</v>
          </cell>
          <cell r="B310" t="str">
            <v>MUNI PAYB NGV BILL &amp; COLL</v>
          </cell>
          <cell r="C310">
            <v>2162.0500000000002</v>
          </cell>
          <cell r="D310">
            <v>1572.88</v>
          </cell>
        </row>
        <row r="311">
          <cell r="A311">
            <v>2126031</v>
          </cell>
          <cell r="B311" t="str">
            <v>WORKERS COMP PAYMENTS PAYABLE</v>
          </cell>
          <cell r="C311">
            <v>-205058.18</v>
          </cell>
          <cell r="D311">
            <v>-205058.18</v>
          </cell>
        </row>
        <row r="312">
          <cell r="A312">
            <v>2126032</v>
          </cell>
          <cell r="B312" t="str">
            <v>A/P PAYROLL DEDN LONG TERM CARE</v>
          </cell>
          <cell r="C312">
            <v>12126.74</v>
          </cell>
          <cell r="D312">
            <v>10070.66</v>
          </cell>
        </row>
        <row r="313">
          <cell r="A313">
            <v>2126033</v>
          </cell>
          <cell r="B313" t="str">
            <v>EMPLOYEE 401K LOAN REPAYMENT</v>
          </cell>
          <cell r="C313">
            <v>13053.84</v>
          </cell>
          <cell r="D313">
            <v>13168.2</v>
          </cell>
        </row>
        <row r="314">
          <cell r="A314">
            <v>2126034</v>
          </cell>
          <cell r="B314" t="str">
            <v>A/P EMPLOYEE PERSONAL AIR EXP</v>
          </cell>
          <cell r="C314">
            <v>535</v>
          </cell>
          <cell r="D314">
            <v>535</v>
          </cell>
        </row>
        <row r="315">
          <cell r="A315">
            <v>2126035</v>
          </cell>
          <cell r="B315" t="str">
            <v>A/P UNITED WAY FUNDRAISERS</v>
          </cell>
          <cell r="C315">
            <v>296030.28000000003</v>
          </cell>
          <cell r="D315">
            <v>296030.28000000003</v>
          </cell>
        </row>
        <row r="316">
          <cell r="A316">
            <v>2126036</v>
          </cell>
          <cell r="B316" t="str">
            <v>G.A.S. WORKS CAMPAIGN</v>
          </cell>
          <cell r="C316">
            <v>1450175.16</v>
          </cell>
          <cell r="D316">
            <v>1450175.16</v>
          </cell>
        </row>
        <row r="317">
          <cell r="A317">
            <v>2126037</v>
          </cell>
          <cell r="B317" t="str">
            <v>A/P PAYROL DED HEALTHCARE CH AC</v>
          </cell>
          <cell r="C317">
            <v>-782896.92</v>
          </cell>
          <cell r="D317">
            <v>-470192.05</v>
          </cell>
        </row>
        <row r="318">
          <cell r="A318">
            <v>2126038</v>
          </cell>
          <cell r="B318" t="str">
            <v>A/P PYRL DED DEPENDENTCAR CH AC</v>
          </cell>
          <cell r="C318">
            <v>-577506.99</v>
          </cell>
          <cell r="D318">
            <v>-363436.4</v>
          </cell>
        </row>
        <row r="319">
          <cell r="A319">
            <v>2126039</v>
          </cell>
          <cell r="B319" t="str">
            <v>SINKING FND &amp;RENEWL FND PYMTS</v>
          </cell>
          <cell r="C319">
            <v>33571.35</v>
          </cell>
          <cell r="D319">
            <v>33571.35</v>
          </cell>
        </row>
        <row r="320">
          <cell r="A320">
            <v>2126040</v>
          </cell>
          <cell r="B320" t="str">
            <v>GAS DUE OTHERS</v>
          </cell>
          <cell r="C320">
            <v>0</v>
          </cell>
          <cell r="D320">
            <v>-93375.63</v>
          </cell>
        </row>
        <row r="321">
          <cell r="A321">
            <v>2126041</v>
          </cell>
          <cell r="B321" t="str">
            <v>OTHER CUR &amp; ACCRUED LIAB</v>
          </cell>
          <cell r="C321">
            <v>0</v>
          </cell>
          <cell r="D321">
            <v>-233.03</v>
          </cell>
        </row>
        <row r="322">
          <cell r="A322">
            <v>2126042</v>
          </cell>
          <cell r="B322" t="str">
            <v>ADV PYMT RECVD MISC SALES</v>
          </cell>
          <cell r="C322">
            <v>-1187390.74</v>
          </cell>
          <cell r="D322">
            <v>-1009989.2</v>
          </cell>
        </row>
        <row r="323">
          <cell r="A323">
            <v>2126043</v>
          </cell>
          <cell r="B323" t="str">
            <v>MISC DEF CR SUNDRY CURRENT</v>
          </cell>
          <cell r="C323">
            <v>-122029436.31999999</v>
          </cell>
          <cell r="D323">
            <v>-176956570.30000001</v>
          </cell>
        </row>
        <row r="324">
          <cell r="A324">
            <v>2126044</v>
          </cell>
          <cell r="B324" t="str">
            <v>GUL INSURANCE</v>
          </cell>
          <cell r="C324">
            <v>1170960.6000000001</v>
          </cell>
          <cell r="D324">
            <v>2068986.15</v>
          </cell>
        </row>
        <row r="325">
          <cell r="A325">
            <v>2126045</v>
          </cell>
          <cell r="B325" t="str">
            <v>MISC DEF CR LEVEL PYMT PLAN</v>
          </cell>
          <cell r="C325">
            <v>-2141985</v>
          </cell>
          <cell r="D325">
            <v>-8704332</v>
          </cell>
        </row>
        <row r="326">
          <cell r="A326">
            <v>2126047</v>
          </cell>
          <cell r="B326" t="str">
            <v>UNIVERSAL LIFE INS PAYR DEDUCT</v>
          </cell>
          <cell r="C326">
            <v>-2558053.61</v>
          </cell>
          <cell r="D326">
            <v>-3404190.35</v>
          </cell>
        </row>
        <row r="327">
          <cell r="A327">
            <v>2126048</v>
          </cell>
          <cell r="B327" t="str">
            <v>EMPL OPTIONAL LIFE INSURANCE</v>
          </cell>
          <cell r="C327">
            <v>-1240260.5</v>
          </cell>
          <cell r="D327">
            <v>-1240260.5</v>
          </cell>
        </row>
        <row r="328">
          <cell r="A328">
            <v>2126049</v>
          </cell>
          <cell r="B328" t="str">
            <v>L.A. CITY VANPOOL SUBSIDY</v>
          </cell>
          <cell r="C328">
            <v>0</v>
          </cell>
          <cell r="D328">
            <v>-180</v>
          </cell>
        </row>
        <row r="329">
          <cell r="A329">
            <v>2126050</v>
          </cell>
          <cell r="B329" t="str">
            <v>OFFSET FOR UNBILLED MAIN &amp; SERVICES</v>
          </cell>
          <cell r="C329">
            <v>-72804.25</v>
          </cell>
          <cell r="D329">
            <v>-2126982.5099999998</v>
          </cell>
        </row>
        <row r="330">
          <cell r="A330">
            <v>2126051</v>
          </cell>
          <cell r="B330" t="str">
            <v>INCOME TAX COMPONENT OF CONTRIBUTIONS A</v>
          </cell>
          <cell r="C330">
            <v>-3055594.98</v>
          </cell>
          <cell r="D330">
            <v>-2607525.5299999998</v>
          </cell>
        </row>
        <row r="331">
          <cell r="A331">
            <v>2126052</v>
          </cell>
          <cell r="B331" t="str">
            <v>RESVE FOR LOSS OF GAS SUP PROJ</v>
          </cell>
          <cell r="C331">
            <v>0</v>
          </cell>
          <cell r="D331">
            <v>-501075</v>
          </cell>
        </row>
        <row r="332">
          <cell r="A332">
            <v>2126060</v>
          </cell>
          <cell r="B332" t="str">
            <v>STRATEGIC COLLABORATION LIABILITY</v>
          </cell>
          <cell r="C332">
            <v>-752857.54</v>
          </cell>
          <cell r="D332">
            <v>-1756417.5</v>
          </cell>
        </row>
        <row r="333">
          <cell r="A333">
            <v>2126101</v>
          </cell>
          <cell r="B333" t="str">
            <v>GOODS RECEIVED/INVOICE RECEIVED CLEARIN</v>
          </cell>
          <cell r="C333">
            <v>-753514.48</v>
          </cell>
          <cell r="D333">
            <v>-914880.46</v>
          </cell>
        </row>
        <row r="334">
          <cell r="A334">
            <v>2126103</v>
          </cell>
          <cell r="B334" t="str">
            <v>CONSUMPTION LIABILITY ACCOUNT</v>
          </cell>
          <cell r="C334">
            <v>-12791.5</v>
          </cell>
          <cell r="D334">
            <v>-192439.61</v>
          </cell>
        </row>
        <row r="335">
          <cell r="A335">
            <v>2126105</v>
          </cell>
          <cell r="B335" t="str">
            <v>GR/IR ADJUSTMENT ACCT</v>
          </cell>
          <cell r="C335">
            <v>-3067.37</v>
          </cell>
          <cell r="D335">
            <v>0</v>
          </cell>
        </row>
        <row r="336">
          <cell r="A336">
            <v>2129001</v>
          </cell>
          <cell r="B336" t="str">
            <v>A/P-VERIFIED-PAC INTER TRANS C</v>
          </cell>
          <cell r="C336">
            <v>750000</v>
          </cell>
          <cell r="D336">
            <v>0</v>
          </cell>
        </row>
        <row r="337">
          <cell r="A337">
            <v>2129004</v>
          </cell>
          <cell r="B337" t="str">
            <v>A/P-SO CAL CONS FIN CO</v>
          </cell>
          <cell r="C337">
            <v>-82677.149999999994</v>
          </cell>
          <cell r="D337">
            <v>-82677.149999999994</v>
          </cell>
        </row>
        <row r="338">
          <cell r="A338">
            <v>2129005</v>
          </cell>
          <cell r="B338" t="str">
            <v>A/P-EMS</v>
          </cell>
          <cell r="C338">
            <v>-44432.27</v>
          </cell>
          <cell r="D338">
            <v>-44534.43</v>
          </cell>
        </row>
        <row r="339">
          <cell r="A339">
            <v>2129007</v>
          </cell>
          <cell r="B339" t="str">
            <v>A/P-AIG TRADING COMPANY</v>
          </cell>
          <cell r="C339">
            <v>-14850</v>
          </cell>
          <cell r="D339">
            <v>-24189</v>
          </cell>
        </row>
        <row r="340">
          <cell r="A340">
            <v>2129018</v>
          </cell>
          <cell r="B340" t="str">
            <v>A/P-FWSC</v>
          </cell>
          <cell r="C340">
            <v>-419115.06</v>
          </cell>
          <cell r="D340">
            <v>-957853.83</v>
          </cell>
        </row>
        <row r="341">
          <cell r="A341">
            <v>2129019</v>
          </cell>
          <cell r="B341" t="str">
            <v>A/P-(FWSC) PMTS. BY WIRE TRANSFER</v>
          </cell>
          <cell r="C341">
            <v>0</v>
          </cell>
          <cell r="D341">
            <v>611984.88</v>
          </cell>
        </row>
        <row r="342">
          <cell r="A342">
            <v>2129104</v>
          </cell>
          <cell r="B342" t="str">
            <v>A/P AFFIL-SEMPRA ENERGY INTERNATIONAL</v>
          </cell>
          <cell r="C342">
            <v>0</v>
          </cell>
          <cell r="D342">
            <v>-336868.24</v>
          </cell>
        </row>
        <row r="343">
          <cell r="A343">
            <v>2130001</v>
          </cell>
          <cell r="B343" t="str">
            <v>CUST DEPS GAS</v>
          </cell>
          <cell r="C343">
            <v>-32788164.129999999</v>
          </cell>
          <cell r="D343">
            <v>-33571334.159999996</v>
          </cell>
        </row>
        <row r="344">
          <cell r="A344">
            <v>2130002</v>
          </cell>
          <cell r="B344" t="str">
            <v>CUST DEPS UNPOSTED TRANSACTION</v>
          </cell>
          <cell r="C344">
            <v>1240.3800000000001</v>
          </cell>
          <cell r="D344">
            <v>1240.3800000000001</v>
          </cell>
        </row>
        <row r="345">
          <cell r="A345">
            <v>2130003</v>
          </cell>
          <cell r="B345" t="str">
            <v>UNPOSTED CASH TRANSACTION-235.501</v>
          </cell>
          <cell r="C345">
            <v>-16050</v>
          </cell>
          <cell r="D345">
            <v>-16050</v>
          </cell>
        </row>
        <row r="346">
          <cell r="A346">
            <v>2130004</v>
          </cell>
          <cell r="B346" t="str">
            <v>UNPOSTED CASH TRANSACTION-235.502</v>
          </cell>
          <cell r="C346">
            <v>16499</v>
          </cell>
          <cell r="D346">
            <v>16499</v>
          </cell>
        </row>
        <row r="347">
          <cell r="A347">
            <v>2160009</v>
          </cell>
          <cell r="B347" t="str">
            <v>EMPLOYEE UNITED WAY</v>
          </cell>
          <cell r="C347">
            <v>563117.56000000006</v>
          </cell>
          <cell r="D347">
            <v>8807.77</v>
          </cell>
        </row>
        <row r="348">
          <cell r="A348">
            <v>2160012</v>
          </cell>
          <cell r="B348" t="str">
            <v>EMPLOYEE PARK/VANPOOL</v>
          </cell>
          <cell r="C348">
            <v>-4123.5</v>
          </cell>
          <cell r="D348">
            <v>2102.5</v>
          </cell>
        </row>
        <row r="349">
          <cell r="A349">
            <v>2160014</v>
          </cell>
          <cell r="B349" t="str">
            <v>HEALTHCARE FSA</v>
          </cell>
          <cell r="C349">
            <v>769341.34</v>
          </cell>
          <cell r="D349">
            <v>0</v>
          </cell>
        </row>
        <row r="350">
          <cell r="A350">
            <v>2160015</v>
          </cell>
          <cell r="B350" t="str">
            <v>DEPENDENT CARE FSA</v>
          </cell>
          <cell r="C350">
            <v>635542.86</v>
          </cell>
          <cell r="D350">
            <v>0</v>
          </cell>
        </row>
        <row r="351">
          <cell r="A351">
            <v>2160018</v>
          </cell>
          <cell r="B351" t="str">
            <v>LONG-TERM CARE INSURANCE</v>
          </cell>
          <cell r="C351">
            <v>3220.47</v>
          </cell>
          <cell r="D351">
            <v>0</v>
          </cell>
        </row>
        <row r="352">
          <cell r="A352">
            <v>2160029</v>
          </cell>
          <cell r="B352" t="str">
            <v>AP AUDITED PAYROLLS</v>
          </cell>
          <cell r="C352">
            <v>-13618635.529999999</v>
          </cell>
          <cell r="D352">
            <v>-9681772.5399999991</v>
          </cell>
        </row>
        <row r="353">
          <cell r="A353">
            <v>2160030</v>
          </cell>
          <cell r="B353" t="str">
            <v>AP UNAUDITED PAYROLLS</v>
          </cell>
          <cell r="C353">
            <v>-31594742.969999999</v>
          </cell>
          <cell r="D353">
            <v>-40463040.229999997</v>
          </cell>
        </row>
        <row r="354">
          <cell r="A354">
            <v>2160031</v>
          </cell>
          <cell r="B354" t="str">
            <v>AP PAYROLL ADJUSTMENTS</v>
          </cell>
          <cell r="C354">
            <v>-751.45</v>
          </cell>
          <cell r="D354">
            <v>-751.45</v>
          </cell>
        </row>
        <row r="355">
          <cell r="A355">
            <v>2163002</v>
          </cell>
          <cell r="B355" t="str">
            <v>EMPLOYEE WITHHOLD FICA</v>
          </cell>
          <cell r="C355">
            <v>69776.649999999994</v>
          </cell>
          <cell r="D355">
            <v>0</v>
          </cell>
        </row>
        <row r="356">
          <cell r="A356">
            <v>2163003</v>
          </cell>
          <cell r="B356" t="str">
            <v>EMPLOYER  FICA</v>
          </cell>
          <cell r="C356">
            <v>15306.37</v>
          </cell>
          <cell r="D356">
            <v>0</v>
          </cell>
        </row>
        <row r="357">
          <cell r="A357">
            <v>2163004</v>
          </cell>
          <cell r="B357" t="str">
            <v>EMPLOYEE WITHHOLD SIT</v>
          </cell>
          <cell r="C357">
            <v>10775.42</v>
          </cell>
          <cell r="D357">
            <v>0</v>
          </cell>
        </row>
        <row r="358">
          <cell r="A358">
            <v>2163005</v>
          </cell>
          <cell r="B358" t="str">
            <v>EMPLOYEE WITHHOLD SDI/UC</v>
          </cell>
          <cell r="C358">
            <v>299.60000000000002</v>
          </cell>
          <cell r="D358">
            <v>0</v>
          </cell>
        </row>
        <row r="359">
          <cell r="A359">
            <v>2163010</v>
          </cell>
          <cell r="B359" t="str">
            <v>ACCRUED USE TAX-CA</v>
          </cell>
          <cell r="C359">
            <v>-39705.67</v>
          </cell>
          <cell r="D359">
            <v>-33489.83</v>
          </cell>
        </row>
        <row r="360">
          <cell r="A360">
            <v>2163014</v>
          </cell>
          <cell r="B360" t="str">
            <v>TAXES ACCRUED FED PAYROLL TAX</v>
          </cell>
          <cell r="C360">
            <v>-815779.86</v>
          </cell>
          <cell r="D360">
            <v>-1237141.3799999999</v>
          </cell>
        </row>
        <row r="361">
          <cell r="A361">
            <v>2163015</v>
          </cell>
          <cell r="B361" t="str">
            <v>TAXES ACCRUED STATE PAYRL TAX</v>
          </cell>
          <cell r="C361">
            <v>-8440.73</v>
          </cell>
          <cell r="D361">
            <v>-45970.16</v>
          </cell>
        </row>
        <row r="362">
          <cell r="A362">
            <v>2163016</v>
          </cell>
          <cell r="B362" t="str">
            <v>TAXES ACCRUED AD VALOREM</v>
          </cell>
          <cell r="C362">
            <v>-5349753.49</v>
          </cell>
          <cell r="D362">
            <v>0</v>
          </cell>
        </row>
        <row r="363">
          <cell r="A363">
            <v>2163017</v>
          </cell>
          <cell r="B363" t="str">
            <v>ACCRUED LOCAL FRANCHISE PYMTS</v>
          </cell>
          <cell r="C363">
            <v>-17108164.050000001</v>
          </cell>
          <cell r="D363">
            <v>-27091331.559999999</v>
          </cell>
        </row>
        <row r="364">
          <cell r="A364">
            <v>2163044</v>
          </cell>
          <cell r="B364" t="str">
            <v>FED CNG FUEL TAX</v>
          </cell>
          <cell r="C364">
            <v>-8476.85</v>
          </cell>
          <cell r="D364">
            <v>0</v>
          </cell>
        </row>
        <row r="365">
          <cell r="A365">
            <v>2165001</v>
          </cell>
          <cell r="B365" t="str">
            <v>RIVERSIDE COUNTY TS TAX</v>
          </cell>
          <cell r="C365">
            <v>-6685.54</v>
          </cell>
          <cell r="D365">
            <v>-6685.54</v>
          </cell>
        </row>
        <row r="366">
          <cell r="A366">
            <v>2165002</v>
          </cell>
          <cell r="B366" t="str">
            <v>EMP DISABLTY INS TAX DEDS</v>
          </cell>
          <cell r="C366">
            <v>6951489.8600000003</v>
          </cell>
          <cell r="D366">
            <v>33727.870000000003</v>
          </cell>
        </row>
        <row r="367">
          <cell r="A367">
            <v>2165003</v>
          </cell>
          <cell r="B367" t="str">
            <v>AMTS WTHLD FOR EMP FIT</v>
          </cell>
          <cell r="C367">
            <v>3164576.29</v>
          </cell>
          <cell r="D367">
            <v>1661095.34</v>
          </cell>
        </row>
        <row r="368">
          <cell r="A368">
            <v>2165004</v>
          </cell>
          <cell r="B368" t="str">
            <v>EMP DEDS FED SOCIAL SECURITY</v>
          </cell>
          <cell r="C368">
            <v>623224.86</v>
          </cell>
          <cell r="D368">
            <v>-215704.52</v>
          </cell>
        </row>
        <row r="369">
          <cell r="A369">
            <v>2165005</v>
          </cell>
          <cell r="B369" t="str">
            <v>STATE LOCAL &amp;USE TAXES COLLECT</v>
          </cell>
          <cell r="C369">
            <v>-14281.56</v>
          </cell>
          <cell r="D369">
            <v>-14226.78</v>
          </cell>
        </row>
        <row r="370">
          <cell r="A370">
            <v>2165006</v>
          </cell>
          <cell r="B370" t="str">
            <v>AMTS WITHLD FOR PERS TAX DIVS</v>
          </cell>
          <cell r="C370">
            <v>-215.25</v>
          </cell>
          <cell r="D370">
            <v>-215.25</v>
          </cell>
        </row>
        <row r="371">
          <cell r="A371">
            <v>2165007</v>
          </cell>
          <cell r="B371" t="str">
            <v>LACTC TRANSPORTATION TAX</v>
          </cell>
          <cell r="C371">
            <v>-1091.28</v>
          </cell>
          <cell r="D371">
            <v>-1162.31</v>
          </cell>
        </row>
        <row r="372">
          <cell r="A372">
            <v>2165008</v>
          </cell>
          <cell r="B372" t="str">
            <v>UTILITY USERS TAX BILLED</v>
          </cell>
          <cell r="C372">
            <v>-8629230.0500000007</v>
          </cell>
          <cell r="D372">
            <v>-11621865.99</v>
          </cell>
        </row>
        <row r="373">
          <cell r="A373">
            <v>2165009</v>
          </cell>
          <cell r="B373" t="str">
            <v>AMTS WITHLD EMP STATE INC TAX</v>
          </cell>
          <cell r="C373">
            <v>-4656505.1100000003</v>
          </cell>
          <cell r="D373">
            <v>1722820.98</v>
          </cell>
        </row>
        <row r="374">
          <cell r="A374">
            <v>2165010</v>
          </cell>
          <cell r="B374" t="str">
            <v>FUEL CELL ST ENERGY TAX BILLED</v>
          </cell>
          <cell r="C374">
            <v>-87.09</v>
          </cell>
          <cell r="D374">
            <v>-246.71</v>
          </cell>
        </row>
        <row r="375">
          <cell r="A375">
            <v>2165011</v>
          </cell>
          <cell r="B375" t="str">
            <v>AMTS WITHLD STATE INC TAX OTHR</v>
          </cell>
          <cell r="C375">
            <v>10287.450000000001</v>
          </cell>
          <cell r="D375">
            <v>10287.450000000001</v>
          </cell>
        </row>
        <row r="376">
          <cell r="A376">
            <v>2165012</v>
          </cell>
          <cell r="B376" t="str">
            <v>BACKUP WITHHOLDING PMTS FED</v>
          </cell>
          <cell r="C376">
            <v>-2657.45</v>
          </cell>
          <cell r="D376">
            <v>-2657.45</v>
          </cell>
        </row>
        <row r="377">
          <cell r="A377">
            <v>2165013</v>
          </cell>
          <cell r="B377" t="str">
            <v>BACKUP WITHHOLDING PMTS STATE</v>
          </cell>
          <cell r="C377">
            <v>-5435.26</v>
          </cell>
          <cell r="D377">
            <v>-5435.26</v>
          </cell>
        </row>
        <row r="378">
          <cell r="A378">
            <v>2165014</v>
          </cell>
          <cell r="B378" t="str">
            <v>RIVERSIDE CO TS TAX</v>
          </cell>
          <cell r="C378">
            <v>-74.45</v>
          </cell>
          <cell r="D378">
            <v>-58.68</v>
          </cell>
        </row>
        <row r="379">
          <cell r="A379">
            <v>2165015</v>
          </cell>
          <cell r="B379" t="str">
            <v>SAN BERNARDINO CO TS TAX</v>
          </cell>
          <cell r="C379">
            <v>-52.64</v>
          </cell>
          <cell r="D379">
            <v>-68.55</v>
          </cell>
        </row>
        <row r="380">
          <cell r="A380">
            <v>2165016</v>
          </cell>
          <cell r="B380" t="str">
            <v>SANTA BARBARA CO TS TAX</v>
          </cell>
          <cell r="C380">
            <v>-17.82</v>
          </cell>
          <cell r="D380">
            <v>-14.82</v>
          </cell>
        </row>
        <row r="381">
          <cell r="A381">
            <v>2165017</v>
          </cell>
          <cell r="B381" t="str">
            <v>IMPERIAL CO LOCAL TS TAX</v>
          </cell>
          <cell r="C381">
            <v>-3.6</v>
          </cell>
          <cell r="D381">
            <v>-5.67</v>
          </cell>
        </row>
        <row r="382">
          <cell r="A382">
            <v>2165018</v>
          </cell>
          <cell r="B382" t="str">
            <v>ORANGE COUNTY LOCAL TS TAX</v>
          </cell>
          <cell r="C382">
            <v>-109.19</v>
          </cell>
          <cell r="D382">
            <v>-125.65</v>
          </cell>
        </row>
        <row r="383">
          <cell r="A383">
            <v>2165020</v>
          </cell>
          <cell r="B383" t="str">
            <v>NGV FUEL ST TAX  SALES OF NAT GAS  VEH</v>
          </cell>
          <cell r="C383">
            <v>-12589.57</v>
          </cell>
          <cell r="D383">
            <v>-17671.509999999998</v>
          </cell>
        </row>
        <row r="384">
          <cell r="A384">
            <v>2165021</v>
          </cell>
          <cell r="B384" t="str">
            <v>NGV FUEL FED TAX SALES OF CMPRSSD NAT G</v>
          </cell>
          <cell r="C384">
            <v>72998.539999999994</v>
          </cell>
          <cell r="D384">
            <v>10987.49</v>
          </cell>
        </row>
        <row r="385">
          <cell r="A385">
            <v>2165025</v>
          </cell>
          <cell r="B385" t="str">
            <v>FRESNO COUNTY DISTRICT TAX TRANSACTIONS</v>
          </cell>
          <cell r="C385">
            <v>-2</v>
          </cell>
          <cell r="D385">
            <v>-2.36</v>
          </cell>
        </row>
        <row r="386">
          <cell r="A386">
            <v>2165026</v>
          </cell>
          <cell r="B386" t="str">
            <v>SAN DIEGO COUNTY DIST TAX TRANSACTIONS</v>
          </cell>
          <cell r="C386">
            <v>-49.44</v>
          </cell>
          <cell r="D386">
            <v>-10.35</v>
          </cell>
        </row>
        <row r="387">
          <cell r="A387">
            <v>2165027</v>
          </cell>
          <cell r="B387" t="str">
            <v>VENTURA COUNTY SALES TAX</v>
          </cell>
          <cell r="C387">
            <v>0</v>
          </cell>
          <cell r="D387">
            <v>-0.09</v>
          </cell>
        </row>
        <row r="388">
          <cell r="A388">
            <v>2165032</v>
          </cell>
          <cell r="B388" t="str">
            <v>A/P COMBINED STATE-LOCAL TAX</v>
          </cell>
          <cell r="C388">
            <v>-131.91999999999999</v>
          </cell>
          <cell r="D388">
            <v>-15.32</v>
          </cell>
        </row>
        <row r="389">
          <cell r="A389">
            <v>2170006</v>
          </cell>
          <cell r="B389" t="str">
            <v>TAXES ACCRUED FED INCOME</v>
          </cell>
          <cell r="C389">
            <v>-16177001</v>
          </cell>
          <cell r="D389">
            <v>90297761</v>
          </cell>
        </row>
        <row r="390">
          <cell r="A390">
            <v>2170007</v>
          </cell>
          <cell r="B390" t="str">
            <v>TAX ACCRD STATE CORP FRAN TAX</v>
          </cell>
          <cell r="C390">
            <v>-4730003.91</v>
          </cell>
          <cell r="D390">
            <v>12790377.09</v>
          </cell>
        </row>
        <row r="391">
          <cell r="A391">
            <v>2170008</v>
          </cell>
          <cell r="B391" t="str">
            <v>ACCRUED FEDERAL INCOME TAXES (PRC)</v>
          </cell>
          <cell r="C391">
            <v>0</v>
          </cell>
          <cell r="D391">
            <v>-89398760</v>
          </cell>
        </row>
        <row r="392">
          <cell r="A392">
            <v>2170009</v>
          </cell>
          <cell r="B392" t="str">
            <v>ACCRUED STATE INCOME TAXES (PRC)</v>
          </cell>
          <cell r="C392">
            <v>0</v>
          </cell>
          <cell r="D392">
            <v>-17590625</v>
          </cell>
        </row>
        <row r="393">
          <cell r="A393">
            <v>2171000</v>
          </cell>
          <cell r="B393" t="str">
            <v>DEFERRED FIT-CURRENT</v>
          </cell>
          <cell r="C393">
            <v>0</v>
          </cell>
          <cell r="D393">
            <v>15025902</v>
          </cell>
        </row>
        <row r="394">
          <cell r="A394">
            <v>2172001</v>
          </cell>
          <cell r="B394" t="str">
            <v>TX REC CR-DEF FIT CURRENT</v>
          </cell>
          <cell r="C394">
            <v>15728123</v>
          </cell>
          <cell r="D394">
            <v>0</v>
          </cell>
        </row>
        <row r="395">
          <cell r="A395">
            <v>2172003</v>
          </cell>
          <cell r="B395" t="str">
            <v>TX REC CR-DEF SIT CURRENT</v>
          </cell>
          <cell r="C395">
            <v>8777512</v>
          </cell>
          <cell r="D395">
            <v>0</v>
          </cell>
        </row>
        <row r="396">
          <cell r="A396">
            <v>2173000</v>
          </cell>
          <cell r="B396" t="str">
            <v>DEFERRED SIT-CURRENT</v>
          </cell>
          <cell r="C396">
            <v>0</v>
          </cell>
          <cell r="D396">
            <v>10103512</v>
          </cell>
        </row>
        <row r="397">
          <cell r="A397">
            <v>2180007</v>
          </cell>
          <cell r="B397" t="str">
            <v>DIVIDENDS FROM SOCAL PREFERRED</v>
          </cell>
          <cell r="C397">
            <v>-215510.77</v>
          </cell>
          <cell r="D397">
            <v>-323266.13</v>
          </cell>
        </row>
        <row r="398">
          <cell r="A398">
            <v>2180008</v>
          </cell>
          <cell r="B398" t="str">
            <v>DIVIDENDS ACCRUED</v>
          </cell>
          <cell r="C398">
            <v>0</v>
          </cell>
          <cell r="D398">
            <v>-0.01</v>
          </cell>
        </row>
        <row r="399">
          <cell r="A399">
            <v>2183001</v>
          </cell>
          <cell r="B399" t="str">
            <v>INT ACCRUED ON LONG-TERM DEBT</v>
          </cell>
          <cell r="C399">
            <v>-17229801.899999999</v>
          </cell>
          <cell r="D399">
            <v>-11746142.49</v>
          </cell>
        </row>
        <row r="400">
          <cell r="A400">
            <v>2183002</v>
          </cell>
          <cell r="B400" t="str">
            <v>INT ACCRUED ON OTHR LIABILITY</v>
          </cell>
          <cell r="C400">
            <v>-10615878.42</v>
          </cell>
          <cell r="D400">
            <v>-12335420.810000001</v>
          </cell>
        </row>
        <row r="401">
          <cell r="A401">
            <v>2183003</v>
          </cell>
          <cell r="B401" t="str">
            <v>INT ACCRUED ON MED-TERM NOTES</v>
          </cell>
          <cell r="C401">
            <v>-5954250.0599999996</v>
          </cell>
          <cell r="D401">
            <v>-4844500.04</v>
          </cell>
        </row>
        <row r="402">
          <cell r="A402">
            <v>2183054</v>
          </cell>
          <cell r="B402" t="str">
            <v>INT ACCR RDD PROJECTS</v>
          </cell>
          <cell r="C402">
            <v>-15428.96</v>
          </cell>
          <cell r="D402">
            <v>-12519.61</v>
          </cell>
        </row>
        <row r="403">
          <cell r="A403">
            <v>2197050</v>
          </cell>
          <cell r="B403" t="str">
            <v>LEASED VEHICLE PAYABLE CLEARING-BLC</v>
          </cell>
          <cell r="C403">
            <v>12941.09</v>
          </cell>
          <cell r="D403">
            <v>9429.7999999999993</v>
          </cell>
        </row>
        <row r="404">
          <cell r="A404">
            <v>2197061</v>
          </cell>
          <cell r="B404" t="str">
            <v>CURRENT PORTION IBNR LIABILITY CONTRA</v>
          </cell>
          <cell r="C404">
            <v>-2697650</v>
          </cell>
          <cell r="D404">
            <v>0</v>
          </cell>
        </row>
        <row r="405">
          <cell r="A405">
            <v>2197063</v>
          </cell>
          <cell r="B405" t="str">
            <v>PROV WORKERS-CURRENT PORTION</v>
          </cell>
          <cell r="C405">
            <v>-12500000</v>
          </cell>
          <cell r="D405">
            <v>0</v>
          </cell>
        </row>
        <row r="406">
          <cell r="A406">
            <v>2200001</v>
          </cell>
          <cell r="B406" t="str">
            <v>DUE TO PARENT FROM SOCALGAS</v>
          </cell>
          <cell r="C406">
            <v>0</v>
          </cell>
          <cell r="D406">
            <v>-14324628.59</v>
          </cell>
        </row>
        <row r="407">
          <cell r="A407">
            <v>2330003</v>
          </cell>
          <cell r="B407" t="str">
            <v>FRST MRT BNDS SER Y 8-3/4 2021-ISSUANCE</v>
          </cell>
          <cell r="C407">
            <v>-150000000</v>
          </cell>
          <cell r="D407">
            <v>-150000000</v>
          </cell>
        </row>
        <row r="408">
          <cell r="A408">
            <v>2330004</v>
          </cell>
          <cell r="B408" t="str">
            <v>1ST MORTG BONDS SERIES Z-2002-ISSUANCES</v>
          </cell>
          <cell r="C408">
            <v>-100000000</v>
          </cell>
          <cell r="D408">
            <v>-100000000</v>
          </cell>
        </row>
        <row r="409">
          <cell r="A409">
            <v>2330006</v>
          </cell>
          <cell r="B409" t="str">
            <v>FIRST MORT BONDS  SERIES BB (7-3/8%) DU</v>
          </cell>
          <cell r="C409">
            <v>-100000000</v>
          </cell>
          <cell r="D409">
            <v>-100000000</v>
          </cell>
        </row>
        <row r="410">
          <cell r="A410">
            <v>2330008</v>
          </cell>
          <cell r="B410" t="str">
            <v>SERIES DD:FIRST MORT BONDS  (7-1/2%) DU</v>
          </cell>
          <cell r="C410">
            <v>-125000000</v>
          </cell>
          <cell r="D410">
            <v>-125000000</v>
          </cell>
        </row>
        <row r="411">
          <cell r="A411">
            <v>2330009</v>
          </cell>
          <cell r="B411" t="str">
            <v>SERIES EE:1ST MORT BONDS DUE 2025 NON-R</v>
          </cell>
          <cell r="C411">
            <v>-175000000</v>
          </cell>
          <cell r="D411">
            <v>-175000000</v>
          </cell>
        </row>
        <row r="412">
          <cell r="A412">
            <v>2330010</v>
          </cell>
          <cell r="B412" t="str">
            <v>SERIES FF:1ST MORT BONDS DUE2003  NON-R</v>
          </cell>
          <cell r="C412">
            <v>-100000000</v>
          </cell>
          <cell r="D412">
            <v>-100000000</v>
          </cell>
        </row>
        <row r="413">
          <cell r="A413">
            <v>2330014</v>
          </cell>
          <cell r="B413" t="str">
            <v>OLTD: SWSS FRC BND 7 1/2% R-10-ISSUANCE</v>
          </cell>
          <cell r="C413">
            <v>-7877038.2400000002</v>
          </cell>
          <cell r="D413">
            <v>-7877038.2400000002</v>
          </cell>
        </row>
        <row r="414">
          <cell r="A414">
            <v>2330015</v>
          </cell>
          <cell r="B414" t="str">
            <v>OTHER LONG-TERM DEBT:MED-TERM-ISSUANCES</v>
          </cell>
          <cell r="C414">
            <v>-195000000</v>
          </cell>
          <cell r="D414">
            <v>-225000000</v>
          </cell>
        </row>
        <row r="415">
          <cell r="A415">
            <v>2330017</v>
          </cell>
          <cell r="B415" t="str">
            <v>A/P OTH LONG-TRM DEBT DUE 1 YR</v>
          </cell>
          <cell r="C415">
            <v>0</v>
          </cell>
          <cell r="D415">
            <v>30000000</v>
          </cell>
        </row>
        <row r="416">
          <cell r="A416">
            <v>2355000</v>
          </cell>
          <cell r="B416" t="str">
            <v>CAC TAX-FEDERAL</v>
          </cell>
          <cell r="C416">
            <v>1718777.66</v>
          </cell>
          <cell r="D416">
            <v>1985511.55</v>
          </cell>
        </row>
        <row r="417">
          <cell r="A417">
            <v>2355001</v>
          </cell>
          <cell r="B417" t="str">
            <v>CAC TAX-STATE</v>
          </cell>
          <cell r="C417">
            <v>-358078.11</v>
          </cell>
          <cell r="D417">
            <v>-70064.45</v>
          </cell>
        </row>
        <row r="418">
          <cell r="A418">
            <v>2410013</v>
          </cell>
          <cell r="B418" t="str">
            <v>DEF FED INCOME TAXES-NON CRNT</v>
          </cell>
          <cell r="C418">
            <v>-366181191</v>
          </cell>
          <cell r="D418">
            <v>-370571770</v>
          </cell>
        </row>
        <row r="419">
          <cell r="A419">
            <v>2410014</v>
          </cell>
          <cell r="B419" t="str">
            <v>DEF TAX-CONTRIB IN AID OF CONS-FED</v>
          </cell>
          <cell r="C419">
            <v>1173780</v>
          </cell>
          <cell r="D419">
            <v>3647172</v>
          </cell>
        </row>
        <row r="420">
          <cell r="A420">
            <v>2410015</v>
          </cell>
          <cell r="B420" t="str">
            <v>DEF TAX-TAX GROSS-UP OF CIAC-FED</v>
          </cell>
          <cell r="C420">
            <v>275179</v>
          </cell>
          <cell r="D420">
            <v>997444</v>
          </cell>
        </row>
        <row r="421">
          <cell r="A421">
            <v>2410016</v>
          </cell>
          <cell r="B421" t="str">
            <v>DEFERRED FED INC TAXES NON-CURRENT (PRC</v>
          </cell>
          <cell r="C421">
            <v>30830143</v>
          </cell>
          <cell r="D421">
            <v>71939227</v>
          </cell>
        </row>
        <row r="422">
          <cell r="A422">
            <v>2420011</v>
          </cell>
          <cell r="B422" t="str">
            <v>DEF TAXES ON CONTRIBUTIONS IN AID OF CO</v>
          </cell>
          <cell r="C422">
            <v>1939911</v>
          </cell>
          <cell r="D422">
            <v>2423389</v>
          </cell>
        </row>
        <row r="423">
          <cell r="A423">
            <v>2420012</v>
          </cell>
          <cell r="B423" t="str">
            <v>DEF TAXES ON TAX GROSS-UP PORTION OF CI</v>
          </cell>
          <cell r="C423">
            <v>780110</v>
          </cell>
          <cell r="D423">
            <v>900876</v>
          </cell>
        </row>
        <row r="424">
          <cell r="A424">
            <v>2420013</v>
          </cell>
          <cell r="B424" t="str">
            <v>DEFERRED STATE INCOME TAXES NON-CURRENT</v>
          </cell>
          <cell r="C424">
            <v>-34954894</v>
          </cell>
          <cell r="D424">
            <v>-28144457</v>
          </cell>
        </row>
        <row r="425">
          <cell r="A425">
            <v>2430001</v>
          </cell>
          <cell r="B425" t="str">
            <v>ACC DEF INC TAX 2 YR AVG</v>
          </cell>
          <cell r="C425">
            <v>0</v>
          </cell>
          <cell r="D425">
            <v>-576821.52</v>
          </cell>
        </row>
        <row r="426">
          <cell r="A426">
            <v>2430002</v>
          </cell>
          <cell r="B426" t="str">
            <v>ACC DEF INC TAX CR 6% INCREMTL</v>
          </cell>
          <cell r="C426">
            <v>-52760712.520000003</v>
          </cell>
          <cell r="D426">
            <v>-53981983</v>
          </cell>
        </row>
        <row r="427">
          <cell r="A427">
            <v>2430003</v>
          </cell>
          <cell r="B427" t="str">
            <v>ACCUMULATED DEFERRED ITC</v>
          </cell>
          <cell r="C427">
            <v>-918726.19</v>
          </cell>
          <cell r="D427">
            <v>-1005531.19</v>
          </cell>
        </row>
        <row r="428">
          <cell r="A428">
            <v>2500007</v>
          </cell>
          <cell r="B428" t="str">
            <v>PROV WORKERS</v>
          </cell>
          <cell r="C428">
            <v>-26610817</v>
          </cell>
          <cell r="D428">
            <v>0</v>
          </cell>
        </row>
        <row r="429">
          <cell r="A429">
            <v>2500008</v>
          </cell>
          <cell r="B429" t="str">
            <v>PROV WORKERS-CURRENT CONTRA</v>
          </cell>
          <cell r="C429">
            <v>12500000</v>
          </cell>
          <cell r="D429">
            <v>0</v>
          </cell>
        </row>
        <row r="430">
          <cell r="A430">
            <v>2500012</v>
          </cell>
          <cell r="B430" t="str">
            <v>PROV FOR PROPERTY DAMAGE</v>
          </cell>
          <cell r="C430">
            <v>-298023.27</v>
          </cell>
          <cell r="D430">
            <v>0</v>
          </cell>
        </row>
        <row r="431">
          <cell r="A431">
            <v>2500016</v>
          </cell>
          <cell r="B431" t="str">
            <v>PROV FOR BODILY INJURY</v>
          </cell>
          <cell r="C431">
            <v>-3234105.79</v>
          </cell>
          <cell r="D431">
            <v>0</v>
          </cell>
        </row>
        <row r="432">
          <cell r="A432">
            <v>2500068</v>
          </cell>
          <cell r="B432" t="str">
            <v>FAS 112 LIABILITY</v>
          </cell>
          <cell r="C432">
            <v>-3810000</v>
          </cell>
          <cell r="D432">
            <v>0</v>
          </cell>
        </row>
        <row r="433">
          <cell r="A433">
            <v>2500069</v>
          </cell>
          <cell r="B433" t="str">
            <v>PROV WORKERS-IBNR NONCURRENT</v>
          </cell>
          <cell r="C433">
            <v>-14475697</v>
          </cell>
          <cell r="D433">
            <v>0</v>
          </cell>
        </row>
        <row r="434">
          <cell r="A434">
            <v>2504005</v>
          </cell>
          <cell r="B434" t="str">
            <v>EXECUTIVE SRSP LIABILITY</v>
          </cell>
          <cell r="C434">
            <v>-6435582</v>
          </cell>
          <cell r="D434">
            <v>0</v>
          </cell>
        </row>
        <row r="435">
          <cell r="A435">
            <v>2504028</v>
          </cell>
          <cell r="B435" t="str">
            <v>UNREFUNDED BALANCE FOR MAIN EXTENSION</v>
          </cell>
          <cell r="C435">
            <v>-21342753.609999999</v>
          </cell>
          <cell r="D435">
            <v>-22749589.530000001</v>
          </cell>
        </row>
        <row r="436">
          <cell r="A436">
            <v>2504029</v>
          </cell>
          <cell r="B436" t="str">
            <v>UNREFNDABLE CRS FOR DEF (CNTRA</v>
          </cell>
          <cell r="C436">
            <v>-3423281.63</v>
          </cell>
          <cell r="D436">
            <v>-3423281.63</v>
          </cell>
        </row>
        <row r="437">
          <cell r="A437">
            <v>2504030</v>
          </cell>
          <cell r="B437" t="str">
            <v>UNRECOVERED DEF CNTRA DEBIT</v>
          </cell>
          <cell r="C437">
            <v>1239767.8500000001</v>
          </cell>
          <cell r="D437">
            <v>1239767.8500000001</v>
          </cell>
        </row>
        <row r="438">
          <cell r="A438">
            <v>2504031</v>
          </cell>
          <cell r="B438" t="str">
            <v>UNREFUNDED BALANCE FOR TEMP SERVICES</v>
          </cell>
          <cell r="C438">
            <v>-572211.66</v>
          </cell>
          <cell r="D438">
            <v>-711021.69</v>
          </cell>
        </row>
        <row r="439">
          <cell r="A439">
            <v>2504032</v>
          </cell>
          <cell r="B439" t="str">
            <v>UNREFUNDED BALANCE FOR STUB SERVICES</v>
          </cell>
          <cell r="C439">
            <v>-1619387.5</v>
          </cell>
          <cell r="D439">
            <v>-1504891.96</v>
          </cell>
        </row>
        <row r="440">
          <cell r="A440">
            <v>2504033</v>
          </cell>
          <cell r="B440" t="str">
            <v>UNREFUNDED BALANCE FOR SERVICES</v>
          </cell>
          <cell r="C440">
            <v>-486852.41</v>
          </cell>
          <cell r="D440">
            <v>-208118.99</v>
          </cell>
        </row>
        <row r="441">
          <cell r="A441">
            <v>2504034</v>
          </cell>
          <cell r="B441" t="str">
            <v>MONTEBELLO STORAGE FEE IMPOUND</v>
          </cell>
          <cell r="C441">
            <v>-23158.51</v>
          </cell>
          <cell r="D441">
            <v>-23158.51</v>
          </cell>
        </row>
        <row r="442">
          <cell r="A442">
            <v>2504035</v>
          </cell>
          <cell r="B442" t="str">
            <v>MONTEBELLO 8TH ZONE ROYALTY</v>
          </cell>
          <cell r="C442">
            <v>-1406.54</v>
          </cell>
          <cell r="D442">
            <v>-1406.54</v>
          </cell>
        </row>
        <row r="443">
          <cell r="A443">
            <v>2504036</v>
          </cell>
          <cell r="B443" t="str">
            <v>MISC DEF CR SUNDRY NONCURRENT</v>
          </cell>
          <cell r="C443">
            <v>-50981391.520000003</v>
          </cell>
          <cell r="D443">
            <v>-133418305.5</v>
          </cell>
        </row>
        <row r="444">
          <cell r="A444">
            <v>2504037</v>
          </cell>
          <cell r="B444" t="str">
            <v>OTHER DEF CR-ITC OF C&amp;A</v>
          </cell>
          <cell r="C444">
            <v>0</v>
          </cell>
          <cell r="D444">
            <v>458.64</v>
          </cell>
        </row>
        <row r="445">
          <cell r="A445">
            <v>2504038</v>
          </cell>
          <cell r="B445" t="str">
            <v>RESERVE FOR GAIN ON SALE OF PROPERTY</v>
          </cell>
          <cell r="C445">
            <v>-21250253.890000001</v>
          </cell>
          <cell r="D445">
            <v>-21360127.829999998</v>
          </cell>
        </row>
        <row r="446">
          <cell r="A446">
            <v>2504039</v>
          </cell>
          <cell r="B446" t="str">
            <v>SERP ADDITIONAL MINIMUM LIABILITY</v>
          </cell>
          <cell r="C446">
            <v>-1514651</v>
          </cell>
          <cell r="D446">
            <v>0</v>
          </cell>
        </row>
        <row r="447">
          <cell r="A447">
            <v>2504043</v>
          </cell>
          <cell r="B447" t="str">
            <v>SEMPRA I/C SERP ADDITIONAL MINIMUM LIAB</v>
          </cell>
          <cell r="C447">
            <v>-883040</v>
          </cell>
          <cell r="D447">
            <v>0</v>
          </cell>
        </row>
        <row r="448">
          <cell r="A448">
            <v>2504137</v>
          </cell>
          <cell r="B448" t="str">
            <v>ENVIRON. CLEAN-UP LIABILITY</v>
          </cell>
          <cell r="C448">
            <v>-63000000</v>
          </cell>
          <cell r="D448">
            <v>0</v>
          </cell>
        </row>
        <row r="449">
          <cell r="A449">
            <v>2504191</v>
          </cell>
          <cell r="B449" t="str">
            <v>SALVAGE CREDIT-CLEARING-MISC</v>
          </cell>
          <cell r="C449">
            <v>-41473.72</v>
          </cell>
          <cell r="D449">
            <v>-23024</v>
          </cell>
        </row>
        <row r="450">
          <cell r="A450">
            <v>2509006</v>
          </cell>
          <cell r="B450" t="str">
            <v>UNM GAIN BB REACQ R 1ST MORTG BNDS AMRT</v>
          </cell>
          <cell r="C450">
            <v>-1560770.11</v>
          </cell>
          <cell r="D450">
            <v>-1607015.15</v>
          </cell>
        </row>
        <row r="451">
          <cell r="A451">
            <v>2509007</v>
          </cell>
          <cell r="B451" t="str">
            <v>S/R DD:UNAMRT GAIN ON REACQ 1ST MORT BO</v>
          </cell>
          <cell r="C451">
            <v>-74291.070000000007</v>
          </cell>
          <cell r="D451">
            <v>-76464.11</v>
          </cell>
        </row>
        <row r="452">
          <cell r="A452">
            <v>2520004</v>
          </cell>
          <cell r="B452" t="str">
            <v>PBOP REGULATORY LIABILITY</v>
          </cell>
          <cell r="C452">
            <v>-53889330.670000002</v>
          </cell>
          <cell r="D452">
            <v>0</v>
          </cell>
        </row>
        <row r="453">
          <cell r="A453">
            <v>2520006</v>
          </cell>
          <cell r="B453" t="str">
            <v>PENSION  REGULATORY LIAB</v>
          </cell>
          <cell r="C453">
            <v>-65725216.670000002</v>
          </cell>
          <cell r="D453">
            <v>0</v>
          </cell>
        </row>
        <row r="454">
          <cell r="A454">
            <v>2520007</v>
          </cell>
          <cell r="B454" t="str">
            <v>FLOWERS  REGULATORY LIAB</v>
          </cell>
          <cell r="C454">
            <v>-1976767</v>
          </cell>
          <cell r="D454">
            <v>0</v>
          </cell>
        </row>
        <row r="455">
          <cell r="A455">
            <v>2520008</v>
          </cell>
          <cell r="B455" t="str">
            <v>PLUG POWER  REGULATORY LIAB</v>
          </cell>
          <cell r="C455">
            <v>-22179311</v>
          </cell>
          <cell r="D455">
            <v>0</v>
          </cell>
        </row>
        <row r="456">
          <cell r="A456">
            <v>2610000</v>
          </cell>
          <cell r="B456" t="str">
            <v>INTERFACE OFFSET ACCOUNT</v>
          </cell>
          <cell r="C456">
            <v>-95657.21</v>
          </cell>
          <cell r="D456">
            <v>-48134.62</v>
          </cell>
        </row>
        <row r="457">
          <cell r="A457">
            <v>3100003</v>
          </cell>
          <cell r="B457" t="str">
            <v>COMMON CAPITAL STOCK ISSUED</v>
          </cell>
          <cell r="C457">
            <v>-834888907</v>
          </cell>
          <cell r="D457">
            <v>-834888907</v>
          </cell>
        </row>
        <row r="458">
          <cell r="A458">
            <v>3220001</v>
          </cell>
          <cell r="B458" t="str">
            <v>GAIN ON RESAL OR CAN CAP STK</v>
          </cell>
          <cell r="C458">
            <v>-9721.99</v>
          </cell>
          <cell r="D458">
            <v>-9721.99</v>
          </cell>
        </row>
        <row r="459">
          <cell r="A459">
            <v>3230000</v>
          </cell>
          <cell r="B459" t="str">
            <v>CAPITAL STOCK EXPENSE-PREFERRED</v>
          </cell>
          <cell r="C459">
            <v>244341.14</v>
          </cell>
          <cell r="D459">
            <v>570710.22</v>
          </cell>
        </row>
        <row r="460">
          <cell r="A460">
            <v>3230008</v>
          </cell>
          <cell r="B460" t="str">
            <v>CAP STK EXP-COMMON</v>
          </cell>
          <cell r="C460">
            <v>143261</v>
          </cell>
          <cell r="D460">
            <v>0</v>
          </cell>
        </row>
        <row r="461">
          <cell r="A461">
            <v>3300006</v>
          </cell>
          <cell r="B461" t="str">
            <v>PREF CAP STK ORIG SER AUTHORIZ</v>
          </cell>
          <cell r="C461">
            <v>-4000000</v>
          </cell>
          <cell r="D461">
            <v>-4000000</v>
          </cell>
        </row>
        <row r="462">
          <cell r="A462">
            <v>3300007</v>
          </cell>
          <cell r="B462" t="str">
            <v>PREF CAP STK ORIG SER UNISSUED</v>
          </cell>
          <cell r="C462">
            <v>2024725</v>
          </cell>
          <cell r="D462">
            <v>2024725</v>
          </cell>
        </row>
        <row r="463">
          <cell r="A463">
            <v>3300008</v>
          </cell>
          <cell r="B463" t="str">
            <v>PREF CAP STK SER A AUTHORIZED</v>
          </cell>
          <cell r="C463">
            <v>-21000000</v>
          </cell>
          <cell r="D463">
            <v>-21000000</v>
          </cell>
        </row>
        <row r="464">
          <cell r="A464">
            <v>3300009</v>
          </cell>
          <cell r="B464" t="str">
            <v>PREF CAP STK SER A UNISSUED</v>
          </cell>
          <cell r="C464">
            <v>1424200</v>
          </cell>
          <cell r="D464">
            <v>1424200</v>
          </cell>
        </row>
        <row r="465">
          <cell r="A465">
            <v>3400000</v>
          </cell>
          <cell r="B465" t="str">
            <v>RETAINED EARNINGS-PRIOR YEAR</v>
          </cell>
          <cell r="C465">
            <v>-446547550.31</v>
          </cell>
          <cell r="D465">
            <v>-515298910.06999999</v>
          </cell>
        </row>
        <row r="466">
          <cell r="A466">
            <v>3410000</v>
          </cell>
          <cell r="B466" t="str">
            <v>RETAINED EARNINGS-CURRENT YEAR</v>
          </cell>
          <cell r="C466">
            <v>0</v>
          </cell>
          <cell r="D466">
            <v>-9960598.8200000003</v>
          </cell>
        </row>
        <row r="467">
          <cell r="A467">
            <v>3430000</v>
          </cell>
          <cell r="B467" t="str">
            <v>ACCUM OTHER COMP INC-EQUITY SEC</v>
          </cell>
          <cell r="C467">
            <v>-31138386</v>
          </cell>
          <cell r="D467">
            <v>-10079846</v>
          </cell>
        </row>
        <row r="468">
          <cell r="A468">
            <v>3440000</v>
          </cell>
          <cell r="B468" t="str">
            <v>ACCUM OTHER COMP INC-SERP</v>
          </cell>
          <cell r="C468">
            <v>1420728</v>
          </cell>
          <cell r="D468">
            <v>4086718</v>
          </cell>
        </row>
        <row r="470">
          <cell r="A470">
            <v>4100001</v>
          </cell>
          <cell r="B470" t="str">
            <v>RESIDENT SINGLE FAMILY ACTUAL</v>
          </cell>
          <cell r="C470">
            <v>-909703957.97000003</v>
          </cell>
          <cell r="D470">
            <v>-1276580140.98</v>
          </cell>
        </row>
        <row r="471">
          <cell r="A471">
            <v>4100002</v>
          </cell>
          <cell r="B471" t="str">
            <v>RESIDENT SINGLE FAMILY ACCRUAL</v>
          </cell>
          <cell r="C471">
            <v>57469751.909999996</v>
          </cell>
          <cell r="D471">
            <v>1122318</v>
          </cell>
        </row>
        <row r="472">
          <cell r="A472">
            <v>4100003</v>
          </cell>
          <cell r="B472" t="str">
            <v>RSDNT MULTI FAM ACTUAL</v>
          </cell>
          <cell r="C472">
            <v>-302898377.60000002</v>
          </cell>
          <cell r="D472">
            <v>-421673744.38999999</v>
          </cell>
        </row>
        <row r="473">
          <cell r="A473">
            <v>4100004</v>
          </cell>
          <cell r="B473" t="str">
            <v>RSIDNT MULTI FAM ACCRUAL</v>
          </cell>
          <cell r="C473">
            <v>8541859.0199999996</v>
          </cell>
          <cell r="D473">
            <v>6770967.96</v>
          </cell>
        </row>
        <row r="474">
          <cell r="A474">
            <v>4100005</v>
          </cell>
          <cell r="B474" t="str">
            <v>RSDNT MASTER METERS ACTUAL</v>
          </cell>
          <cell r="C474">
            <v>-91699505.590000004</v>
          </cell>
          <cell r="D474">
            <v>-126748718.29000001</v>
          </cell>
        </row>
        <row r="475">
          <cell r="A475">
            <v>4100006</v>
          </cell>
          <cell r="B475" t="str">
            <v>RSDNT MASTER METERS ACCRUAL</v>
          </cell>
          <cell r="C475">
            <v>4273504</v>
          </cell>
          <cell r="D475">
            <v>3110147</v>
          </cell>
        </row>
        <row r="476">
          <cell r="A476">
            <v>4100007</v>
          </cell>
          <cell r="B476" t="str">
            <v>RSDNT CORE TS SINGLE FAM ACTUAL</v>
          </cell>
          <cell r="C476">
            <v>-4089571.17</v>
          </cell>
          <cell r="D476">
            <v>-3770602.05</v>
          </cell>
        </row>
        <row r="477">
          <cell r="A477">
            <v>4100008</v>
          </cell>
          <cell r="B477" t="str">
            <v>RSDNT CORE TS MULTI FAM ACTUAL</v>
          </cell>
          <cell r="C477">
            <v>-2059676.61</v>
          </cell>
          <cell r="D477">
            <v>-2344316.7000000002</v>
          </cell>
        </row>
        <row r="478">
          <cell r="A478">
            <v>4100009</v>
          </cell>
          <cell r="B478" t="str">
            <v>RSDNT CORE TS MASTER MET ACTUAL</v>
          </cell>
          <cell r="C478">
            <v>-2985785.55</v>
          </cell>
          <cell r="D478">
            <v>-4489704.91</v>
          </cell>
        </row>
        <row r="479">
          <cell r="A479">
            <v>4100010</v>
          </cell>
          <cell r="B479" t="str">
            <v>RSDNT CORE TS SGL FAM ACCRUAL</v>
          </cell>
          <cell r="C479">
            <v>0</v>
          </cell>
          <cell r="D479">
            <v>8690.81</v>
          </cell>
        </row>
        <row r="480">
          <cell r="A480">
            <v>4100011</v>
          </cell>
          <cell r="B480" t="str">
            <v>RSDNT CORE TS MULTI FAM ACCRUAL</v>
          </cell>
          <cell r="C480">
            <v>21</v>
          </cell>
          <cell r="D480">
            <v>127351.19</v>
          </cell>
        </row>
        <row r="481">
          <cell r="A481">
            <v>4100012</v>
          </cell>
          <cell r="B481" t="str">
            <v>RSDNT CORE TS MSTR MET ACCRUAL</v>
          </cell>
          <cell r="C481">
            <v>7</v>
          </cell>
          <cell r="D481">
            <v>529554</v>
          </cell>
        </row>
        <row r="482">
          <cell r="A482">
            <v>4100013</v>
          </cell>
          <cell r="B482" t="str">
            <v>RSDNT NEW CONSTR SGL FAM ACTUAL</v>
          </cell>
          <cell r="C482">
            <v>-2347502.35</v>
          </cell>
          <cell r="D482">
            <v>-5871012.7400000002</v>
          </cell>
        </row>
        <row r="483">
          <cell r="A483">
            <v>4100014</v>
          </cell>
          <cell r="B483" t="str">
            <v>RSDNT NEW CONSTR MULTI FAM ACTUAL</v>
          </cell>
          <cell r="C483">
            <v>-197298.46</v>
          </cell>
          <cell r="D483">
            <v>-539428.71</v>
          </cell>
        </row>
        <row r="484">
          <cell r="A484">
            <v>4100015</v>
          </cell>
          <cell r="B484" t="str">
            <v>RSDNT NEW CONSTR SGL FAM ACCRUAL</v>
          </cell>
          <cell r="C484">
            <v>683099.95</v>
          </cell>
          <cell r="D484">
            <v>-360275.02</v>
          </cell>
        </row>
        <row r="485">
          <cell r="A485">
            <v>4100016</v>
          </cell>
          <cell r="B485" t="str">
            <v>RSDNT NEW CONSTR MULTI FAM ACCRUAL</v>
          </cell>
          <cell r="C485">
            <v>48504.01</v>
          </cell>
          <cell r="D485">
            <v>-2896.02</v>
          </cell>
        </row>
        <row r="486">
          <cell r="A486">
            <v>4100017</v>
          </cell>
          <cell r="B486" t="str">
            <v>RSDNT NEW CNSTR TS SGL FAM ACTUAL</v>
          </cell>
          <cell r="C486">
            <v>-29.7</v>
          </cell>
          <cell r="D486">
            <v>-12953.99</v>
          </cell>
        </row>
        <row r="487">
          <cell r="A487">
            <v>4100018</v>
          </cell>
          <cell r="B487" t="str">
            <v>RSDNT NW CNSTR TS MLTI FAM ACTUAL</v>
          </cell>
          <cell r="C487">
            <v>-24.55</v>
          </cell>
          <cell r="D487">
            <v>-45.1</v>
          </cell>
        </row>
        <row r="488">
          <cell r="A488">
            <v>4100019</v>
          </cell>
          <cell r="B488" t="str">
            <v>RSDN NEW CNSTR TS SGL FAM ACCRUAL</v>
          </cell>
          <cell r="C488">
            <v>0.13</v>
          </cell>
          <cell r="D488">
            <v>8.06</v>
          </cell>
        </row>
        <row r="489">
          <cell r="A489">
            <v>4110001</v>
          </cell>
          <cell r="B489" t="str">
            <v>COMM (SML CORE 0 TO 3000) ACTUAL</v>
          </cell>
          <cell r="C489">
            <v>-49215870.590000004</v>
          </cell>
          <cell r="D489">
            <v>-78822126.420000002</v>
          </cell>
        </row>
        <row r="490">
          <cell r="A490">
            <v>4110002</v>
          </cell>
          <cell r="B490" t="str">
            <v>COMMERCIAL (3001-250K) ACTUAL</v>
          </cell>
          <cell r="C490">
            <v>-112107906.27</v>
          </cell>
          <cell r="D490">
            <v>-169497775.99000001</v>
          </cell>
        </row>
        <row r="491">
          <cell r="A491">
            <v>4110003</v>
          </cell>
          <cell r="B491" t="str">
            <v>COMM (LARGE CORE &gt;250K) ACTUAL</v>
          </cell>
          <cell r="C491">
            <v>-6858822.1699999999</v>
          </cell>
          <cell r="D491">
            <v>-5659053.96</v>
          </cell>
        </row>
        <row r="492">
          <cell r="A492">
            <v>4110004</v>
          </cell>
          <cell r="B492" t="str">
            <v>COMMERCIAL RESTAURANTS ACTUAL</v>
          </cell>
          <cell r="C492">
            <v>-63073921.799999997</v>
          </cell>
          <cell r="D492">
            <v>-85533037.030000001</v>
          </cell>
        </row>
        <row r="493">
          <cell r="A493">
            <v>4110005</v>
          </cell>
          <cell r="B493" t="str">
            <v>COMM (SML CORE 0-3000) ACCRUAL</v>
          </cell>
          <cell r="C493">
            <v>657010.91</v>
          </cell>
          <cell r="D493">
            <v>664204.99</v>
          </cell>
        </row>
        <row r="494">
          <cell r="A494">
            <v>4110006</v>
          </cell>
          <cell r="B494" t="str">
            <v>COMMERCIAL (3001-250K) ACCRUAL</v>
          </cell>
          <cell r="C494">
            <v>2022703.03</v>
          </cell>
          <cell r="D494">
            <v>3845714.92</v>
          </cell>
        </row>
        <row r="495">
          <cell r="A495">
            <v>4110007</v>
          </cell>
          <cell r="B495" t="str">
            <v>COMM (LRG CORE &gt;250K) ACCRUAL</v>
          </cell>
          <cell r="C495">
            <v>134991.93</v>
          </cell>
          <cell r="D495">
            <v>46820.01</v>
          </cell>
        </row>
        <row r="496">
          <cell r="A496">
            <v>4110008</v>
          </cell>
          <cell r="B496" t="str">
            <v>COMMERCIAL RESTAURANTS ACCRUAL</v>
          </cell>
          <cell r="C496">
            <v>-1817532.96</v>
          </cell>
          <cell r="D496">
            <v>2620085.9700000002</v>
          </cell>
        </row>
        <row r="497">
          <cell r="A497">
            <v>4110009</v>
          </cell>
          <cell r="B497" t="str">
            <v>COMM CORE TS COMM (0-3000) ACTUAL</v>
          </cell>
          <cell r="C497">
            <v>-688568.91</v>
          </cell>
          <cell r="D497">
            <v>-1536817.44</v>
          </cell>
        </row>
        <row r="498">
          <cell r="A498">
            <v>4110010</v>
          </cell>
          <cell r="B498" t="str">
            <v>COMMERCIAL-CORE TRANSP COMMC'L (3001-25</v>
          </cell>
          <cell r="C498">
            <v>-7961215</v>
          </cell>
          <cell r="D498">
            <v>-17192523.969999999</v>
          </cell>
        </row>
        <row r="499">
          <cell r="A499">
            <v>4110011</v>
          </cell>
          <cell r="B499" t="str">
            <v>COMM CORE TS COMM (&gt;250K) ACTUAL</v>
          </cell>
          <cell r="C499">
            <v>-657774.39</v>
          </cell>
          <cell r="D499">
            <v>-757859.96</v>
          </cell>
        </row>
        <row r="500">
          <cell r="A500">
            <v>4110012</v>
          </cell>
          <cell r="B500" t="str">
            <v>COMM RESTAURANTS TS ACTUAL</v>
          </cell>
          <cell r="C500">
            <v>-3033147.97</v>
          </cell>
          <cell r="D500">
            <v>-7343873.1699999999</v>
          </cell>
        </row>
        <row r="501">
          <cell r="A501">
            <v>4110014</v>
          </cell>
          <cell r="B501" t="str">
            <v>COMM CORE TS COMM (3001-250K) ACCRUAL</v>
          </cell>
          <cell r="C501">
            <v>9243.83</v>
          </cell>
          <cell r="D501">
            <v>12595.98</v>
          </cell>
        </row>
        <row r="502">
          <cell r="A502">
            <v>4110015</v>
          </cell>
          <cell r="B502" t="str">
            <v>COMM CORE TS COMM (&gt;250K) ACCRUAL</v>
          </cell>
          <cell r="C502">
            <v>-9131.24</v>
          </cell>
          <cell r="D502">
            <v>52602.14</v>
          </cell>
        </row>
        <row r="503">
          <cell r="A503">
            <v>4110016</v>
          </cell>
          <cell r="B503" t="str">
            <v>COMM RESTAURANTS TS ACCRUAL</v>
          </cell>
          <cell r="C503">
            <v>0</v>
          </cell>
          <cell r="D503">
            <v>14795.8</v>
          </cell>
        </row>
        <row r="504">
          <cell r="A504">
            <v>4110017</v>
          </cell>
          <cell r="B504" t="str">
            <v>COMM NEW CNSTR CORE COMM (0-3000) ACTUA</v>
          </cell>
          <cell r="C504">
            <v>-501423.43</v>
          </cell>
          <cell r="D504">
            <v>-1060909.83</v>
          </cell>
        </row>
        <row r="505">
          <cell r="A505">
            <v>4110018</v>
          </cell>
          <cell r="B505" t="str">
            <v>COMM NEW CONSTR CORE COMM (&gt;3001) ACTUA</v>
          </cell>
          <cell r="C505">
            <v>-710702.95</v>
          </cell>
          <cell r="D505">
            <v>-1144779.81</v>
          </cell>
        </row>
        <row r="506">
          <cell r="A506">
            <v>4110019</v>
          </cell>
          <cell r="B506" t="str">
            <v>COMM NEW CONSTR CORE COMM(&gt;250K)ACTUAL</v>
          </cell>
          <cell r="C506">
            <v>-0.06</v>
          </cell>
          <cell r="D506">
            <v>-69220.399999999994</v>
          </cell>
        </row>
        <row r="507">
          <cell r="A507">
            <v>4110022</v>
          </cell>
          <cell r="B507" t="str">
            <v>COMM NEW CONSTR CORE COMM(&gt;250K)ACCRUAL</v>
          </cell>
          <cell r="C507">
            <v>20726.66</v>
          </cell>
          <cell r="D507">
            <v>-20726.66</v>
          </cell>
        </row>
        <row r="508">
          <cell r="A508">
            <v>4110023</v>
          </cell>
          <cell r="B508" t="str">
            <v>COMM NEW CONSTR TS COMM (0-3000) ACTUAL</v>
          </cell>
          <cell r="C508">
            <v>-163843.31</v>
          </cell>
          <cell r="D508">
            <v>-721889.21</v>
          </cell>
        </row>
        <row r="509">
          <cell r="A509">
            <v>4110024</v>
          </cell>
          <cell r="B509" t="str">
            <v>COMM NW CNSTR TS COMM (&gt;3001) ACTUAL</v>
          </cell>
          <cell r="C509">
            <v>-3729.56</v>
          </cell>
          <cell r="D509">
            <v>-11389.31</v>
          </cell>
        </row>
        <row r="510">
          <cell r="A510">
            <v>4110029</v>
          </cell>
          <cell r="B510" t="str">
            <v>COMM NONCORE COMM ACTUAL</v>
          </cell>
          <cell r="C510">
            <v>-1798020.95</v>
          </cell>
          <cell r="D510">
            <v>-4424713.34</v>
          </cell>
        </row>
        <row r="511">
          <cell r="A511">
            <v>4110030</v>
          </cell>
          <cell r="B511" t="str">
            <v>COMM NONCORE COMM ACCRUAL</v>
          </cell>
          <cell r="C511">
            <v>21154.58</v>
          </cell>
          <cell r="D511">
            <v>254658.99</v>
          </cell>
        </row>
        <row r="512">
          <cell r="A512">
            <v>4110031</v>
          </cell>
          <cell r="B512" t="str">
            <v>COMM MRKTR&amp;BRKR IMBL&amp;STOR ACTUAL</v>
          </cell>
          <cell r="C512">
            <v>-361062.6</v>
          </cell>
          <cell r="D512">
            <v>-760064.37</v>
          </cell>
        </row>
        <row r="513">
          <cell r="A513">
            <v>4110032</v>
          </cell>
          <cell r="B513" t="str">
            <v>COMM MRKTR&amp;BRKR IMBL&amp;STOR ACCRUAL</v>
          </cell>
          <cell r="C513">
            <v>89840.02</v>
          </cell>
          <cell r="D513">
            <v>-11476.93</v>
          </cell>
        </row>
        <row r="514">
          <cell r="A514">
            <v>4110033</v>
          </cell>
          <cell r="B514" t="str">
            <v>COMM AGGRGTR CHRG IMBL&amp;STOR ACTUAL</v>
          </cell>
          <cell r="C514">
            <v>-259282.42</v>
          </cell>
          <cell r="D514">
            <v>-491848.78</v>
          </cell>
        </row>
        <row r="515">
          <cell r="A515">
            <v>4110035</v>
          </cell>
          <cell r="B515" t="str">
            <v>COMM NONCORE COMM TS ACTUAL</v>
          </cell>
          <cell r="C515">
            <v>-20775453.5</v>
          </cell>
          <cell r="D515">
            <v>-39677486.439999998</v>
          </cell>
        </row>
        <row r="516">
          <cell r="A516">
            <v>4110036</v>
          </cell>
          <cell r="B516" t="str">
            <v>COMM NONCORE COMM TS ACCRUAL</v>
          </cell>
          <cell r="C516">
            <v>275033.03999999998</v>
          </cell>
          <cell r="D516">
            <v>57641.52</v>
          </cell>
        </row>
        <row r="517">
          <cell r="A517">
            <v>4110045</v>
          </cell>
          <cell r="B517" t="str">
            <v>VIP RESTAURANT (ACTUAL)</v>
          </cell>
          <cell r="C517">
            <v>-2701951.69</v>
          </cell>
          <cell r="D517">
            <v>-5366352.49</v>
          </cell>
        </row>
        <row r="518">
          <cell r="A518">
            <v>4110047</v>
          </cell>
          <cell r="B518" t="str">
            <v>VIP RESTAURANT-TS (ACTUAL)</v>
          </cell>
          <cell r="C518">
            <v>-586438.57999999996</v>
          </cell>
          <cell r="D518">
            <v>-3457777.85</v>
          </cell>
        </row>
        <row r="519">
          <cell r="A519">
            <v>4110049</v>
          </cell>
          <cell r="B519" t="str">
            <v>COMMERCIAL &lt;50K SALES (ACTUAL)</v>
          </cell>
          <cell r="C519">
            <v>-43482.19</v>
          </cell>
          <cell r="D519">
            <v>-9320.2099999999991</v>
          </cell>
        </row>
        <row r="520">
          <cell r="A520">
            <v>4110050</v>
          </cell>
          <cell r="B520" t="str">
            <v>COMMERCIAL &lt;50K TRANS (ACTUAL)</v>
          </cell>
          <cell r="C520">
            <v>-24389.47</v>
          </cell>
          <cell r="D520">
            <v>-13389.96</v>
          </cell>
        </row>
        <row r="521">
          <cell r="A521">
            <v>4110051</v>
          </cell>
          <cell r="B521" t="str">
            <v>COMMERCIAL 50-250K TRANS (ACTUAL)</v>
          </cell>
          <cell r="C521">
            <v>-691567.66</v>
          </cell>
          <cell r="D521">
            <v>-678337.16</v>
          </cell>
        </row>
        <row r="522">
          <cell r="A522">
            <v>4110052</v>
          </cell>
          <cell r="B522" t="str">
            <v>COMMERCIAL AIR COND SALES (ACTUAL)</v>
          </cell>
          <cell r="C522">
            <v>-477292.12</v>
          </cell>
          <cell r="D522">
            <v>-226713.31</v>
          </cell>
        </row>
        <row r="523">
          <cell r="A523">
            <v>4110053</v>
          </cell>
          <cell r="B523" t="str">
            <v>COMMERCIAL GAS ENG SALES (ACTUAL)</v>
          </cell>
          <cell r="C523">
            <v>-7880085.6100000003</v>
          </cell>
          <cell r="D523">
            <v>-5255976.4400000004</v>
          </cell>
        </row>
        <row r="524">
          <cell r="A524">
            <v>4110054</v>
          </cell>
          <cell r="B524" t="str">
            <v>COMMERCIAL GAS ENG TRANS (ACTUAL)</v>
          </cell>
          <cell r="C524">
            <v>-32865.01</v>
          </cell>
          <cell r="D524">
            <v>-74353.67</v>
          </cell>
        </row>
        <row r="525">
          <cell r="A525">
            <v>4110055</v>
          </cell>
          <cell r="B525" t="str">
            <v>COMMERCIAL AIR COND TRANS (ACTUAL)</v>
          </cell>
          <cell r="C525">
            <v>-23331.97</v>
          </cell>
          <cell r="D525">
            <v>-9575.09</v>
          </cell>
        </row>
        <row r="526">
          <cell r="A526">
            <v>4110056</v>
          </cell>
          <cell r="B526" t="str">
            <v>COMM NON-CORE COMM ACTUAL-EG TRANSFER</v>
          </cell>
          <cell r="C526">
            <v>117.24</v>
          </cell>
          <cell r="D526">
            <v>0</v>
          </cell>
        </row>
        <row r="527">
          <cell r="A527">
            <v>4110057</v>
          </cell>
          <cell r="B527" t="str">
            <v>COMM (3001-250K) ACTUAL-EG TRANSFER</v>
          </cell>
          <cell r="C527">
            <v>99.79</v>
          </cell>
          <cell r="D527">
            <v>0</v>
          </cell>
        </row>
        <row r="528">
          <cell r="A528">
            <v>4110058</v>
          </cell>
          <cell r="B528" t="str">
            <v>COMM NONCORE COMM TS ACTUAL-EG TRANSFER</v>
          </cell>
          <cell r="C528">
            <v>9648.6299999999992</v>
          </cell>
          <cell r="D528">
            <v>0</v>
          </cell>
        </row>
        <row r="529">
          <cell r="A529">
            <v>4120001</v>
          </cell>
          <cell r="B529" t="str">
            <v>INDUSTRIAL (SML CORE 0-3000) ACTUAL</v>
          </cell>
          <cell r="C529">
            <v>-7664540.4199999999</v>
          </cell>
          <cell r="D529">
            <v>-13018382.060000001</v>
          </cell>
        </row>
        <row r="530">
          <cell r="A530">
            <v>4120002</v>
          </cell>
          <cell r="B530" t="str">
            <v>INDUSTRIAL (3000-250K) ACTUAL</v>
          </cell>
          <cell r="C530">
            <v>-44354580.219999999</v>
          </cell>
          <cell r="D530">
            <v>-64357828.130000003</v>
          </cell>
        </row>
        <row r="531">
          <cell r="A531">
            <v>4120003</v>
          </cell>
          <cell r="B531" t="str">
            <v>INDUSTRIAL-(LARGE CORE &gt;250K)-ACTUAL</v>
          </cell>
          <cell r="C531">
            <v>-8814105.0500000007</v>
          </cell>
          <cell r="D531">
            <v>-5978711.4299999997</v>
          </cell>
        </row>
        <row r="532">
          <cell r="A532">
            <v>4120004</v>
          </cell>
          <cell r="B532" t="str">
            <v>INDUSTRIAL (SML CORE 0-3000) ACCRUAL</v>
          </cell>
          <cell r="C532">
            <v>305320.99</v>
          </cell>
          <cell r="D532">
            <v>-182445.05</v>
          </cell>
        </row>
        <row r="533">
          <cell r="A533">
            <v>4120005</v>
          </cell>
          <cell r="B533" t="str">
            <v>INDUSTRIAL (3000-250K) ACCRUAL</v>
          </cell>
          <cell r="C533">
            <v>-1779700.02</v>
          </cell>
          <cell r="D533">
            <v>1399974.94</v>
          </cell>
        </row>
        <row r="534">
          <cell r="A534">
            <v>4120006</v>
          </cell>
          <cell r="B534" t="str">
            <v>INDUSTRIAL-(LARGE CORE &gt;250K)-ACCRUAL</v>
          </cell>
          <cell r="C534">
            <v>-578948.31999999995</v>
          </cell>
          <cell r="D534">
            <v>526386.02</v>
          </cell>
        </row>
        <row r="535">
          <cell r="A535">
            <v>4120007</v>
          </cell>
          <cell r="B535" t="str">
            <v>INDUSTRIAL CORE INDUST TS (0-3000) ACTU</v>
          </cell>
          <cell r="C535">
            <v>-57300.959999999999</v>
          </cell>
          <cell r="D535">
            <v>-239586.92</v>
          </cell>
        </row>
        <row r="536">
          <cell r="A536">
            <v>4120008</v>
          </cell>
          <cell r="B536" t="str">
            <v>INDUSTRIAL-CORE INDS TRAN(3001-250K) AC</v>
          </cell>
          <cell r="C536">
            <v>-1439095.11</v>
          </cell>
          <cell r="D536">
            <v>-3345289.4</v>
          </cell>
        </row>
        <row r="537">
          <cell r="A537">
            <v>4120009</v>
          </cell>
          <cell r="B537" t="str">
            <v>INDUSTRIAL-CORE INDS TRANSP(&gt;250K)-ACTU</v>
          </cell>
          <cell r="C537">
            <v>-475610.03</v>
          </cell>
          <cell r="D537">
            <v>-626076.75</v>
          </cell>
        </row>
        <row r="538">
          <cell r="A538">
            <v>4120010</v>
          </cell>
          <cell r="B538" t="str">
            <v>INDUSTRIAL-CORE INDS TRANSP(0-3000)-ACC</v>
          </cell>
          <cell r="C538">
            <v>0</v>
          </cell>
          <cell r="D538">
            <v>20151.849999999999</v>
          </cell>
        </row>
        <row r="539">
          <cell r="A539">
            <v>4120011</v>
          </cell>
          <cell r="B539" t="str">
            <v>INDUSTRIAL-CORE INDS TRANSP(3001-250K)-</v>
          </cell>
          <cell r="C539">
            <v>0</v>
          </cell>
          <cell r="D539">
            <v>657.82</v>
          </cell>
        </row>
        <row r="540">
          <cell r="A540">
            <v>4120012</v>
          </cell>
          <cell r="B540" t="str">
            <v>INDUSTRIAL-CORE INDS TRANSP(&gt;250K)-ACCR</v>
          </cell>
          <cell r="C540">
            <v>-11946.02</v>
          </cell>
          <cell r="D540">
            <v>62555.83</v>
          </cell>
        </row>
        <row r="541">
          <cell r="A541">
            <v>4120013</v>
          </cell>
          <cell r="B541" t="str">
            <v>INDUSTRIAL-NONCORE INDUSTRIAL-ACTUAL</v>
          </cell>
          <cell r="C541">
            <v>-4448323.5199999996</v>
          </cell>
          <cell r="D541">
            <v>-10812891.07</v>
          </cell>
        </row>
        <row r="542">
          <cell r="A542">
            <v>4120014</v>
          </cell>
          <cell r="B542" t="str">
            <v>INDUSTRIAL-NONCORE INDUSTRIAL-ACCRUAL</v>
          </cell>
          <cell r="C542">
            <v>159299.46</v>
          </cell>
          <cell r="D542">
            <v>402472.9</v>
          </cell>
        </row>
        <row r="543">
          <cell r="A543">
            <v>4120015</v>
          </cell>
          <cell r="B543" t="str">
            <v>INDUSTRIAL-NONCORE INDSTRL TRANSP-ACTUA</v>
          </cell>
          <cell r="C543">
            <v>-36132043.649999999</v>
          </cell>
          <cell r="D543">
            <v>-55412715.640000001</v>
          </cell>
        </row>
        <row r="544">
          <cell r="A544">
            <v>4120017</v>
          </cell>
          <cell r="B544" t="str">
            <v>INDUSTRIAL-NONCORE INDSTRL TRANSP-ACCRU</v>
          </cell>
          <cell r="C544">
            <v>677950.87</v>
          </cell>
          <cell r="D544">
            <v>589968.67000000004</v>
          </cell>
        </row>
        <row r="545">
          <cell r="A545">
            <v>4120019</v>
          </cell>
          <cell r="B545" t="str">
            <v>INDUSTRIAL EOR STEAMING ACTUAL</v>
          </cell>
          <cell r="C545">
            <v>-6019.18</v>
          </cell>
          <cell r="D545">
            <v>-16640.669999999998</v>
          </cell>
        </row>
        <row r="546">
          <cell r="A546">
            <v>4120020</v>
          </cell>
          <cell r="B546" t="str">
            <v>INDUSTRIAL EOR COGENERATOR ACTUAL</v>
          </cell>
          <cell r="C546">
            <v>-110.23</v>
          </cell>
          <cell r="D546">
            <v>-390.05</v>
          </cell>
        </row>
        <row r="547">
          <cell r="A547">
            <v>4120021</v>
          </cell>
          <cell r="B547" t="str">
            <v>INDUSTRIAL EOR STEAMING ACCRUAL</v>
          </cell>
          <cell r="C547">
            <v>211.02</v>
          </cell>
          <cell r="D547">
            <v>-253.88</v>
          </cell>
        </row>
        <row r="548">
          <cell r="A548">
            <v>4120023</v>
          </cell>
          <cell r="B548" t="str">
            <v>INDUSTRIAL EOR TS STEAMING ACTUAL</v>
          </cell>
          <cell r="C548">
            <v>-13133612.07</v>
          </cell>
          <cell r="D548">
            <v>-4686959.5599999996</v>
          </cell>
        </row>
        <row r="549">
          <cell r="A549">
            <v>4120024</v>
          </cell>
          <cell r="B549" t="str">
            <v>INDUSTRIAL EOR TS COGEN ACTUAL</v>
          </cell>
          <cell r="C549">
            <v>-13757123.710000001</v>
          </cell>
          <cell r="D549">
            <v>-17768577.079999998</v>
          </cell>
        </row>
        <row r="550">
          <cell r="A550">
            <v>4120025</v>
          </cell>
          <cell r="B550" t="str">
            <v>INDUSTRIAL EOR TS STEAMING ACCRUAL</v>
          </cell>
          <cell r="C550">
            <v>-914679.01</v>
          </cell>
          <cell r="D550">
            <v>-93932.99</v>
          </cell>
        </row>
        <row r="551">
          <cell r="A551">
            <v>4120026</v>
          </cell>
          <cell r="B551" t="str">
            <v>INDUSTRIAL EOR TS COGEN ACCRUAL</v>
          </cell>
          <cell r="C551">
            <v>-974553.99</v>
          </cell>
          <cell r="D551">
            <v>565564.05000000005</v>
          </cell>
        </row>
        <row r="552">
          <cell r="A552">
            <v>4120027</v>
          </cell>
          <cell r="B552" t="str">
            <v>INDUSTRIAL NON EOR COGEN PURPA ACTUAL</v>
          </cell>
          <cell r="C552">
            <v>-2109.9899999999998</v>
          </cell>
          <cell r="D552">
            <v>-7096076.6799999997</v>
          </cell>
        </row>
        <row r="553">
          <cell r="A553">
            <v>4120028</v>
          </cell>
          <cell r="B553" t="str">
            <v>INDUSTRIAL NON EOR COGEN OTHER ACTUAL</v>
          </cell>
          <cell r="C553">
            <v>-1600252.27</v>
          </cell>
          <cell r="D553">
            <v>-2350661.7000000002</v>
          </cell>
        </row>
        <row r="554">
          <cell r="A554">
            <v>4120030</v>
          </cell>
          <cell r="B554" t="str">
            <v>INDUSTRIAL NON EOR COGEN OTHER ACCRUAL</v>
          </cell>
          <cell r="C554">
            <v>-43787.16</v>
          </cell>
          <cell r="D554">
            <v>69391.83</v>
          </cell>
        </row>
        <row r="555">
          <cell r="A555">
            <v>4120031</v>
          </cell>
          <cell r="B555" t="str">
            <v>INDUSTRIAL NON EOR COGEN TS PURPA ACTUA</v>
          </cell>
          <cell r="C555">
            <v>-16718067.32</v>
          </cell>
          <cell r="D555">
            <v>-28734213.82</v>
          </cell>
        </row>
        <row r="556">
          <cell r="A556">
            <v>4120032</v>
          </cell>
          <cell r="B556" t="str">
            <v>INDUSTRIAL NON EOR COGEN TS OTH ACTUAL</v>
          </cell>
          <cell r="C556">
            <v>-8318198.4800000004</v>
          </cell>
          <cell r="D556">
            <v>-8030010.54</v>
          </cell>
        </row>
        <row r="557">
          <cell r="A557">
            <v>4120033</v>
          </cell>
          <cell r="B557" t="str">
            <v>INDUSTRIAL NON EOR COGEN TS PURPA ACCRU</v>
          </cell>
          <cell r="C557">
            <v>520067.2</v>
          </cell>
          <cell r="D557">
            <v>493043.35</v>
          </cell>
        </row>
        <row r="558">
          <cell r="A558">
            <v>4120034</v>
          </cell>
          <cell r="B558" t="str">
            <v>INDUSTRIAL NON EOR COGEN TS OTH ACCRUAL</v>
          </cell>
          <cell r="C558">
            <v>-318266.84000000003</v>
          </cell>
          <cell r="D558">
            <v>292930.98</v>
          </cell>
        </row>
        <row r="559">
          <cell r="A559">
            <v>4120035</v>
          </cell>
          <cell r="B559" t="str">
            <v>INDUSTRIAL REFINERIES ACTUAL</v>
          </cell>
          <cell r="C559">
            <v>-3463.11</v>
          </cell>
          <cell r="D559">
            <v>-44766.55</v>
          </cell>
        </row>
        <row r="560">
          <cell r="A560">
            <v>4120037</v>
          </cell>
          <cell r="B560" t="str">
            <v>INDUSTRIAL REFINERIES ACCRUAL</v>
          </cell>
          <cell r="C560">
            <v>-115.95</v>
          </cell>
          <cell r="D560">
            <v>102.02</v>
          </cell>
        </row>
        <row r="561">
          <cell r="A561">
            <v>4120039</v>
          </cell>
          <cell r="B561" t="str">
            <v>INDUSTRIAL REFINERIES TS ACTL</v>
          </cell>
          <cell r="C561">
            <v>-2217629.5699999998</v>
          </cell>
          <cell r="D561">
            <v>-3634725.68</v>
          </cell>
        </row>
        <row r="562">
          <cell r="A562">
            <v>4120040</v>
          </cell>
          <cell r="B562" t="str">
            <v>INDUST REFIN TS OTHER ACTL</v>
          </cell>
          <cell r="C562">
            <v>-20312508.91</v>
          </cell>
          <cell r="D562">
            <v>-29107823.760000002</v>
          </cell>
        </row>
        <row r="563">
          <cell r="A563">
            <v>4120041</v>
          </cell>
          <cell r="B563" t="str">
            <v>INDUSTRIAL REFINERIES TS ACCR</v>
          </cell>
          <cell r="C563">
            <v>56686.86</v>
          </cell>
          <cell r="D563">
            <v>5259.95</v>
          </cell>
        </row>
        <row r="564">
          <cell r="A564">
            <v>4120042</v>
          </cell>
          <cell r="B564" t="str">
            <v>INDUST REFIN TS OTHER ACCRUAL</v>
          </cell>
          <cell r="C564">
            <v>592173.76</v>
          </cell>
          <cell r="D564">
            <v>33400.97</v>
          </cell>
        </row>
        <row r="565">
          <cell r="A565">
            <v>4120047</v>
          </cell>
          <cell r="B565" t="str">
            <v>INDUSTRIAL (SML 3,001-50,000) ACTUAL</v>
          </cell>
          <cell r="C565">
            <v>-12658.88</v>
          </cell>
          <cell r="D565">
            <v>-57953.1</v>
          </cell>
        </row>
        <row r="566">
          <cell r="A566">
            <v>4120052</v>
          </cell>
          <cell r="B566" t="str">
            <v>INDUSTRIAL NON-CORE INDUSTR TRANSP ACTU</v>
          </cell>
          <cell r="C566">
            <v>323.57</v>
          </cell>
          <cell r="D566">
            <v>0</v>
          </cell>
        </row>
        <row r="567">
          <cell r="A567">
            <v>4120053</v>
          </cell>
          <cell r="B567" t="str">
            <v>INDUSTRIAL NON-EOR COGEN OTHER ACTUAL-E</v>
          </cell>
          <cell r="C567">
            <v>5649.5</v>
          </cell>
          <cell r="D567">
            <v>0</v>
          </cell>
        </row>
        <row r="568">
          <cell r="A568">
            <v>4120054</v>
          </cell>
          <cell r="B568" t="str">
            <v>INDUSTRIAL NON-EOR COGEN TS PURPA ACTUA</v>
          </cell>
          <cell r="C568">
            <v>163443.21</v>
          </cell>
          <cell r="D568">
            <v>0</v>
          </cell>
        </row>
        <row r="569">
          <cell r="A569">
            <v>4120055</v>
          </cell>
          <cell r="B569" t="str">
            <v>INDUSTRIAL NON-EOR COGEN TS OTHER ACTUA</v>
          </cell>
          <cell r="C569">
            <v>40405.599999999999</v>
          </cell>
          <cell r="D569">
            <v>0</v>
          </cell>
        </row>
        <row r="570">
          <cell r="A570">
            <v>4120056</v>
          </cell>
          <cell r="B570" t="str">
            <v>INDUSTRIAL REFINERIES TS ACTUAL-EG TRAN</v>
          </cell>
          <cell r="C570">
            <v>489.55</v>
          </cell>
          <cell r="D570">
            <v>0</v>
          </cell>
        </row>
        <row r="571">
          <cell r="A571">
            <v>4120057</v>
          </cell>
          <cell r="B571" t="str">
            <v>INDUSTRIAL REFINERIES TS OTHER ACTUAL-E</v>
          </cell>
          <cell r="C571">
            <v>45768.15</v>
          </cell>
          <cell r="D571">
            <v>0</v>
          </cell>
        </row>
        <row r="572">
          <cell r="A572">
            <v>4130001</v>
          </cell>
          <cell r="B572" t="str">
            <v>EXEMPT WHOLESALE GENERATORS-ACCRUAL</v>
          </cell>
          <cell r="C572">
            <v>-9602290.0199999996</v>
          </cell>
          <cell r="D572">
            <v>-3308597.94</v>
          </cell>
        </row>
        <row r="573">
          <cell r="A573">
            <v>4130002</v>
          </cell>
          <cell r="B573" t="str">
            <v>UEG SO CAL EDISON ACTUAL</v>
          </cell>
          <cell r="C573">
            <v>0.04</v>
          </cell>
          <cell r="D573">
            <v>-5286.29</v>
          </cell>
        </row>
        <row r="574">
          <cell r="A574">
            <v>4130003</v>
          </cell>
          <cell r="B574" t="str">
            <v>UEG LOS ANGELES DWP ACTUAL</v>
          </cell>
          <cell r="C574">
            <v>-17055770.16</v>
          </cell>
          <cell r="D574">
            <v>-21648043.640000001</v>
          </cell>
        </row>
        <row r="575">
          <cell r="A575">
            <v>4130004</v>
          </cell>
          <cell r="B575" t="str">
            <v>UEG PASADENA ACTUAL</v>
          </cell>
          <cell r="C575">
            <v>-684045.03</v>
          </cell>
          <cell r="D575">
            <v>-1068137.97</v>
          </cell>
        </row>
        <row r="576">
          <cell r="A576">
            <v>4130005</v>
          </cell>
          <cell r="B576" t="str">
            <v>UEG GLENDALE ACTUAL</v>
          </cell>
          <cell r="C576">
            <v>-456294.95</v>
          </cell>
          <cell r="D576">
            <v>-1363768.31</v>
          </cell>
        </row>
        <row r="577">
          <cell r="A577">
            <v>4130006</v>
          </cell>
          <cell r="B577" t="str">
            <v>UEG BURBANK ACTUAL</v>
          </cell>
          <cell r="C577">
            <v>-441756.8</v>
          </cell>
          <cell r="D577">
            <v>-339517.73</v>
          </cell>
        </row>
        <row r="578">
          <cell r="A578">
            <v>4130007</v>
          </cell>
          <cell r="B578" t="str">
            <v>UEG VERNON ACTUAL</v>
          </cell>
          <cell r="C578">
            <v>-19881.03</v>
          </cell>
          <cell r="D578">
            <v>-11236.98</v>
          </cell>
        </row>
        <row r="579">
          <cell r="A579">
            <v>4130008</v>
          </cell>
          <cell r="B579" t="str">
            <v>UEG IMPERIAL IRGATION DSTRCT ACTL</v>
          </cell>
          <cell r="C579">
            <v>-1500310.12</v>
          </cell>
          <cell r="D579">
            <v>-1761731.47</v>
          </cell>
        </row>
        <row r="580">
          <cell r="A580">
            <v>4130009</v>
          </cell>
          <cell r="B580" t="str">
            <v>UEG ANAHEIM ACTUAL</v>
          </cell>
          <cell r="C580">
            <v>-100936.47</v>
          </cell>
          <cell r="D580">
            <v>-141080.29999999999</v>
          </cell>
        </row>
        <row r="581">
          <cell r="A581">
            <v>4130010</v>
          </cell>
          <cell r="B581" t="str">
            <v>EWG-EXEMPT WHOLESALE GENERATORS-ACTUAL</v>
          </cell>
          <cell r="C581">
            <v>-38496989.359999999</v>
          </cell>
          <cell r="D581">
            <v>-47710043.659999996</v>
          </cell>
        </row>
        <row r="582">
          <cell r="A582">
            <v>4130011</v>
          </cell>
          <cell r="B582" t="str">
            <v>UEG SO CAL EDISON ACCRUAL</v>
          </cell>
          <cell r="C582">
            <v>0</v>
          </cell>
          <cell r="D582">
            <v>1359357.02</v>
          </cell>
        </row>
        <row r="583">
          <cell r="A583">
            <v>4130012</v>
          </cell>
          <cell r="B583" t="str">
            <v>UEG LOS ANGELES DWP ACCRUAL</v>
          </cell>
          <cell r="C583">
            <v>-2111577.9700000002</v>
          </cell>
          <cell r="D583">
            <v>-811454.87</v>
          </cell>
        </row>
        <row r="584">
          <cell r="A584">
            <v>4130013</v>
          </cell>
          <cell r="B584" t="str">
            <v>UEG PASADENA ACCRUAL</v>
          </cell>
          <cell r="C584">
            <v>-97351.98</v>
          </cell>
          <cell r="D584">
            <v>18312.12</v>
          </cell>
        </row>
        <row r="585">
          <cell r="A585">
            <v>4130014</v>
          </cell>
          <cell r="B585" t="str">
            <v>UEG GLENDALE ACCRUAL</v>
          </cell>
          <cell r="C585">
            <v>-126245.14</v>
          </cell>
          <cell r="D585">
            <v>111212.13</v>
          </cell>
        </row>
        <row r="586">
          <cell r="A586">
            <v>4130015</v>
          </cell>
          <cell r="B586" t="str">
            <v>UEG BURBANK ACCRUAL</v>
          </cell>
          <cell r="C586">
            <v>-105191.02</v>
          </cell>
          <cell r="D586">
            <v>-8586.91</v>
          </cell>
        </row>
        <row r="587">
          <cell r="A587">
            <v>4130016</v>
          </cell>
          <cell r="B587" t="str">
            <v>UEG VERNON ACCRUAL</v>
          </cell>
          <cell r="C587">
            <v>-15341.05</v>
          </cell>
          <cell r="D587">
            <v>1211.1300000000001</v>
          </cell>
        </row>
        <row r="588">
          <cell r="A588">
            <v>4130017</v>
          </cell>
          <cell r="B588" t="str">
            <v>UEG IMPERIAL IRGATION DSTRCT ACCR</v>
          </cell>
          <cell r="C588">
            <v>-338954.97</v>
          </cell>
          <cell r="D588">
            <v>78669.91</v>
          </cell>
        </row>
        <row r="589">
          <cell r="A589">
            <v>4130018</v>
          </cell>
          <cell r="B589" t="str">
            <v>UEG ANAHEIM ACCRUAL</v>
          </cell>
          <cell r="C589">
            <v>-22655.94</v>
          </cell>
          <cell r="D589">
            <v>-13134.6</v>
          </cell>
        </row>
        <row r="590">
          <cell r="A590">
            <v>4130021</v>
          </cell>
          <cell r="B590" t="str">
            <v>EWG EXEMPT WHOLESALE GENERATORS ACTUAL-</v>
          </cell>
          <cell r="C590">
            <v>869912.08</v>
          </cell>
          <cell r="D590">
            <v>0</v>
          </cell>
        </row>
        <row r="591">
          <cell r="A591">
            <v>4130022</v>
          </cell>
          <cell r="B591" t="str">
            <v>UEG LOS ANGELES DWP ACTUAL-EG TRANSFER</v>
          </cell>
          <cell r="C591">
            <v>268783.65999999997</v>
          </cell>
          <cell r="D591">
            <v>0</v>
          </cell>
        </row>
        <row r="592">
          <cell r="A592">
            <v>4130023</v>
          </cell>
          <cell r="B592" t="str">
            <v>UEG PASADENA ACTUAL-EG TRANSFER</v>
          </cell>
          <cell r="C592">
            <v>9856.18</v>
          </cell>
          <cell r="D592">
            <v>0</v>
          </cell>
        </row>
        <row r="593">
          <cell r="A593">
            <v>4130024</v>
          </cell>
          <cell r="B593" t="str">
            <v>UEG GLENDALE ACTUAL-EG TRANSFER</v>
          </cell>
          <cell r="C593">
            <v>7557.38</v>
          </cell>
          <cell r="D593">
            <v>0</v>
          </cell>
        </row>
        <row r="594">
          <cell r="A594">
            <v>4130025</v>
          </cell>
          <cell r="B594" t="str">
            <v>UEG BURBANK ACTUAL-EG TRANSFER</v>
          </cell>
          <cell r="C594">
            <v>9918.65</v>
          </cell>
          <cell r="D594">
            <v>0</v>
          </cell>
        </row>
        <row r="595">
          <cell r="A595">
            <v>4130026</v>
          </cell>
          <cell r="B595" t="str">
            <v>UEG VERNON ACTUAL-EG TRANSFER</v>
          </cell>
          <cell r="C595">
            <v>641.74</v>
          </cell>
          <cell r="D595">
            <v>0</v>
          </cell>
        </row>
        <row r="596">
          <cell r="A596">
            <v>4130027</v>
          </cell>
          <cell r="B596" t="str">
            <v>UEG IMPERIAL IRRIGATION DISTRICT ACTUAL</v>
          </cell>
          <cell r="C596">
            <v>31711.06</v>
          </cell>
          <cell r="D596">
            <v>0</v>
          </cell>
        </row>
        <row r="597">
          <cell r="A597">
            <v>4130028</v>
          </cell>
          <cell r="B597" t="str">
            <v>UEG ANAHEIM ACTUAL-EG TRANSFER</v>
          </cell>
          <cell r="C597">
            <v>2312.5</v>
          </cell>
          <cell r="D597">
            <v>0</v>
          </cell>
        </row>
        <row r="598">
          <cell r="A598">
            <v>4140001</v>
          </cell>
          <cell r="B598" t="str">
            <v>WHOLESL SDIEGO GAS&amp;ELECTRIC ACTL</v>
          </cell>
          <cell r="C598">
            <v>-29420785.629999999</v>
          </cell>
          <cell r="D598">
            <v>-48309305.609999999</v>
          </cell>
        </row>
        <row r="599">
          <cell r="A599">
            <v>4140002</v>
          </cell>
          <cell r="B599" t="str">
            <v>WHOLESALE LONG BEACH ACTUAL</v>
          </cell>
          <cell r="C599">
            <v>-2886141.58</v>
          </cell>
          <cell r="D599">
            <v>-4943734.28</v>
          </cell>
        </row>
        <row r="600">
          <cell r="A600">
            <v>4140003</v>
          </cell>
          <cell r="B600" t="str">
            <v>WHOLESALE SOUTHWEST GAS ACTUAL</v>
          </cell>
          <cell r="C600">
            <v>-3225624.3</v>
          </cell>
          <cell r="D600">
            <v>-5203531.24</v>
          </cell>
        </row>
        <row r="601">
          <cell r="A601">
            <v>4140004</v>
          </cell>
          <cell r="B601" t="str">
            <v>WHOLSL SDIEGO GAS&amp;ELECTRIC ACCR</v>
          </cell>
          <cell r="C601">
            <v>588765.97</v>
          </cell>
          <cell r="D601">
            <v>1115423.07</v>
          </cell>
        </row>
        <row r="602">
          <cell r="A602">
            <v>4140005</v>
          </cell>
          <cell r="B602" t="str">
            <v>WHOLESALE LONG BEACH ACCRUAL</v>
          </cell>
          <cell r="C602">
            <v>303469.93</v>
          </cell>
          <cell r="D602">
            <v>94915.98</v>
          </cell>
        </row>
        <row r="603">
          <cell r="A603">
            <v>4140006</v>
          </cell>
          <cell r="B603" t="str">
            <v>WHOLESALE SOUTHWEST GAS ACCR</v>
          </cell>
          <cell r="C603">
            <v>309336</v>
          </cell>
          <cell r="D603">
            <v>49259.99</v>
          </cell>
        </row>
        <row r="604">
          <cell r="A604">
            <v>4140011</v>
          </cell>
          <cell r="B604" t="str">
            <v>WHOLESALE MEXICALI ACTUAL</v>
          </cell>
          <cell r="C604">
            <v>-1086187.73</v>
          </cell>
          <cell r="D604">
            <v>-1340060.26</v>
          </cell>
        </row>
        <row r="605">
          <cell r="A605">
            <v>4140012</v>
          </cell>
          <cell r="B605" t="str">
            <v>WHOLESALE MEXICALI ACCRUAL</v>
          </cell>
          <cell r="C605">
            <v>21256</v>
          </cell>
          <cell r="D605">
            <v>-53690</v>
          </cell>
        </row>
        <row r="606">
          <cell r="A606">
            <v>4170001</v>
          </cell>
          <cell r="B606" t="str">
            <v>GAS SALES FOR NGV UNCOMPRESSED</v>
          </cell>
          <cell r="C606">
            <v>-6797529.0199999996</v>
          </cell>
          <cell r="D606">
            <v>-5245218.37</v>
          </cell>
        </row>
        <row r="607">
          <cell r="A607">
            <v>4170002</v>
          </cell>
          <cell r="B607" t="str">
            <v>GAS SALES FOR NGV COMPRESSED ACTL</v>
          </cell>
          <cell r="C607">
            <v>-645797.49</v>
          </cell>
          <cell r="D607">
            <v>-718659.71</v>
          </cell>
        </row>
        <row r="608">
          <cell r="A608">
            <v>4170003</v>
          </cell>
          <cell r="B608" t="str">
            <v>GAS TRANS FOR NGV UNCOMPRESS ACTL</v>
          </cell>
          <cell r="C608">
            <v>-292890.38</v>
          </cell>
          <cell r="D608">
            <v>-423244.05</v>
          </cell>
        </row>
        <row r="609">
          <cell r="A609">
            <v>4170004</v>
          </cell>
          <cell r="B609" t="str">
            <v>GAS SALES FOR NGV UNCOMPRESS ACCR</v>
          </cell>
          <cell r="C609">
            <v>-1111800</v>
          </cell>
          <cell r="D609">
            <v>148500</v>
          </cell>
        </row>
        <row r="610">
          <cell r="A610">
            <v>4170005</v>
          </cell>
          <cell r="B610" t="str">
            <v>GAS SALES FOR NGV COMPRESSED ACCR</v>
          </cell>
          <cell r="C610">
            <v>-55800</v>
          </cell>
          <cell r="D610">
            <v>-7800</v>
          </cell>
        </row>
        <row r="611">
          <cell r="A611">
            <v>4170006</v>
          </cell>
          <cell r="B611" t="str">
            <v>GAS TRANS FOR NGV UNCOMPRESS ACCR</v>
          </cell>
          <cell r="C611">
            <v>-11000</v>
          </cell>
          <cell r="D611">
            <v>16700</v>
          </cell>
        </row>
        <row r="612">
          <cell r="A612">
            <v>4180001</v>
          </cell>
          <cell r="B612" t="str">
            <v>CORE COMMERCIAL &lt; 3,000 THERMS-CHAIN</v>
          </cell>
          <cell r="C612">
            <v>-3668462.6</v>
          </cell>
          <cell r="D612">
            <v>0</v>
          </cell>
        </row>
        <row r="613">
          <cell r="A613">
            <v>4180002</v>
          </cell>
          <cell r="B613" t="str">
            <v>CORE COMMERCIAL &lt; 3,000 THERMS-CHAIN</v>
          </cell>
          <cell r="C613">
            <v>-175230.44</v>
          </cell>
          <cell r="D613">
            <v>0</v>
          </cell>
        </row>
        <row r="614">
          <cell r="A614">
            <v>4180005</v>
          </cell>
          <cell r="B614" t="str">
            <v>CORE INDUSTRIAL &lt;3,000 THERMS-CHAIN</v>
          </cell>
          <cell r="C614">
            <v>-194206.73</v>
          </cell>
          <cell r="D614">
            <v>0</v>
          </cell>
        </row>
        <row r="615">
          <cell r="A615">
            <v>4180006</v>
          </cell>
          <cell r="B615" t="str">
            <v>CORE INDUSTRIAL &lt;3,000 THERMS-CHAIN</v>
          </cell>
          <cell r="C615">
            <v>-10133.41</v>
          </cell>
          <cell r="D615">
            <v>0</v>
          </cell>
        </row>
        <row r="616">
          <cell r="A616">
            <v>4180009</v>
          </cell>
          <cell r="B616" t="str">
            <v>CORE COMMERCIAL 3-5,000 THERMS-CHAIN</v>
          </cell>
          <cell r="C616">
            <v>-20042075.289999999</v>
          </cell>
          <cell r="D616">
            <v>0</v>
          </cell>
        </row>
        <row r="617">
          <cell r="A617">
            <v>4180010</v>
          </cell>
          <cell r="B617" t="str">
            <v>CORE COMMERCIAL   3-5,000 THERMS CHAIN</v>
          </cell>
          <cell r="C617">
            <v>-2679883.5499999998</v>
          </cell>
          <cell r="D617">
            <v>0</v>
          </cell>
        </row>
        <row r="618">
          <cell r="A618">
            <v>4180013</v>
          </cell>
          <cell r="B618" t="str">
            <v>CORE INDUSTRIAL 3-5,000 THERMS-CHAIN</v>
          </cell>
          <cell r="C618">
            <v>-7218828.2599999998</v>
          </cell>
          <cell r="D618">
            <v>0</v>
          </cell>
        </row>
        <row r="619">
          <cell r="A619">
            <v>4180014</v>
          </cell>
          <cell r="B619" t="str">
            <v>CORE INDUSTRIAL 3-5,000 THERMS CHAIN T</v>
          </cell>
          <cell r="C619">
            <v>-547626.79</v>
          </cell>
          <cell r="D619">
            <v>0</v>
          </cell>
        </row>
        <row r="620">
          <cell r="A620">
            <v>4180017</v>
          </cell>
          <cell r="B620" t="str">
            <v>RESTAURANT-CH SALES-ACTL</v>
          </cell>
          <cell r="C620">
            <v>-6790190.2000000002</v>
          </cell>
          <cell r="D620">
            <v>0</v>
          </cell>
        </row>
        <row r="621">
          <cell r="A621">
            <v>4180018</v>
          </cell>
          <cell r="B621" t="str">
            <v>RESTAURANT-CH TRANS-ACTL</v>
          </cell>
          <cell r="C621">
            <v>-3746403.79</v>
          </cell>
          <cell r="D621">
            <v>0</v>
          </cell>
        </row>
        <row r="622">
          <cell r="A622">
            <v>4210002</v>
          </cell>
          <cell r="B622" t="str">
            <v>BCAP PURCH COST ACCT CORE PGA SUB ACCT</v>
          </cell>
          <cell r="C622">
            <v>-28129185</v>
          </cell>
          <cell r="D622">
            <v>-62010734.380000003</v>
          </cell>
        </row>
        <row r="623">
          <cell r="A623">
            <v>4210003</v>
          </cell>
          <cell r="B623" t="str">
            <v>BCAP CORE BROKAGE PGA ACCOUNT</v>
          </cell>
          <cell r="C623">
            <v>0</v>
          </cell>
          <cell r="D623">
            <v>-546145</v>
          </cell>
        </row>
        <row r="624">
          <cell r="A624">
            <v>4210004</v>
          </cell>
          <cell r="B624" t="str">
            <v>BCAP CORE FIXED COST ACCT CFCA</v>
          </cell>
          <cell r="C624">
            <v>33048191.82</v>
          </cell>
          <cell r="D624">
            <v>18394236.800000001</v>
          </cell>
        </row>
        <row r="625">
          <cell r="A625">
            <v>4210007</v>
          </cell>
          <cell r="B625" t="str">
            <v>BCAP CORE STANDBY SVC PGA ACCT</v>
          </cell>
          <cell r="C625">
            <v>0</v>
          </cell>
          <cell r="D625">
            <v>-53245</v>
          </cell>
        </row>
        <row r="626">
          <cell r="A626">
            <v>4210009</v>
          </cell>
          <cell r="B626" t="str">
            <v>ACAP CCOG &amp; S CORE</v>
          </cell>
          <cell r="C626">
            <v>752871</v>
          </cell>
          <cell r="D626">
            <v>1889043</v>
          </cell>
        </row>
        <row r="627">
          <cell r="A627">
            <v>4210010</v>
          </cell>
          <cell r="B627" t="str">
            <v>OTHER REGULATORY REV NCFCTA</v>
          </cell>
          <cell r="C627">
            <v>628270.43999999994</v>
          </cell>
          <cell r="D627">
            <v>-3974746.13</v>
          </cell>
        </row>
        <row r="628">
          <cell r="A628">
            <v>4210013</v>
          </cell>
          <cell r="B628" t="str">
            <v>OTH RGLTORY REVNUE CEA</v>
          </cell>
          <cell r="C628">
            <v>3080721.77</v>
          </cell>
          <cell r="D628">
            <v>-12952387.109999999</v>
          </cell>
        </row>
        <row r="629">
          <cell r="A629">
            <v>4210015</v>
          </cell>
          <cell r="B629" t="str">
            <v>OTH RGLTORY REVNUE PCBEA</v>
          </cell>
          <cell r="C629">
            <v>-26146.21</v>
          </cell>
          <cell r="D629">
            <v>258813.19</v>
          </cell>
        </row>
        <row r="630">
          <cell r="A630">
            <v>4210016</v>
          </cell>
          <cell r="B630" t="str">
            <v>OTH RGLTORY REVNUE EFA</v>
          </cell>
          <cell r="C630">
            <v>0</v>
          </cell>
          <cell r="D630">
            <v>576.41999999999996</v>
          </cell>
        </row>
        <row r="631">
          <cell r="A631">
            <v>4210018</v>
          </cell>
          <cell r="B631" t="str">
            <v>OTH RGLTORY REVNUE RDD</v>
          </cell>
          <cell r="C631">
            <v>-94810</v>
          </cell>
          <cell r="D631">
            <v>-7086603</v>
          </cell>
        </row>
        <row r="632">
          <cell r="A632">
            <v>4210026</v>
          </cell>
          <cell r="B632" t="str">
            <v>OTH RGLTORY REVNUE NGVOA</v>
          </cell>
          <cell r="C632">
            <v>130859.12</v>
          </cell>
          <cell r="D632">
            <v>-4302883.0999999996</v>
          </cell>
        </row>
        <row r="633">
          <cell r="A633">
            <v>4210027</v>
          </cell>
          <cell r="B633" t="str">
            <v>OTH RGLTORY REVNUE NGVRA</v>
          </cell>
          <cell r="C633">
            <v>1928011.27</v>
          </cell>
          <cell r="D633">
            <v>2324870.81</v>
          </cell>
        </row>
        <row r="634">
          <cell r="A634">
            <v>4210028</v>
          </cell>
          <cell r="B634" t="str">
            <v>OTH RGLTORY REVNUE DSMT</v>
          </cell>
          <cell r="C634">
            <v>604664</v>
          </cell>
          <cell r="D634">
            <v>-907000</v>
          </cell>
        </row>
        <row r="635">
          <cell r="A635">
            <v>4210030</v>
          </cell>
          <cell r="B635" t="str">
            <v>OTH RGLTRY REVNUE PITAS PT F&amp;U</v>
          </cell>
          <cell r="C635">
            <v>-35439.64</v>
          </cell>
          <cell r="D635">
            <v>-297252</v>
          </cell>
        </row>
        <row r="636">
          <cell r="A636">
            <v>4210035</v>
          </cell>
          <cell r="B636" t="str">
            <v>OTH RGLTORY REVNUE CEMA</v>
          </cell>
          <cell r="C636">
            <v>-3224772.1</v>
          </cell>
          <cell r="D636">
            <v>-8058800.7800000003</v>
          </cell>
        </row>
        <row r="637">
          <cell r="A637">
            <v>4210036</v>
          </cell>
          <cell r="B637" t="str">
            <v>OTH RGLTORY REVNUE RRMA</v>
          </cell>
          <cell r="C637">
            <v>34685.32</v>
          </cell>
          <cell r="D637">
            <v>57143.01</v>
          </cell>
        </row>
        <row r="638">
          <cell r="A638">
            <v>4210037</v>
          </cell>
          <cell r="B638" t="str">
            <v>OTH RGLTORY REVNUE ICMA</v>
          </cell>
          <cell r="C638">
            <v>1610266.19</v>
          </cell>
          <cell r="D638">
            <v>1652679.72</v>
          </cell>
        </row>
        <row r="639">
          <cell r="A639">
            <v>4210038</v>
          </cell>
          <cell r="B639" t="str">
            <v>OTH RGLTORY REVNUE FCPMA</v>
          </cell>
          <cell r="C639">
            <v>0</v>
          </cell>
          <cell r="D639">
            <v>-8117.16</v>
          </cell>
        </row>
        <row r="640">
          <cell r="A640">
            <v>4210039</v>
          </cell>
          <cell r="B640" t="str">
            <v>OTH RGLTRY REVNUE IZRCA</v>
          </cell>
          <cell r="C640">
            <v>0</v>
          </cell>
          <cell r="D640">
            <v>-12506.45</v>
          </cell>
        </row>
        <row r="641">
          <cell r="A641">
            <v>4210041</v>
          </cell>
          <cell r="B641" t="str">
            <v>OTH RGLTRY REVNUE PPTCA CURRENT</v>
          </cell>
          <cell r="C641">
            <v>8638395.7599999998</v>
          </cell>
          <cell r="D641">
            <v>29134049.09</v>
          </cell>
        </row>
        <row r="642">
          <cell r="A642">
            <v>4210042</v>
          </cell>
          <cell r="B642" t="str">
            <v>OTH RGLTORY REVNUE NCRMA</v>
          </cell>
          <cell r="C642">
            <v>3538240.86</v>
          </cell>
          <cell r="D642">
            <v>-54043.1</v>
          </cell>
        </row>
        <row r="643">
          <cell r="A643">
            <v>4210047</v>
          </cell>
          <cell r="B643" t="str">
            <v>REG REV-ITCSA-CORE SUBSCRIP &amp; REMAINING</v>
          </cell>
          <cell r="C643">
            <v>16173705.880000001</v>
          </cell>
          <cell r="D643">
            <v>73270838.719999999</v>
          </cell>
        </row>
        <row r="644">
          <cell r="A644">
            <v>4210049</v>
          </cell>
          <cell r="B644" t="str">
            <v>OTH RGLTORY REVNUE RDD NGV</v>
          </cell>
          <cell r="C644">
            <v>-149222.79999999999</v>
          </cell>
          <cell r="D644">
            <v>743457.9</v>
          </cell>
        </row>
        <row r="645">
          <cell r="A645">
            <v>4210055</v>
          </cell>
          <cell r="B645" t="str">
            <v>PBR AUDIT/BASE MARGIN CONSULT EXP-CURR</v>
          </cell>
          <cell r="C645">
            <v>0</v>
          </cell>
          <cell r="D645">
            <v>21644.91</v>
          </cell>
        </row>
        <row r="646">
          <cell r="A646">
            <v>4210059</v>
          </cell>
          <cell r="B646" t="str">
            <v>BCAP NON CORE FXD COST BAL ACT</v>
          </cell>
          <cell r="C646">
            <v>18112064.879999999</v>
          </cell>
          <cell r="D646">
            <v>-6414000</v>
          </cell>
        </row>
        <row r="647">
          <cell r="A647">
            <v>4210060</v>
          </cell>
          <cell r="B647" t="str">
            <v>BCAP CORE SUBSCRIPTION PGA ACT</v>
          </cell>
          <cell r="C647">
            <v>-226930</v>
          </cell>
          <cell r="D647">
            <v>540543.4</v>
          </cell>
        </row>
        <row r="648">
          <cell r="A648">
            <v>4210061</v>
          </cell>
          <cell r="B648" t="str">
            <v>BCAP NON CORE STANDBY SVC PGA</v>
          </cell>
          <cell r="C648">
            <v>0</v>
          </cell>
          <cell r="D648">
            <v>-11448226</v>
          </cell>
        </row>
        <row r="649">
          <cell r="A649">
            <v>4210066</v>
          </cell>
          <cell r="B649" t="str">
            <v>ACAP ENHANCED OIL RECOVERY EOR</v>
          </cell>
          <cell r="C649">
            <v>10845942.810000001</v>
          </cell>
          <cell r="D649">
            <v>-8528484.5</v>
          </cell>
        </row>
        <row r="650">
          <cell r="A650">
            <v>4210069</v>
          </cell>
          <cell r="B650" t="str">
            <v>BCAP NONCORE BRKR FEE ACCT</v>
          </cell>
          <cell r="C650">
            <v>83377.41</v>
          </cell>
          <cell r="D650">
            <v>-169088.06</v>
          </cell>
        </row>
        <row r="651">
          <cell r="A651">
            <v>4210071</v>
          </cell>
          <cell r="B651" t="str">
            <v>BCAP LIRA PROG ACCT</v>
          </cell>
          <cell r="C651">
            <v>-740004.11</v>
          </cell>
          <cell r="D651">
            <v>12266288.289999999</v>
          </cell>
        </row>
        <row r="652">
          <cell r="A652">
            <v>4210073</v>
          </cell>
          <cell r="B652" t="str">
            <v>BCAP NONCORE STGE BAL A/C 75%  SUB STGE</v>
          </cell>
          <cell r="C652">
            <v>482405.74</v>
          </cell>
          <cell r="D652">
            <v>79501.259999999995</v>
          </cell>
        </row>
        <row r="653">
          <cell r="A653">
            <v>4210074</v>
          </cell>
          <cell r="B653" t="str">
            <v>BCAP N CORE STGE BAL A/C 100% STGE TRNS</v>
          </cell>
          <cell r="C653">
            <v>2320001.7799999998</v>
          </cell>
          <cell r="D653">
            <v>13538958.529999999</v>
          </cell>
        </row>
        <row r="654">
          <cell r="A654">
            <v>4210077</v>
          </cell>
          <cell r="B654" t="str">
            <v>APPLIANCE FINANCING COMMISSION</v>
          </cell>
          <cell r="C654">
            <v>-372.28</v>
          </cell>
          <cell r="D654">
            <v>-125258.25</v>
          </cell>
        </row>
        <row r="655">
          <cell r="A655">
            <v>4210083</v>
          </cell>
          <cell r="B655" t="str">
            <v>HAZARD SBSTNCE CST RECOVR REV ACCT</v>
          </cell>
          <cell r="C655">
            <v>4078171.6</v>
          </cell>
          <cell r="D655">
            <v>-1954124.42</v>
          </cell>
        </row>
        <row r="656">
          <cell r="A656">
            <v>4210085</v>
          </cell>
          <cell r="B656" t="str">
            <v>DSM ENERGY EFFICIENCY</v>
          </cell>
          <cell r="C656">
            <v>-102000</v>
          </cell>
          <cell r="D656">
            <v>-186000</v>
          </cell>
        </row>
        <row r="657">
          <cell r="A657">
            <v>4210086</v>
          </cell>
          <cell r="B657" t="str">
            <v>REGULATORY REV ITCSA-RELINQUISHED CAPAC</v>
          </cell>
          <cell r="C657">
            <v>-52000684</v>
          </cell>
          <cell r="D657">
            <v>0</v>
          </cell>
        </row>
        <row r="658">
          <cell r="A658">
            <v>4210087</v>
          </cell>
          <cell r="B658" t="str">
            <v>REG REV WHEELER RIDGE FIRM ACC CHG MEMO</v>
          </cell>
          <cell r="C658">
            <v>-521789.49</v>
          </cell>
          <cell r="D658">
            <v>0</v>
          </cell>
        </row>
        <row r="659">
          <cell r="A659">
            <v>4210088</v>
          </cell>
          <cell r="B659" t="str">
            <v>REG REV NONCORE STRGR POST BCAP</v>
          </cell>
          <cell r="C659">
            <v>-3535186.27</v>
          </cell>
          <cell r="D659">
            <v>0</v>
          </cell>
        </row>
        <row r="660">
          <cell r="A660">
            <v>4290001</v>
          </cell>
          <cell r="B660" t="str">
            <v>EXCHNGE GAS REVNUE CA PRODUCERS</v>
          </cell>
          <cell r="C660">
            <v>-655803.81999999995</v>
          </cell>
          <cell r="D660">
            <v>-85681.919999999998</v>
          </cell>
        </row>
        <row r="661">
          <cell r="A661">
            <v>4290002</v>
          </cell>
          <cell r="B661" t="str">
            <v>EXCH GAS RVNUE PG&amp;E MSTR EXCH &amp; SW</v>
          </cell>
          <cell r="C661">
            <v>662501.31000000006</v>
          </cell>
          <cell r="D661">
            <v>146112.87</v>
          </cell>
        </row>
        <row r="662">
          <cell r="A662">
            <v>4310006</v>
          </cell>
          <cell r="B662" t="str">
            <v>INTERCO BILL TO POLICY BU 00495025</v>
          </cell>
          <cell r="C662">
            <v>0</v>
          </cell>
          <cell r="D662">
            <v>-9557638.0800000001</v>
          </cell>
        </row>
        <row r="663">
          <cell r="A663">
            <v>4310009</v>
          </cell>
          <cell r="B663" t="str">
            <v>INTER-BU REV ERC FR POLICY GRP</v>
          </cell>
          <cell r="C663">
            <v>-3250</v>
          </cell>
          <cell r="D663">
            <v>-20582.830000000002</v>
          </cell>
        </row>
        <row r="664">
          <cell r="A664">
            <v>4310011</v>
          </cell>
          <cell r="B664" t="str">
            <v>INTERCO BILLING TO EMS BU</v>
          </cell>
          <cell r="C664">
            <v>0</v>
          </cell>
          <cell r="D664">
            <v>-493808.41</v>
          </cell>
        </row>
        <row r="665">
          <cell r="A665">
            <v>4310017</v>
          </cell>
          <cell r="B665" t="str">
            <v>INTER-BU REV ERC FR EMS</v>
          </cell>
          <cell r="C665">
            <v>0</v>
          </cell>
          <cell r="D665">
            <v>-465.66</v>
          </cell>
        </row>
        <row r="666">
          <cell r="A666">
            <v>4310025</v>
          </cell>
          <cell r="B666" t="str">
            <v>INTERCO BILL TO INTERNATIONAL BU 004950</v>
          </cell>
          <cell r="C666">
            <v>-22489.77</v>
          </cell>
          <cell r="D666">
            <v>-121172.55</v>
          </cell>
        </row>
        <row r="667">
          <cell r="A667">
            <v>4310031</v>
          </cell>
          <cell r="B667" t="str">
            <v>INTERCO BILL TO TGN</v>
          </cell>
          <cell r="C667">
            <v>0</v>
          </cell>
          <cell r="D667">
            <v>-95170.46</v>
          </cell>
        </row>
        <row r="668">
          <cell r="A668">
            <v>4330000</v>
          </cell>
          <cell r="B668" t="str">
            <v>MISCELLANEOUS SERVICE REVENUES</v>
          </cell>
          <cell r="C668">
            <v>1972.86</v>
          </cell>
          <cell r="D668">
            <v>0</v>
          </cell>
        </row>
        <row r="669">
          <cell r="A669">
            <v>4330002</v>
          </cell>
          <cell r="B669" t="str">
            <v>MISC SVS REV RECONNECT CHARGE</v>
          </cell>
          <cell r="C669">
            <v>-829580.35</v>
          </cell>
          <cell r="D669">
            <v>-1267926.02</v>
          </cell>
        </row>
        <row r="670">
          <cell r="A670">
            <v>4330003</v>
          </cell>
          <cell r="B670" t="str">
            <v>SRVC ESTABLISHMENT FEE ACTUAL</v>
          </cell>
          <cell r="C670">
            <v>-14004239.470000001</v>
          </cell>
          <cell r="D670">
            <v>-22815646.030000001</v>
          </cell>
        </row>
        <row r="671">
          <cell r="A671">
            <v>4330005</v>
          </cell>
          <cell r="B671" t="str">
            <v>REV FROM COMM PARTS SALES</v>
          </cell>
          <cell r="C671">
            <v>-952439.42</v>
          </cell>
          <cell r="D671">
            <v>-1309118.33</v>
          </cell>
        </row>
        <row r="672">
          <cell r="A672">
            <v>4330006</v>
          </cell>
          <cell r="B672" t="str">
            <v>REV FROM RES NEUTRAL PARTS SALES</v>
          </cell>
          <cell r="C672">
            <v>-447536.93</v>
          </cell>
          <cell r="D672">
            <v>-758036.3</v>
          </cell>
        </row>
        <row r="673">
          <cell r="A673">
            <v>4330007</v>
          </cell>
          <cell r="B673" t="str">
            <v>REV FROM SET TIME APPT SVC CH</v>
          </cell>
          <cell r="C673">
            <v>-14925</v>
          </cell>
          <cell r="D673">
            <v>-19950</v>
          </cell>
        </row>
        <row r="674">
          <cell r="A674">
            <v>4330008</v>
          </cell>
          <cell r="B674" t="str">
            <v>REVS FROM WATER HTER WRP&amp;STRPG</v>
          </cell>
          <cell r="C674">
            <v>-3653.12</v>
          </cell>
          <cell r="D674">
            <v>-7059.73</v>
          </cell>
        </row>
        <row r="675">
          <cell r="A675">
            <v>4330009</v>
          </cell>
          <cell r="B675" t="str">
            <v>REVS FROM APPL CONNECTION SVC</v>
          </cell>
          <cell r="C675">
            <v>-270016.84999999998</v>
          </cell>
          <cell r="D675">
            <v>-363513.9</v>
          </cell>
        </row>
        <row r="676">
          <cell r="A676">
            <v>4330010</v>
          </cell>
          <cell r="B676" t="str">
            <v>REVS FR FUEL CELL EQUIP FEES ACTL</v>
          </cell>
          <cell r="C676">
            <v>-35521.360000000001</v>
          </cell>
          <cell r="D676">
            <v>-60360.2</v>
          </cell>
        </row>
        <row r="677">
          <cell r="A677">
            <v>4330011</v>
          </cell>
          <cell r="B677" t="str">
            <v>REV FROM METER SHOP OPERATIONS</v>
          </cell>
          <cell r="C677">
            <v>-190341.21</v>
          </cell>
          <cell r="D677">
            <v>-245666.75</v>
          </cell>
        </row>
        <row r="678">
          <cell r="A678">
            <v>4330012</v>
          </cell>
          <cell r="B678" t="str">
            <v>REVNUE FROM METER SHOP TRANSPORT</v>
          </cell>
          <cell r="C678">
            <v>-304.75</v>
          </cell>
          <cell r="D678">
            <v>-4299.91</v>
          </cell>
        </row>
        <row r="679">
          <cell r="A679">
            <v>4330013</v>
          </cell>
          <cell r="B679" t="str">
            <v>REVNUE FR GAS SLECT PROG SVCS ACTL</v>
          </cell>
          <cell r="C679">
            <v>-383775.5</v>
          </cell>
          <cell r="D679">
            <v>-513641.55</v>
          </cell>
        </row>
        <row r="680">
          <cell r="A680">
            <v>4330016</v>
          </cell>
          <cell r="B680" t="str">
            <v>REV FROM NGV ADMIN FEES ACTUAL</v>
          </cell>
          <cell r="C680">
            <v>-5030.2</v>
          </cell>
          <cell r="D680">
            <v>-21870.1</v>
          </cell>
        </row>
        <row r="681">
          <cell r="A681">
            <v>4330017</v>
          </cell>
          <cell r="B681" t="str">
            <v>REV FR DEMO PROJECTS ACTUAL</v>
          </cell>
          <cell r="C681">
            <v>-30251.25</v>
          </cell>
          <cell r="D681">
            <v>-40347.629999999997</v>
          </cell>
        </row>
        <row r="682">
          <cell r="A682">
            <v>4330019</v>
          </cell>
          <cell r="B682" t="str">
            <v>REV FROM SEISMIC SERVICES</v>
          </cell>
          <cell r="C682">
            <v>-552.01</v>
          </cell>
          <cell r="D682">
            <v>-6335</v>
          </cell>
        </row>
        <row r="683">
          <cell r="A683">
            <v>4330021</v>
          </cell>
          <cell r="B683" t="str">
            <v>REVENUE FROM HUB SERVICES</v>
          </cell>
          <cell r="C683">
            <v>-8294802.5099999998</v>
          </cell>
          <cell r="D683">
            <v>-8453216.6400000006</v>
          </cell>
        </row>
        <row r="684">
          <cell r="A684">
            <v>4330022</v>
          </cell>
          <cell r="B684" t="str">
            <v>REV FR LG BEACH GAS SVCS OFFER</v>
          </cell>
          <cell r="C684">
            <v>-2754</v>
          </cell>
          <cell r="D684">
            <v>0</v>
          </cell>
        </row>
        <row r="685">
          <cell r="A685">
            <v>4330026</v>
          </cell>
          <cell r="B685" t="str">
            <v>MISC REV ERC EXTL CUST 00488027</v>
          </cell>
          <cell r="C685">
            <v>-28132.57</v>
          </cell>
          <cell r="D685">
            <v>-172899.6</v>
          </cell>
        </row>
        <row r="686">
          <cell r="A686">
            <v>4330029</v>
          </cell>
          <cell r="B686" t="str">
            <v>REV FR PUBL AFF SELLG DISPL AD IN ENGY</v>
          </cell>
          <cell r="C686">
            <v>0</v>
          </cell>
          <cell r="D686">
            <v>346.14</v>
          </cell>
        </row>
        <row r="687">
          <cell r="A687">
            <v>4330031</v>
          </cell>
          <cell r="B687" t="str">
            <v>SERVICE ESTABLISHMENT FEE ACCR</v>
          </cell>
          <cell r="C687">
            <v>-73730</v>
          </cell>
          <cell r="D687">
            <v>302940</v>
          </cell>
        </row>
        <row r="688">
          <cell r="A688">
            <v>4330076</v>
          </cell>
          <cell r="B688" t="str">
            <v>MISC SERV REV-PIPELINE SERVICES</v>
          </cell>
          <cell r="C688">
            <v>-552138.26</v>
          </cell>
          <cell r="D688">
            <v>0</v>
          </cell>
        </row>
        <row r="689">
          <cell r="A689">
            <v>4350001</v>
          </cell>
          <cell r="B689" t="str">
            <v>RENT FROM PROP USED IN OPERATION</v>
          </cell>
          <cell r="C689">
            <v>-74765.47</v>
          </cell>
          <cell r="D689">
            <v>0</v>
          </cell>
        </row>
        <row r="690">
          <cell r="A690">
            <v>4370001</v>
          </cell>
          <cell r="B690" t="str">
            <v>MISC REGULATORY REVENUE</v>
          </cell>
          <cell r="C690">
            <v>27322044.829999998</v>
          </cell>
          <cell r="D690">
            <v>-16612054.25</v>
          </cell>
        </row>
        <row r="691">
          <cell r="A691">
            <v>4370002</v>
          </cell>
          <cell r="B691" t="str">
            <v>OTHER MISCELLANEOUS REVENUES</v>
          </cell>
          <cell r="C691">
            <v>-1641028.51</v>
          </cell>
          <cell r="D691">
            <v>113268223.95</v>
          </cell>
        </row>
        <row r="692">
          <cell r="A692">
            <v>4370003</v>
          </cell>
          <cell r="B692" t="str">
            <v>MISC REVENUE DEFERRED</v>
          </cell>
          <cell r="C692">
            <v>26137000</v>
          </cell>
          <cell r="D692">
            <v>0</v>
          </cell>
        </row>
        <row r="693">
          <cell r="A693">
            <v>4370005</v>
          </cell>
          <cell r="B693" t="str">
            <v>PRE-PBR RESEARCH ROYALTY REVENUE</v>
          </cell>
          <cell r="C693">
            <v>-151196.32</v>
          </cell>
          <cell r="D693">
            <v>-173821.46</v>
          </cell>
        </row>
        <row r="694">
          <cell r="A694">
            <v>4370006</v>
          </cell>
          <cell r="B694" t="str">
            <v>RETURNED CHECK CHARGES ACTUAL</v>
          </cell>
          <cell r="C694">
            <v>-411311.57</v>
          </cell>
          <cell r="D694">
            <v>-575238.03</v>
          </cell>
        </row>
        <row r="695">
          <cell r="A695">
            <v>4370008</v>
          </cell>
          <cell r="B695" t="str">
            <v>AMORTIZATION OF ITCCA</v>
          </cell>
          <cell r="C695">
            <v>0</v>
          </cell>
          <cell r="D695">
            <v>-1455347</v>
          </cell>
        </row>
        <row r="696">
          <cell r="A696">
            <v>4370009</v>
          </cell>
          <cell r="B696" t="str">
            <v>AMORT TAX GAIN OF FLOWER ST</v>
          </cell>
          <cell r="C696">
            <v>-2260680</v>
          </cell>
          <cell r="D696">
            <v>-3391020</v>
          </cell>
        </row>
        <row r="697">
          <cell r="A697">
            <v>4370010</v>
          </cell>
          <cell r="B697" t="str">
            <v>ANAHEIM PARKING LEASE REVENUE</v>
          </cell>
          <cell r="C697">
            <v>-531</v>
          </cell>
          <cell r="D697">
            <v>-8841.14</v>
          </cell>
        </row>
        <row r="698">
          <cell r="A698">
            <v>4370012</v>
          </cell>
          <cell r="B698" t="str">
            <v>TRAINING ACTIVITY REVENUE</v>
          </cell>
          <cell r="C698">
            <v>0</v>
          </cell>
          <cell r="D698">
            <v>-5837</v>
          </cell>
        </row>
        <row r="699">
          <cell r="A699">
            <v>4370013</v>
          </cell>
          <cell r="B699" t="str">
            <v>D &amp; B CREDIT EVALUATION FEES</v>
          </cell>
          <cell r="C699">
            <v>-1500</v>
          </cell>
          <cell r="D699">
            <v>-2000</v>
          </cell>
        </row>
        <row r="700">
          <cell r="A700">
            <v>4370061</v>
          </cell>
          <cell r="B700" t="str">
            <v>AFFIL 25% EMPL TRANSFER FEE</v>
          </cell>
          <cell r="C700">
            <v>-141249.95000000001</v>
          </cell>
          <cell r="D700">
            <v>-57003.85</v>
          </cell>
        </row>
        <row r="701">
          <cell r="A701">
            <v>4370100</v>
          </cell>
          <cell r="B701" t="str">
            <v>GAS MISC. REVENUES</v>
          </cell>
          <cell r="C701">
            <v>13366.41</v>
          </cell>
          <cell r="D701">
            <v>-433703.52</v>
          </cell>
        </row>
        <row r="702">
          <cell r="A702">
            <v>4370103</v>
          </cell>
          <cell r="B702" t="str">
            <v>HONOR RANCHO OIL REVENUE</v>
          </cell>
          <cell r="C702">
            <v>-2448714.1800000002</v>
          </cell>
          <cell r="D702">
            <v>-2195298.5099999998</v>
          </cell>
        </row>
        <row r="703">
          <cell r="A703">
            <v>4370104</v>
          </cell>
          <cell r="B703" t="str">
            <v>GOLETA CHEVRON EMISSIONS CREDITS</v>
          </cell>
          <cell r="C703">
            <v>-767400</v>
          </cell>
          <cell r="D703">
            <v>-1336555</v>
          </cell>
        </row>
        <row r="704">
          <cell r="A704">
            <v>4370105</v>
          </cell>
          <cell r="B704" t="str">
            <v>ALISO SHALLOW ZONE-EOTT</v>
          </cell>
          <cell r="C704">
            <v>-690599.05</v>
          </cell>
          <cell r="D704">
            <v>-326648.92</v>
          </cell>
        </row>
        <row r="705">
          <cell r="A705">
            <v>4370106</v>
          </cell>
          <cell r="B705" t="str">
            <v>ALISO PEOC</v>
          </cell>
          <cell r="C705">
            <v>-943280.7</v>
          </cell>
          <cell r="D705">
            <v>-904559.92</v>
          </cell>
        </row>
        <row r="706">
          <cell r="A706">
            <v>4370107</v>
          </cell>
          <cell r="B706" t="str">
            <v>ALISO CRIMSON</v>
          </cell>
          <cell r="C706">
            <v>-20118.96</v>
          </cell>
          <cell r="D706">
            <v>-24174.68</v>
          </cell>
        </row>
        <row r="707">
          <cell r="A707">
            <v>4370108</v>
          </cell>
          <cell r="B707" t="str">
            <v>ALISO TERMO</v>
          </cell>
          <cell r="C707">
            <v>-23929.73</v>
          </cell>
          <cell r="D707">
            <v>-21202.58</v>
          </cell>
        </row>
        <row r="708">
          <cell r="A708">
            <v>4370109</v>
          </cell>
          <cell r="B708" t="str">
            <v>ALISO ROAD ACCESS FEES</v>
          </cell>
          <cell r="C708">
            <v>-33504.51</v>
          </cell>
          <cell r="D708">
            <v>-18525</v>
          </cell>
        </row>
        <row r="709">
          <cell r="A709">
            <v>4370110</v>
          </cell>
          <cell r="B709" t="str">
            <v>ALISO TEXACO UTILITY USAGE</v>
          </cell>
          <cell r="C709">
            <v>-861.7</v>
          </cell>
          <cell r="D709">
            <v>-1090.43</v>
          </cell>
        </row>
        <row r="710">
          <cell r="A710">
            <v>4370111</v>
          </cell>
          <cell r="B710" t="str">
            <v>MONTEBELLO OIL REVENUE</v>
          </cell>
          <cell r="C710">
            <v>0</v>
          </cell>
          <cell r="D710">
            <v>-2161.77</v>
          </cell>
        </row>
        <row r="711">
          <cell r="A711">
            <v>4370112</v>
          </cell>
          <cell r="B711" t="str">
            <v>PDR SESNON OIL REIMBURSEMENTS FROM TEXA</v>
          </cell>
          <cell r="C711">
            <v>-11250</v>
          </cell>
          <cell r="D711">
            <v>-13750</v>
          </cell>
        </row>
        <row r="712">
          <cell r="A712">
            <v>4370113</v>
          </cell>
          <cell r="B712" t="str">
            <v>RECLAIM EMISSIONS CREDIT SALES</v>
          </cell>
          <cell r="C712">
            <v>-123952</v>
          </cell>
          <cell r="D712">
            <v>-11580</v>
          </cell>
        </row>
        <row r="713">
          <cell r="A713">
            <v>4370115</v>
          </cell>
          <cell r="B713" t="str">
            <v>GOLETA LEASE FEES</v>
          </cell>
          <cell r="C713">
            <v>-19868.52</v>
          </cell>
          <cell r="D713">
            <v>0</v>
          </cell>
        </row>
        <row r="714">
          <cell r="A714">
            <v>4370121</v>
          </cell>
          <cell r="B714" t="str">
            <v>ALISO RENTAL FOR TELECOM SITES</v>
          </cell>
          <cell r="C714">
            <v>-69115</v>
          </cell>
          <cell r="D714">
            <v>0</v>
          </cell>
        </row>
        <row r="715">
          <cell r="A715">
            <v>4370145</v>
          </cell>
          <cell r="B715" t="str">
            <v>REVENUES-FED. ENERGY RETROFIT PROGRAM</v>
          </cell>
          <cell r="C715">
            <v>-825637.57</v>
          </cell>
          <cell r="D715">
            <v>0</v>
          </cell>
        </row>
        <row r="716">
          <cell r="A716">
            <v>4370200</v>
          </cell>
          <cell r="B716" t="str">
            <v>SUNDRY NGV VEHICLE REVENUE</v>
          </cell>
          <cell r="C716">
            <v>-1236.9000000000001</v>
          </cell>
          <cell r="D716">
            <v>-883.5</v>
          </cell>
        </row>
        <row r="717">
          <cell r="A717">
            <v>4370202</v>
          </cell>
          <cell r="B717" t="str">
            <v>SUNDRY PARKING</v>
          </cell>
          <cell r="C717">
            <v>-1732.5</v>
          </cell>
          <cell r="D717">
            <v>-1237.5</v>
          </cell>
        </row>
        <row r="718">
          <cell r="A718">
            <v>4370203</v>
          </cell>
          <cell r="B718" t="str">
            <v>SUNDRY RENT</v>
          </cell>
          <cell r="C718">
            <v>-8169</v>
          </cell>
          <cell r="D718">
            <v>-5835</v>
          </cell>
        </row>
        <row r="719">
          <cell r="A719">
            <v>4370205</v>
          </cell>
          <cell r="B719" t="str">
            <v>SUNDRY SEISMIC SERVICES REVENUE</v>
          </cell>
          <cell r="C719">
            <v>-22591.94</v>
          </cell>
          <cell r="D719">
            <v>-8740.01</v>
          </cell>
        </row>
        <row r="720">
          <cell r="A720">
            <v>4370206</v>
          </cell>
          <cell r="B720" t="str">
            <v>SUNDRY TRAINING LABOR</v>
          </cell>
          <cell r="C720">
            <v>-3960</v>
          </cell>
          <cell r="D720">
            <v>-9954</v>
          </cell>
        </row>
        <row r="721">
          <cell r="A721">
            <v>4370207</v>
          </cell>
          <cell r="B721" t="str">
            <v>SUNDRY TRAINING MATERIALS</v>
          </cell>
          <cell r="C721">
            <v>-3568</v>
          </cell>
          <cell r="D721">
            <v>-1964</v>
          </cell>
        </row>
        <row r="722">
          <cell r="A722">
            <v>4370208</v>
          </cell>
          <cell r="B722" t="str">
            <v>SUNDRY UTILITY REVENUE</v>
          </cell>
          <cell r="C722">
            <v>-6300</v>
          </cell>
          <cell r="D722">
            <v>-4500</v>
          </cell>
        </row>
        <row r="723">
          <cell r="A723">
            <v>4371000</v>
          </cell>
          <cell r="B723" t="str">
            <v>TRANSPORTADORA DE GAS NATURAL INTER BU</v>
          </cell>
          <cell r="C723">
            <v>0</v>
          </cell>
          <cell r="D723">
            <v>-279729.27</v>
          </cell>
        </row>
        <row r="724">
          <cell r="A724">
            <v>4371002</v>
          </cell>
          <cell r="B724" t="str">
            <v>SEMPRA ENERGY UTILITY VENTURES INTER BU</v>
          </cell>
          <cell r="C724">
            <v>0</v>
          </cell>
          <cell r="D724">
            <v>-80527.78</v>
          </cell>
        </row>
        <row r="725">
          <cell r="A725">
            <v>4371004</v>
          </cell>
          <cell r="B725" t="str">
            <v>INTERVENOR COMPENSATION MEMO ACCT CURRE</v>
          </cell>
          <cell r="C725">
            <v>208579</v>
          </cell>
          <cell r="D725">
            <v>-39620</v>
          </cell>
        </row>
        <row r="726">
          <cell r="A726">
            <v>4371005</v>
          </cell>
          <cell r="B726" t="str">
            <v>AFFILATE TRANSFER FEE MEMORANDUM ACCOUN</v>
          </cell>
          <cell r="C726">
            <v>112608</v>
          </cell>
          <cell r="D726">
            <v>146123.04999999999</v>
          </cell>
        </row>
        <row r="727">
          <cell r="A727">
            <v>4371007</v>
          </cell>
          <cell r="B727" t="str">
            <v>OTH REGULATORY REVENUE-CEMA-DRT</v>
          </cell>
          <cell r="C727">
            <v>513497</v>
          </cell>
          <cell r="D727">
            <v>1231094</v>
          </cell>
        </row>
        <row r="728">
          <cell r="A728">
            <v>4371008</v>
          </cell>
          <cell r="B728" t="str">
            <v>OTH RGLTORY REVNUE-ZRCLA ADJ</v>
          </cell>
          <cell r="C728">
            <v>-117887.88</v>
          </cell>
          <cell r="D728">
            <v>601179.84</v>
          </cell>
        </row>
        <row r="729">
          <cell r="A729">
            <v>4371009</v>
          </cell>
          <cell r="B729" t="str">
            <v>BCAP RGLTORY REVNUE-MERGER CREDIT ACCTG</v>
          </cell>
          <cell r="C729">
            <v>17128000</v>
          </cell>
          <cell r="D729">
            <v>-354506.37</v>
          </cell>
        </row>
        <row r="730">
          <cell r="A730">
            <v>4570000</v>
          </cell>
          <cell r="B730" t="str">
            <v>SEISMIC</v>
          </cell>
          <cell r="C730">
            <v>0</v>
          </cell>
          <cell r="D730">
            <v>30</v>
          </cell>
        </row>
        <row r="731">
          <cell r="A731">
            <v>4999969</v>
          </cell>
          <cell r="B731" t="str">
            <v>SUNDRY MISC REVENUE-NON AFFILIATE NON W</v>
          </cell>
          <cell r="C731">
            <v>-127088.51</v>
          </cell>
          <cell r="D731">
            <v>-79053.25</v>
          </cell>
        </row>
        <row r="732">
          <cell r="A732">
            <v>4999970</v>
          </cell>
          <cell r="B732" t="str">
            <v>SUNDRY MISC REVENUE-AFFILIATE WORKORDER</v>
          </cell>
          <cell r="C732">
            <v>-13520339.65</v>
          </cell>
          <cell r="D732">
            <v>-14799166.210000001</v>
          </cell>
        </row>
        <row r="733">
          <cell r="A733">
            <v>4999999</v>
          </cell>
          <cell r="B733" t="str">
            <v>SUNDRY MISC REVENUE-NON AFFILIATE WORKO</v>
          </cell>
          <cell r="C733">
            <v>-205682</v>
          </cell>
          <cell r="D733">
            <v>-146314</v>
          </cell>
        </row>
        <row r="734">
          <cell r="A734">
            <v>5110003</v>
          </cell>
          <cell r="B734" t="str">
            <v>CAPACITY BROKERING CREDITS CORE</v>
          </cell>
          <cell r="C734">
            <v>0</v>
          </cell>
          <cell r="D734">
            <v>-3009656.27</v>
          </cell>
        </row>
        <row r="735">
          <cell r="A735">
            <v>5110004</v>
          </cell>
          <cell r="B735" t="str">
            <v>COG TRANS COSTS INTRSTA DMAND CHRG</v>
          </cell>
          <cell r="C735">
            <v>0</v>
          </cell>
          <cell r="D735">
            <v>67721199.209999993</v>
          </cell>
        </row>
        <row r="736">
          <cell r="A736">
            <v>5110005</v>
          </cell>
          <cell r="B736" t="str">
            <v>COG TRANS COSTS MPO CORE</v>
          </cell>
          <cell r="C736">
            <v>0</v>
          </cell>
          <cell r="D736">
            <v>76504.92</v>
          </cell>
        </row>
        <row r="737">
          <cell r="A737">
            <v>5110007</v>
          </cell>
          <cell r="B737" t="str">
            <v>BCAP NGTLP COMMOD CORE PURCH ALLO</v>
          </cell>
          <cell r="C737">
            <v>-467999.27</v>
          </cell>
          <cell r="D737">
            <v>343137688.10000002</v>
          </cell>
        </row>
        <row r="738">
          <cell r="A738">
            <v>5110014</v>
          </cell>
          <cell r="B738" t="str">
            <v>TRANS COSTS PITCO EXCESS COSTS CORE</v>
          </cell>
          <cell r="C738">
            <v>0</v>
          </cell>
          <cell r="D738">
            <v>15281.61</v>
          </cell>
        </row>
        <row r="739">
          <cell r="A739">
            <v>5110015</v>
          </cell>
          <cell r="B739" t="str">
            <v>TRANS COST PITCO EXCS COST NONCORE</v>
          </cell>
          <cell r="C739">
            <v>0</v>
          </cell>
          <cell r="D739">
            <v>19479.990000000002</v>
          </cell>
        </row>
        <row r="740">
          <cell r="A740">
            <v>5110016</v>
          </cell>
          <cell r="B740" t="str">
            <v>TRANS COSTS POPCO EXCS COSTS CORE</v>
          </cell>
          <cell r="C740">
            <v>0</v>
          </cell>
          <cell r="D740">
            <v>306833.13</v>
          </cell>
        </row>
        <row r="741">
          <cell r="A741">
            <v>5110017</v>
          </cell>
          <cell r="B741" t="str">
            <v>TRANS COST POPCO EXCS COST NONCORE</v>
          </cell>
          <cell r="C741">
            <v>0</v>
          </cell>
          <cell r="D741">
            <v>450498.39</v>
          </cell>
        </row>
        <row r="742">
          <cell r="A742">
            <v>5110020</v>
          </cell>
          <cell r="B742" t="str">
            <v>CAPACITY BROKERING CREDITS-NONCORE</v>
          </cell>
          <cell r="C742">
            <v>0</v>
          </cell>
          <cell r="D742">
            <v>-10478995.119999999</v>
          </cell>
        </row>
        <row r="743">
          <cell r="A743">
            <v>5110021</v>
          </cell>
          <cell r="B743" t="str">
            <v>COG TRANS COST INTR DMND CHG</v>
          </cell>
          <cell r="C743">
            <v>0</v>
          </cell>
          <cell r="D743">
            <v>20437877.399999999</v>
          </cell>
        </row>
        <row r="744">
          <cell r="A744">
            <v>5110022</v>
          </cell>
          <cell r="B744" t="str">
            <v>COG TRANS COST MPO NON CORE</v>
          </cell>
          <cell r="C744">
            <v>0</v>
          </cell>
          <cell r="D744">
            <v>110247.59</v>
          </cell>
        </row>
        <row r="745">
          <cell r="A745">
            <v>5110023</v>
          </cell>
          <cell r="B745" t="str">
            <v>COG TRANS COSTS IDC CORE SUBSC</v>
          </cell>
          <cell r="C745">
            <v>0</v>
          </cell>
          <cell r="D745">
            <v>1090864.24</v>
          </cell>
        </row>
        <row r="746">
          <cell r="A746">
            <v>5110025</v>
          </cell>
          <cell r="B746" t="str">
            <v>BCAP NGTLP CORE SUBSC ALLOCATION</v>
          </cell>
          <cell r="C746">
            <v>0</v>
          </cell>
          <cell r="D746">
            <v>10334351.23</v>
          </cell>
        </row>
        <row r="747">
          <cell r="A747">
            <v>5110026</v>
          </cell>
          <cell r="B747" t="str">
            <v>NGTLP NON CORE STANDBY SVC</v>
          </cell>
          <cell r="C747">
            <v>0</v>
          </cell>
          <cell r="D747">
            <v>462016.59</v>
          </cell>
        </row>
        <row r="748">
          <cell r="A748">
            <v>5110029</v>
          </cell>
          <cell r="B748" t="str">
            <v>ETS GAS COSTS RELATED TO LOST/UNACC FOR</v>
          </cell>
          <cell r="C748">
            <v>-183268.71</v>
          </cell>
          <cell r="D748">
            <v>0</v>
          </cell>
        </row>
        <row r="749">
          <cell r="A749">
            <v>5110030</v>
          </cell>
          <cell r="B749" t="str">
            <v>COG EXCHANGE GAS CORE</v>
          </cell>
          <cell r="C749">
            <v>0</v>
          </cell>
          <cell r="D749">
            <v>-1532237.94</v>
          </cell>
        </row>
        <row r="750">
          <cell r="A750">
            <v>5110033</v>
          </cell>
          <cell r="B750" t="str">
            <v>COG W D STORAGE CORE DEBIT</v>
          </cell>
          <cell r="C750">
            <v>0</v>
          </cell>
          <cell r="D750">
            <v>60070394</v>
          </cell>
        </row>
        <row r="751">
          <cell r="A751">
            <v>5110035</v>
          </cell>
          <cell r="B751" t="str">
            <v>COG INJECT STORAGE GAS COSTS</v>
          </cell>
          <cell r="C751">
            <v>0</v>
          </cell>
          <cell r="D751">
            <v>12402429</v>
          </cell>
        </row>
        <row r="752">
          <cell r="A752">
            <v>5110037</v>
          </cell>
          <cell r="B752" t="str">
            <v>CO SVC GAS USED COMP STA CREDT</v>
          </cell>
          <cell r="C752">
            <v>0</v>
          </cell>
          <cell r="D752">
            <v>337999</v>
          </cell>
        </row>
        <row r="753">
          <cell r="A753">
            <v>5110038</v>
          </cell>
          <cell r="B753" t="str">
            <v>STORAGE</v>
          </cell>
          <cell r="C753">
            <v>0</v>
          </cell>
          <cell r="D753">
            <v>-1697791.35</v>
          </cell>
        </row>
        <row r="754">
          <cell r="A754">
            <v>5110039</v>
          </cell>
          <cell r="B754" t="str">
            <v>TRANSMISSION</v>
          </cell>
          <cell r="C754">
            <v>0</v>
          </cell>
          <cell r="D754">
            <v>-2570057.9300000002</v>
          </cell>
        </row>
        <row r="755">
          <cell r="A755">
            <v>5110041</v>
          </cell>
          <cell r="B755" t="str">
            <v>STORAGE</v>
          </cell>
          <cell r="C755">
            <v>-3714760.01</v>
          </cell>
          <cell r="D755">
            <v>-3578434.75</v>
          </cell>
        </row>
        <row r="756">
          <cell r="A756">
            <v>5110042</v>
          </cell>
          <cell r="B756" t="str">
            <v>TRANSMISSION</v>
          </cell>
          <cell r="C756">
            <v>-7251747.1699999999</v>
          </cell>
          <cell r="D756">
            <v>-4565308.66</v>
          </cell>
        </row>
        <row r="757">
          <cell r="A757">
            <v>5110043</v>
          </cell>
          <cell r="B757" t="str">
            <v>FIELD BLOWDOWN</v>
          </cell>
          <cell r="C757">
            <v>-43559.81</v>
          </cell>
          <cell r="D757">
            <v>-125418.06</v>
          </cell>
        </row>
        <row r="758">
          <cell r="A758">
            <v>5110044</v>
          </cell>
          <cell r="B758" t="str">
            <v>DISTRIBUTION</v>
          </cell>
          <cell r="C758">
            <v>-203782.69</v>
          </cell>
          <cell r="D758">
            <v>-271538.62</v>
          </cell>
        </row>
        <row r="759">
          <cell r="A759">
            <v>5110045</v>
          </cell>
          <cell r="B759" t="str">
            <v>NGV</v>
          </cell>
          <cell r="C759">
            <v>-44650.64</v>
          </cell>
          <cell r="D759">
            <v>-51157.93</v>
          </cell>
        </row>
        <row r="760">
          <cell r="A760">
            <v>5110070</v>
          </cell>
          <cell r="B760" t="str">
            <v>U.S. GAS LOSSES</v>
          </cell>
          <cell r="C760">
            <v>0</v>
          </cell>
          <cell r="D760">
            <v>83932.99</v>
          </cell>
        </row>
        <row r="761">
          <cell r="A761">
            <v>5120200</v>
          </cell>
          <cell r="B761" t="str">
            <v>FUEL CHARGE-UNDERGROUND STORAGE FIELDS</v>
          </cell>
          <cell r="C761">
            <v>0</v>
          </cell>
          <cell r="D761">
            <v>2509317.38</v>
          </cell>
        </row>
        <row r="762">
          <cell r="A762">
            <v>5552003</v>
          </cell>
          <cell r="B762" t="str">
            <v>CAPACITY BROKERING CREDITS CORE</v>
          </cell>
          <cell r="C762">
            <v>-3853130.56</v>
          </cell>
          <cell r="D762">
            <v>-3018472.06</v>
          </cell>
        </row>
        <row r="763">
          <cell r="A763">
            <v>5552004</v>
          </cell>
          <cell r="B763" t="str">
            <v>COG TRANS COSTS INTRSTA DMAND CHRG</v>
          </cell>
          <cell r="C763">
            <v>18823585.120000001</v>
          </cell>
          <cell r="D763">
            <v>66861929.729999997</v>
          </cell>
        </row>
        <row r="764">
          <cell r="A764">
            <v>5552005</v>
          </cell>
          <cell r="B764" t="str">
            <v>COG TRANS COSTS MPO CORE</v>
          </cell>
          <cell r="C764">
            <v>8627.52</v>
          </cell>
          <cell r="D764">
            <v>12484265.369999999</v>
          </cell>
        </row>
        <row r="765">
          <cell r="A765">
            <v>5552007</v>
          </cell>
          <cell r="B765" t="str">
            <v>BCAP NGTLP COMMOD CORE PURCH ALLO</v>
          </cell>
          <cell r="C765">
            <v>707261794.40999997</v>
          </cell>
          <cell r="D765">
            <v>520484897.08999997</v>
          </cell>
        </row>
        <row r="766">
          <cell r="A766">
            <v>5552014</v>
          </cell>
          <cell r="B766" t="str">
            <v>TRANS COSTS PITCO EXCESS COSTS CORE</v>
          </cell>
          <cell r="C766">
            <v>-1028234.11</v>
          </cell>
          <cell r="D766">
            <v>345029.93</v>
          </cell>
        </row>
        <row r="767">
          <cell r="A767">
            <v>5552015</v>
          </cell>
          <cell r="B767" t="str">
            <v>TRANS COST PITCO EXCS COST NONCORE</v>
          </cell>
          <cell r="C767">
            <v>-1687243.94</v>
          </cell>
          <cell r="D767">
            <v>506685.55</v>
          </cell>
        </row>
        <row r="768">
          <cell r="A768">
            <v>5552016</v>
          </cell>
          <cell r="B768" t="str">
            <v>TRANS COSTS POPCO EXCS COSTS CORE</v>
          </cell>
          <cell r="C768">
            <v>-174207.06</v>
          </cell>
          <cell r="D768">
            <v>0</v>
          </cell>
        </row>
        <row r="769">
          <cell r="A769">
            <v>5552017</v>
          </cell>
          <cell r="B769" t="str">
            <v>TRANS COST POPCO EXCS COST NONCORE</v>
          </cell>
          <cell r="C769">
            <v>-255827.64</v>
          </cell>
          <cell r="D769">
            <v>0</v>
          </cell>
        </row>
        <row r="770">
          <cell r="A770">
            <v>5552020</v>
          </cell>
          <cell r="B770" t="str">
            <v>CAPACITY BROKERING CREDITS-NONCORE</v>
          </cell>
          <cell r="C770">
            <v>-14091802.9</v>
          </cell>
          <cell r="D770">
            <v>-12686618.24</v>
          </cell>
        </row>
        <row r="771">
          <cell r="A771">
            <v>5552021</v>
          </cell>
          <cell r="B771" t="str">
            <v>COG TRANS COST INTR DMND CHG</v>
          </cell>
          <cell r="C771">
            <v>69214257.010000005</v>
          </cell>
          <cell r="D771">
            <v>20043322.27</v>
          </cell>
        </row>
        <row r="772">
          <cell r="A772">
            <v>5552022</v>
          </cell>
          <cell r="B772" t="str">
            <v>COG TRANS COST MPO NON CORE</v>
          </cell>
          <cell r="C772">
            <v>12415.22</v>
          </cell>
          <cell r="D772">
            <v>12965007.24</v>
          </cell>
        </row>
        <row r="773">
          <cell r="A773">
            <v>5552023</v>
          </cell>
          <cell r="B773" t="str">
            <v>COG TRANS COSTS IDC CORE SUBSC</v>
          </cell>
          <cell r="C773">
            <v>34402246.170000002</v>
          </cell>
          <cell r="D773">
            <v>695033.26</v>
          </cell>
        </row>
        <row r="774">
          <cell r="A774">
            <v>5552025</v>
          </cell>
          <cell r="B774" t="str">
            <v>BCAP NGTLP CORE SUBSC ALLOCATION</v>
          </cell>
          <cell r="C774">
            <v>26639144.93</v>
          </cell>
          <cell r="D774">
            <v>13644129.119999999</v>
          </cell>
        </row>
        <row r="775">
          <cell r="A775">
            <v>5552026</v>
          </cell>
          <cell r="B775" t="str">
            <v>NGTLP NON CORE STANDBY SVC</v>
          </cell>
          <cell r="C775">
            <v>2118886.7000000002</v>
          </cell>
          <cell r="D775">
            <v>585809.53</v>
          </cell>
        </row>
        <row r="776">
          <cell r="A776">
            <v>5552030</v>
          </cell>
          <cell r="B776" t="str">
            <v>COG EXCHANGE GAS CORE</v>
          </cell>
          <cell r="C776">
            <v>-2050274.36</v>
          </cell>
          <cell r="D776">
            <v>517058.43</v>
          </cell>
        </row>
        <row r="777">
          <cell r="A777">
            <v>5552033</v>
          </cell>
          <cell r="B777" t="str">
            <v>COG W D STORAGE CORE DEBIT</v>
          </cell>
          <cell r="C777">
            <v>-21369489</v>
          </cell>
          <cell r="D777">
            <v>78621569</v>
          </cell>
        </row>
        <row r="778">
          <cell r="A778">
            <v>5552035</v>
          </cell>
          <cell r="B778" t="str">
            <v>COG INJECT STORAGE GAS COSTS</v>
          </cell>
          <cell r="C778">
            <v>36714982</v>
          </cell>
          <cell r="D778">
            <v>-169478556</v>
          </cell>
        </row>
        <row r="779">
          <cell r="A779">
            <v>5552037</v>
          </cell>
          <cell r="B779" t="str">
            <v>CO SVC GAS USED COMP STA CREDT</v>
          </cell>
          <cell r="C779">
            <v>474010</v>
          </cell>
          <cell r="D779">
            <v>398135</v>
          </cell>
        </row>
        <row r="780">
          <cell r="A780">
            <v>5552045</v>
          </cell>
          <cell r="B780" t="str">
            <v>NGV</v>
          </cell>
          <cell r="C780">
            <v>0</v>
          </cell>
          <cell r="D780">
            <v>-1.28</v>
          </cell>
        </row>
        <row r="781">
          <cell r="A781">
            <v>5552070</v>
          </cell>
          <cell r="B781" t="str">
            <v>U.S. GAS LOSSES</v>
          </cell>
          <cell r="C781">
            <v>-174897</v>
          </cell>
          <cell r="D781">
            <v>0</v>
          </cell>
        </row>
        <row r="782">
          <cell r="A782">
            <v>5552075</v>
          </cell>
          <cell r="B782" t="str">
            <v>GAIN (LOSS) ON INTER PLANT STOCK MOVEME</v>
          </cell>
          <cell r="C782">
            <v>-93.54</v>
          </cell>
          <cell r="D782">
            <v>401.91</v>
          </cell>
        </row>
        <row r="783">
          <cell r="A783">
            <v>6110000</v>
          </cell>
          <cell r="B783" t="str">
            <v>SALARIES</v>
          </cell>
          <cell r="C783">
            <v>0</v>
          </cell>
          <cell r="D783">
            <v>5641.4</v>
          </cell>
        </row>
        <row r="784">
          <cell r="A784">
            <v>6110010</v>
          </cell>
          <cell r="B784" t="str">
            <v>SALARIES-EXECUTIVE</v>
          </cell>
          <cell r="C784">
            <v>771418.41</v>
          </cell>
          <cell r="D784">
            <v>588588.54</v>
          </cell>
        </row>
        <row r="785">
          <cell r="A785">
            <v>6110020</v>
          </cell>
          <cell r="B785" t="str">
            <v>SALARIES-MANAGEMENT  STRAIGHT-TIME</v>
          </cell>
          <cell r="C785">
            <v>52332529.159999996</v>
          </cell>
          <cell r="D785">
            <v>87219137.730000004</v>
          </cell>
        </row>
        <row r="786">
          <cell r="A786">
            <v>6110030</v>
          </cell>
          <cell r="B786" t="str">
            <v>SALARIES-MANAGEMENT  TIME AND ONE HALF</v>
          </cell>
          <cell r="C786">
            <v>344496.85</v>
          </cell>
          <cell r="D786">
            <v>2152189.19</v>
          </cell>
        </row>
        <row r="787">
          <cell r="A787">
            <v>6110040</v>
          </cell>
          <cell r="B787" t="str">
            <v>SALARIES-MANAGEMENT  DOUBLETIME</v>
          </cell>
          <cell r="C787">
            <v>23635.91</v>
          </cell>
          <cell r="D787">
            <v>30909.57</v>
          </cell>
        </row>
        <row r="788">
          <cell r="A788">
            <v>6110050</v>
          </cell>
          <cell r="B788" t="str">
            <v>SALARIES-NONMANAGEMENT  STRAIGHT-TIME</v>
          </cell>
          <cell r="C788">
            <v>0</v>
          </cell>
          <cell r="D788">
            <v>108452450.02</v>
          </cell>
        </row>
        <row r="789">
          <cell r="A789">
            <v>6110060</v>
          </cell>
          <cell r="B789" t="str">
            <v>SALARIES-NONMANAGEMENT  TIME AND ONE HA</v>
          </cell>
          <cell r="C789">
            <v>0</v>
          </cell>
          <cell r="D789">
            <v>20385363.710000001</v>
          </cell>
        </row>
        <row r="790">
          <cell r="A790">
            <v>6110080</v>
          </cell>
          <cell r="B790" t="str">
            <v>SALARIES-CLERICAL AND TECHNICAL  STRAIG</v>
          </cell>
          <cell r="C790">
            <v>3700958.96</v>
          </cell>
          <cell r="D790">
            <v>3423354.69</v>
          </cell>
        </row>
        <row r="791">
          <cell r="A791">
            <v>6110090</v>
          </cell>
          <cell r="B791" t="str">
            <v>SALARIES-CLERICAL AND TECHNICAL  TIME A</v>
          </cell>
          <cell r="C791">
            <v>63761.52</v>
          </cell>
          <cell r="D791">
            <v>61460.81</v>
          </cell>
        </row>
        <row r="792">
          <cell r="A792">
            <v>6110100</v>
          </cell>
          <cell r="B792" t="str">
            <v>SALARIES-CLERICAL AND TECHNICAL  DOUBLE</v>
          </cell>
          <cell r="C792">
            <v>640.12</v>
          </cell>
          <cell r="D792">
            <v>832.69</v>
          </cell>
        </row>
        <row r="793">
          <cell r="A793">
            <v>6110110</v>
          </cell>
          <cell r="B793" t="str">
            <v>SALARIES-UNION  STRAIGHT-TIME</v>
          </cell>
          <cell r="C793">
            <v>118513868.15000001</v>
          </cell>
          <cell r="D793">
            <v>102351573.48</v>
          </cell>
        </row>
        <row r="794">
          <cell r="A794">
            <v>6110120</v>
          </cell>
          <cell r="B794" t="str">
            <v>SALARIES-UNION  TIME AND ONE HALF</v>
          </cell>
          <cell r="C794">
            <v>10476493.09</v>
          </cell>
          <cell r="D794">
            <v>9815720.5700000003</v>
          </cell>
        </row>
        <row r="795">
          <cell r="A795">
            <v>6110130</v>
          </cell>
          <cell r="B795" t="str">
            <v>SALARIES-UNION  DOUBLE TIME</v>
          </cell>
          <cell r="C795">
            <v>1032776.19</v>
          </cell>
          <cell r="D795">
            <v>1149572.44</v>
          </cell>
        </row>
        <row r="796">
          <cell r="A796">
            <v>6110140</v>
          </cell>
          <cell r="B796" t="str">
            <v>SALARIES-TEMP FULL-TIME  STRAIGHT-TIME</v>
          </cell>
          <cell r="C796">
            <v>51513.17</v>
          </cell>
          <cell r="D796">
            <v>161253.73000000001</v>
          </cell>
        </row>
        <row r="797">
          <cell r="A797">
            <v>6110150</v>
          </cell>
          <cell r="B797" t="str">
            <v>SALARIES-TEMP FULL-TIME  TIME AND ONE H</v>
          </cell>
          <cell r="C797">
            <v>186.94</v>
          </cell>
          <cell r="D797">
            <v>52892.81</v>
          </cell>
        </row>
        <row r="798">
          <cell r="A798">
            <v>6110170</v>
          </cell>
          <cell r="B798" t="str">
            <v>SALARIES-TEMP PART-TIME  STRAIGHT-TIME</v>
          </cell>
          <cell r="C798">
            <v>13280029.029999999</v>
          </cell>
          <cell r="D798">
            <v>19402770.34</v>
          </cell>
        </row>
        <row r="799">
          <cell r="A799">
            <v>6110180</v>
          </cell>
          <cell r="B799" t="str">
            <v>SALARIES-TEMP PART-TIME  TIME AND ONE H</v>
          </cell>
          <cell r="C799">
            <v>356629.57</v>
          </cell>
          <cell r="D799">
            <v>632246.54</v>
          </cell>
        </row>
        <row r="800">
          <cell r="A800">
            <v>6110190</v>
          </cell>
          <cell r="B800" t="str">
            <v>SALARIES-TEMP PART-TIME  DOUBLE TIME</v>
          </cell>
          <cell r="C800">
            <v>2632.66</v>
          </cell>
          <cell r="D800">
            <v>723.66</v>
          </cell>
        </row>
        <row r="801">
          <cell r="A801">
            <v>6110255</v>
          </cell>
          <cell r="B801" t="str">
            <v>SALARIES-EICP</v>
          </cell>
          <cell r="C801">
            <v>16445651.689999999</v>
          </cell>
          <cell r="D801">
            <v>14221958</v>
          </cell>
        </row>
        <row r="802">
          <cell r="A802">
            <v>6110256</v>
          </cell>
          <cell r="B802" t="str">
            <v>SALARIES-MISC</v>
          </cell>
          <cell r="C802">
            <v>804356.89</v>
          </cell>
          <cell r="D802">
            <v>0</v>
          </cell>
        </row>
        <row r="803">
          <cell r="A803">
            <v>6110257</v>
          </cell>
          <cell r="B803" t="str">
            <v>SALARIES-MSI</v>
          </cell>
          <cell r="C803">
            <v>223754.75</v>
          </cell>
          <cell r="D803">
            <v>0</v>
          </cell>
        </row>
        <row r="804">
          <cell r="A804">
            <v>6110270</v>
          </cell>
          <cell r="B804" t="str">
            <v>SALARIES-SEVERENCE</v>
          </cell>
          <cell r="C804">
            <v>86998.42</v>
          </cell>
          <cell r="D804">
            <v>0</v>
          </cell>
        </row>
        <row r="805">
          <cell r="A805">
            <v>6110280</v>
          </cell>
          <cell r="B805" t="str">
            <v>SALARIES-VACATION</v>
          </cell>
          <cell r="C805">
            <v>10334322.289999999</v>
          </cell>
          <cell r="D805">
            <v>0</v>
          </cell>
        </row>
        <row r="806">
          <cell r="A806">
            <v>6110290</v>
          </cell>
          <cell r="B806" t="str">
            <v>SALARIES-HOLIDAY</v>
          </cell>
          <cell r="C806">
            <v>2354791.5</v>
          </cell>
          <cell r="D806">
            <v>0</v>
          </cell>
        </row>
        <row r="807">
          <cell r="A807">
            <v>6110300</v>
          </cell>
          <cell r="B807" t="str">
            <v>SALARIES-JURY DUTY</v>
          </cell>
          <cell r="C807">
            <v>260087.33</v>
          </cell>
          <cell r="D807">
            <v>0</v>
          </cell>
        </row>
        <row r="808">
          <cell r="A808">
            <v>6110310</v>
          </cell>
          <cell r="B808" t="str">
            <v>SALARIES-SICK TIME</v>
          </cell>
          <cell r="C808">
            <v>2415564.04</v>
          </cell>
          <cell r="D808">
            <v>0</v>
          </cell>
        </row>
        <row r="809">
          <cell r="A809">
            <v>6110320</v>
          </cell>
          <cell r="B809" t="str">
            <v>SALARIES-OTHER NON PRODUCTIVE</v>
          </cell>
          <cell r="C809">
            <v>679207.1</v>
          </cell>
          <cell r="D809">
            <v>2388566.85</v>
          </cell>
        </row>
        <row r="810">
          <cell r="A810">
            <v>6120002</v>
          </cell>
          <cell r="B810" t="str">
            <v>EMP BEN-HEALTH INSURANCE</v>
          </cell>
          <cell r="C810">
            <v>11295738.460000001</v>
          </cell>
          <cell r="D810">
            <v>15013748.91</v>
          </cell>
        </row>
        <row r="811">
          <cell r="A811">
            <v>6120003</v>
          </cell>
          <cell r="B811" t="str">
            <v>EMP BEN-DENTAL INSURANCE</v>
          </cell>
          <cell r="C811">
            <v>1338233.56</v>
          </cell>
          <cell r="D811">
            <v>1885463.29</v>
          </cell>
        </row>
        <row r="812">
          <cell r="A812">
            <v>6120004</v>
          </cell>
          <cell r="B812" t="str">
            <v>EMP BEN-VISION INSURANCE</v>
          </cell>
          <cell r="C812">
            <v>178203.99</v>
          </cell>
          <cell r="D812">
            <v>53929.760000000002</v>
          </cell>
        </row>
        <row r="813">
          <cell r="A813">
            <v>6120005</v>
          </cell>
          <cell r="B813" t="str">
            <v>EMP BEN-LIFE INSURANCE</v>
          </cell>
          <cell r="C813">
            <v>275897.26</v>
          </cell>
          <cell r="D813">
            <v>344169.23</v>
          </cell>
        </row>
        <row r="814">
          <cell r="A814">
            <v>6120006</v>
          </cell>
          <cell r="B814" t="str">
            <v>EMP BEN-FEES AND SERVICE ADM CHARGES</v>
          </cell>
          <cell r="C814">
            <v>161087.91</v>
          </cell>
          <cell r="D814">
            <v>478605.47</v>
          </cell>
        </row>
        <row r="815">
          <cell r="A815">
            <v>6120008</v>
          </cell>
          <cell r="B815" t="str">
            <v>EMP BEN-QUALIFIED PENSION</v>
          </cell>
          <cell r="C815">
            <v>0</v>
          </cell>
          <cell r="D815">
            <v>65500</v>
          </cell>
        </row>
        <row r="816">
          <cell r="A816">
            <v>6120009</v>
          </cell>
          <cell r="B816" t="str">
            <v>EMP BEN-EMPLOYEE ASSISTANCE PROGRAM</v>
          </cell>
          <cell r="C816">
            <v>136551.4</v>
          </cell>
          <cell r="D816">
            <v>151534.85999999999</v>
          </cell>
        </row>
        <row r="817">
          <cell r="A817">
            <v>6120010</v>
          </cell>
          <cell r="B817" t="str">
            <v>EMP BEN-EMPLOYEE WELLNESS PROGRAM</v>
          </cell>
          <cell r="C817">
            <v>14069.12</v>
          </cell>
          <cell r="D817">
            <v>50768.82</v>
          </cell>
        </row>
        <row r="818">
          <cell r="A818">
            <v>6120011</v>
          </cell>
          <cell r="B818" t="str">
            <v>EMP BEN-LONG TERM DISABILITY</v>
          </cell>
          <cell r="C818">
            <v>425709.96</v>
          </cell>
          <cell r="D818">
            <v>2929282.55</v>
          </cell>
        </row>
        <row r="819">
          <cell r="A819">
            <v>6120012</v>
          </cell>
          <cell r="B819" t="str">
            <v>EMP BEN-EMPLOYEE RECOGNITION</v>
          </cell>
          <cell r="C819">
            <v>530500.9</v>
          </cell>
          <cell r="D819">
            <v>1002479.68</v>
          </cell>
        </row>
        <row r="820">
          <cell r="A820">
            <v>6120013</v>
          </cell>
          <cell r="B820" t="str">
            <v>EMP BEN-ANNUAL BENEFIT</v>
          </cell>
          <cell r="C820">
            <v>127871.63</v>
          </cell>
          <cell r="D820">
            <v>1032.5</v>
          </cell>
        </row>
        <row r="821">
          <cell r="A821">
            <v>6120014</v>
          </cell>
          <cell r="B821" t="str">
            <v>EMP BEN-SERVICE RECOGNITION</v>
          </cell>
          <cell r="C821">
            <v>113216.95</v>
          </cell>
          <cell r="D821">
            <v>331597.48</v>
          </cell>
        </row>
        <row r="822">
          <cell r="A822">
            <v>6120015</v>
          </cell>
          <cell r="B822" t="str">
            <v>EMP BEN-TURKEY CHECKS</v>
          </cell>
          <cell r="C822">
            <v>-125</v>
          </cell>
          <cell r="D822">
            <v>273294.51</v>
          </cell>
        </row>
        <row r="823">
          <cell r="A823">
            <v>6120016</v>
          </cell>
          <cell r="B823" t="str">
            <v>EMP BEN-CASH AWARDS</v>
          </cell>
          <cell r="C823">
            <v>725860</v>
          </cell>
          <cell r="D823">
            <v>0</v>
          </cell>
        </row>
        <row r="824">
          <cell r="A824">
            <v>6120017</v>
          </cell>
          <cell r="B824" t="str">
            <v>EMP BEN-EDUCATIONAL ASSISTANCE</v>
          </cell>
          <cell r="C824">
            <v>172830.04</v>
          </cell>
          <cell r="D824">
            <v>319.5</v>
          </cell>
        </row>
        <row r="825">
          <cell r="A825">
            <v>6120018</v>
          </cell>
          <cell r="B825" t="str">
            <v>EMP BEN-PRE-EMP PHYSICAL EXAMS</v>
          </cell>
          <cell r="C825">
            <v>58854.61</v>
          </cell>
          <cell r="D825">
            <v>60814.28</v>
          </cell>
        </row>
        <row r="826">
          <cell r="A826">
            <v>6120019</v>
          </cell>
          <cell r="B826" t="str">
            <v>EMP BEN-TRANSPORTATION ALLOWANCE</v>
          </cell>
          <cell r="C826">
            <v>192043.23</v>
          </cell>
          <cell r="D826">
            <v>222618.64</v>
          </cell>
        </row>
        <row r="827">
          <cell r="A827">
            <v>6120020</v>
          </cell>
          <cell r="B827" t="str">
            <v>EMP BEN-DIRECTORS PENSION</v>
          </cell>
          <cell r="C827">
            <v>259.97000000000003</v>
          </cell>
          <cell r="D827">
            <v>281.18</v>
          </cell>
        </row>
        <row r="828">
          <cell r="A828">
            <v>6120021</v>
          </cell>
          <cell r="B828" t="str">
            <v>EMP BEN-DEF COMP INSURANCE-NET OF PREMI</v>
          </cell>
          <cell r="C828">
            <v>505</v>
          </cell>
          <cell r="D828">
            <v>150</v>
          </cell>
        </row>
        <row r="829">
          <cell r="A829">
            <v>6120024</v>
          </cell>
          <cell r="B829" t="str">
            <v>EMP BEN-PBOP MED NON-REP</v>
          </cell>
          <cell r="C829">
            <v>5165000</v>
          </cell>
          <cell r="D829">
            <v>7172900</v>
          </cell>
        </row>
        <row r="830">
          <cell r="A830">
            <v>6120027</v>
          </cell>
          <cell r="B830" t="str">
            <v>EMP BEN-ICP BONUS ACCRUAL</v>
          </cell>
          <cell r="C830">
            <v>301640.63</v>
          </cell>
          <cell r="D830">
            <v>0</v>
          </cell>
        </row>
        <row r="831">
          <cell r="A831">
            <v>6120028</v>
          </cell>
          <cell r="B831" t="str">
            <v>EMP BEN-LIFE INSURANCE-RETIREES</v>
          </cell>
          <cell r="C831">
            <v>250</v>
          </cell>
          <cell r="D831">
            <v>0</v>
          </cell>
        </row>
        <row r="832">
          <cell r="A832">
            <v>6120029</v>
          </cell>
          <cell r="B832" t="str">
            <v>EMP BEN-COBRA FOR TERMINATES</v>
          </cell>
          <cell r="C832">
            <v>6800</v>
          </cell>
          <cell r="D832">
            <v>0</v>
          </cell>
        </row>
        <row r="833">
          <cell r="A833">
            <v>6120031</v>
          </cell>
          <cell r="B833" t="str">
            <v>EMP BEN-CONTRA BENEFITS</v>
          </cell>
          <cell r="C833">
            <v>0</v>
          </cell>
          <cell r="D833">
            <v>-6836952.4500000002</v>
          </cell>
        </row>
        <row r="834">
          <cell r="A834">
            <v>6120034</v>
          </cell>
          <cell r="B834" t="str">
            <v>EMP BEN-MISCELLANEOUS-IMPUTABLE</v>
          </cell>
          <cell r="C834">
            <v>0</v>
          </cell>
          <cell r="D834">
            <v>10000</v>
          </cell>
        </row>
        <row r="835">
          <cell r="A835">
            <v>6120035</v>
          </cell>
          <cell r="B835" t="str">
            <v>EMP BEN-YMCA-IMPUTABLE</v>
          </cell>
          <cell r="C835">
            <v>62894.83</v>
          </cell>
          <cell r="D835">
            <v>45539.64</v>
          </cell>
        </row>
        <row r="836">
          <cell r="A836">
            <v>6120036</v>
          </cell>
          <cell r="B836" t="str">
            <v>EMP BEN-FINANCIAL CONSULTING</v>
          </cell>
          <cell r="C836">
            <v>15815</v>
          </cell>
          <cell r="D836">
            <v>21359.5</v>
          </cell>
        </row>
        <row r="837">
          <cell r="A837">
            <v>6120037</v>
          </cell>
          <cell r="B837" t="str">
            <v>EMP BEN-WORKER'S COMPENSATION-MEDICAL</v>
          </cell>
          <cell r="C837">
            <v>2895429.37</v>
          </cell>
          <cell r="D837">
            <v>4486291.66</v>
          </cell>
        </row>
        <row r="838">
          <cell r="A838">
            <v>6120038</v>
          </cell>
          <cell r="B838" t="str">
            <v>EMP BEN-WORKER'S COMPENSATION-OTHER</v>
          </cell>
          <cell r="C838">
            <v>795843.41</v>
          </cell>
          <cell r="D838">
            <v>1252572.6499999999</v>
          </cell>
        </row>
        <row r="839">
          <cell r="A839">
            <v>6120040</v>
          </cell>
          <cell r="B839" t="str">
            <v>EMP BEN-EMP RELOCATION</v>
          </cell>
          <cell r="C839">
            <v>27846.61</v>
          </cell>
          <cell r="D839">
            <v>0</v>
          </cell>
        </row>
        <row r="840">
          <cell r="A840">
            <v>6120041</v>
          </cell>
          <cell r="B840" t="str">
            <v>EMP BEN-EMP RELOCATION-GROSS UP</v>
          </cell>
          <cell r="C840">
            <v>9122.35</v>
          </cell>
          <cell r="D840">
            <v>0</v>
          </cell>
        </row>
        <row r="841">
          <cell r="A841">
            <v>6120042</v>
          </cell>
          <cell r="B841" t="str">
            <v>EMP BEN-EMP RELOCATION-NON TAXABLE</v>
          </cell>
          <cell r="C841">
            <v>2836.51</v>
          </cell>
          <cell r="D841">
            <v>0</v>
          </cell>
        </row>
        <row r="842">
          <cell r="A842">
            <v>6120046</v>
          </cell>
          <cell r="B842" t="str">
            <v>EMP BEN-OLD TIMERS</v>
          </cell>
          <cell r="C842">
            <v>0</v>
          </cell>
          <cell r="D842">
            <v>62.7</v>
          </cell>
        </row>
        <row r="843">
          <cell r="A843">
            <v>6120047</v>
          </cell>
          <cell r="B843" t="str">
            <v>EMP BEN-CONTRIB CLUB</v>
          </cell>
          <cell r="C843">
            <v>0</v>
          </cell>
          <cell r="D843">
            <v>1160</v>
          </cell>
        </row>
        <row r="844">
          <cell r="A844">
            <v>6120050</v>
          </cell>
          <cell r="B844" t="str">
            <v>EMP BEN-HEALTH INS RETIRED</v>
          </cell>
          <cell r="C844">
            <v>16087230.460000001</v>
          </cell>
          <cell r="D844">
            <v>14511275</v>
          </cell>
        </row>
        <row r="845">
          <cell r="A845">
            <v>6120052</v>
          </cell>
          <cell r="B845" t="str">
            <v>EMP BEN-SUBSIDIZED FOOD SVS</v>
          </cell>
          <cell r="C845">
            <v>-52423.81</v>
          </cell>
          <cell r="D845">
            <v>3698.36</v>
          </cell>
        </row>
        <row r="846">
          <cell r="A846">
            <v>6120053</v>
          </cell>
          <cell r="B846" t="str">
            <v>EMP BEN-EMPLOYEE BENEFITS MISC</v>
          </cell>
          <cell r="C846">
            <v>200</v>
          </cell>
          <cell r="D846">
            <v>146818.72</v>
          </cell>
        </row>
        <row r="847">
          <cell r="A847">
            <v>6120058</v>
          </cell>
          <cell r="B847" t="str">
            <v>EMP BEN-SUPPLEMENTAL PENSION</v>
          </cell>
          <cell r="C847">
            <v>18087.2</v>
          </cell>
          <cell r="D847">
            <v>145641.1</v>
          </cell>
        </row>
        <row r="848">
          <cell r="A848">
            <v>6120062</v>
          </cell>
          <cell r="B848" t="str">
            <v>EMP BEN-RSP COMPANY MATCH</v>
          </cell>
          <cell r="C848">
            <v>4629082.1900000004</v>
          </cell>
          <cell r="D848">
            <v>6404385.4199999999</v>
          </cell>
        </row>
        <row r="849">
          <cell r="A849">
            <v>6120068</v>
          </cell>
          <cell r="B849" t="str">
            <v>EMP BEN-INACTIVE EMPLOYEE BENEFITS</v>
          </cell>
          <cell r="C849">
            <v>2610.5</v>
          </cell>
          <cell r="D849">
            <v>2830.5</v>
          </cell>
        </row>
        <row r="850">
          <cell r="A850">
            <v>6120075</v>
          </cell>
          <cell r="B850" t="str">
            <v>EMP BEN-RANDOM TESTING</v>
          </cell>
          <cell r="C850">
            <v>108079.82</v>
          </cell>
          <cell r="D850">
            <v>65019.7</v>
          </cell>
        </row>
        <row r="851">
          <cell r="A851">
            <v>6120081</v>
          </cell>
          <cell r="B851" t="str">
            <v>EMP BEN-PBOP MED-REP</v>
          </cell>
          <cell r="C851">
            <v>1698000</v>
          </cell>
          <cell r="D851">
            <v>15607253</v>
          </cell>
        </row>
        <row r="852">
          <cell r="A852">
            <v>6120082</v>
          </cell>
          <cell r="B852" t="str">
            <v>EMP BEN-PBOP NON-REP LIFE I</v>
          </cell>
          <cell r="C852">
            <v>112580</v>
          </cell>
          <cell r="D852">
            <v>1033974</v>
          </cell>
        </row>
        <row r="853">
          <cell r="A853">
            <v>6120083</v>
          </cell>
          <cell r="B853" t="str">
            <v>EMP BEN-PBOP NON-REP LIFE II</v>
          </cell>
          <cell r="C853">
            <v>112912.84</v>
          </cell>
          <cell r="D853">
            <v>201299.28</v>
          </cell>
        </row>
        <row r="854">
          <cell r="A854">
            <v>6120084</v>
          </cell>
          <cell r="B854" t="str">
            <v>EMP BEN-SPECIAL EVENTS NIGHT</v>
          </cell>
          <cell r="C854">
            <v>54174.400000000001</v>
          </cell>
          <cell r="D854">
            <v>392479.71</v>
          </cell>
        </row>
        <row r="855">
          <cell r="A855">
            <v>6120086</v>
          </cell>
          <cell r="B855" t="str">
            <v>EMP BEN-RETIREMENT ACTIVITIES</v>
          </cell>
          <cell r="C855">
            <v>71111.69</v>
          </cell>
          <cell r="D855">
            <v>34778.239999999998</v>
          </cell>
        </row>
        <row r="856">
          <cell r="A856">
            <v>6120087</v>
          </cell>
          <cell r="B856" t="str">
            <v>EMP BEN-SERVICE RESTORATION</v>
          </cell>
          <cell r="C856">
            <v>37978.080000000002</v>
          </cell>
          <cell r="D856">
            <v>56967.12</v>
          </cell>
        </row>
        <row r="857">
          <cell r="A857">
            <v>6120089</v>
          </cell>
          <cell r="B857" t="str">
            <v>EMP BEN-EXCESS SAVINGS</v>
          </cell>
          <cell r="C857">
            <v>88082.92</v>
          </cell>
          <cell r="D857">
            <v>0</v>
          </cell>
        </row>
        <row r="858">
          <cell r="A858">
            <v>6120139</v>
          </cell>
          <cell r="B858" t="str">
            <v>EMP BEN-WORKER'S COMP-IDEMNITY EXP</v>
          </cell>
          <cell r="C858">
            <v>5386056.8300000001</v>
          </cell>
          <cell r="D858">
            <v>8249413.3200000003</v>
          </cell>
        </row>
        <row r="859">
          <cell r="A859">
            <v>6120140</v>
          </cell>
          <cell r="B859" t="str">
            <v>EMP BEN-WORKER'S COMPENSATION-ADMIN</v>
          </cell>
          <cell r="C859">
            <v>1227904.07</v>
          </cell>
          <cell r="D859">
            <v>212855.24</v>
          </cell>
        </row>
        <row r="860">
          <cell r="A860">
            <v>6120141</v>
          </cell>
          <cell r="B860" t="str">
            <v>EMP BEN-WORKERS COMP-REFUNDS</v>
          </cell>
          <cell r="C860">
            <v>-428616.34</v>
          </cell>
          <cell r="D860">
            <v>-351913.18</v>
          </cell>
        </row>
        <row r="861">
          <cell r="A861">
            <v>6125000</v>
          </cell>
          <cell r="B861" t="str">
            <v>EXECUTIVE BENEFITS</v>
          </cell>
          <cell r="C861">
            <v>21634.61</v>
          </cell>
          <cell r="D861">
            <v>0</v>
          </cell>
        </row>
        <row r="862">
          <cell r="A862">
            <v>6125007</v>
          </cell>
          <cell r="B862" t="str">
            <v>EXEC BEN-EXECUTIVE INSURANCE</v>
          </cell>
          <cell r="C862">
            <v>6159.21</v>
          </cell>
          <cell r="D862">
            <v>6041.92</v>
          </cell>
        </row>
        <row r="863">
          <cell r="A863">
            <v>6127000</v>
          </cell>
          <cell r="B863" t="str">
            <v>EMP BEN-PAYROLL TAXES</v>
          </cell>
          <cell r="C863">
            <v>791.36</v>
          </cell>
          <cell r="D863">
            <v>0</v>
          </cell>
        </row>
        <row r="864">
          <cell r="A864">
            <v>6130000</v>
          </cell>
          <cell r="B864" t="str">
            <v>EMP BEN-EMPLOYEE EXPENSES</v>
          </cell>
          <cell r="C864">
            <v>796.89</v>
          </cell>
          <cell r="D864">
            <v>21567.86</v>
          </cell>
        </row>
        <row r="865">
          <cell r="A865">
            <v>6130001</v>
          </cell>
          <cell r="B865" t="str">
            <v>EMP TRAVEL-EMP  AIR</v>
          </cell>
          <cell r="C865">
            <v>433651.79</v>
          </cell>
          <cell r="D865">
            <v>274301.15999999997</v>
          </cell>
        </row>
        <row r="866">
          <cell r="A866">
            <v>6130002</v>
          </cell>
          <cell r="B866" t="str">
            <v>EMP TRAVEL-EMP  RAIL</v>
          </cell>
          <cell r="C866">
            <v>3615.88</v>
          </cell>
          <cell r="D866">
            <v>4500.08</v>
          </cell>
        </row>
        <row r="867">
          <cell r="A867">
            <v>6130010</v>
          </cell>
          <cell r="B867" t="str">
            <v>EMP TRAVEL-MEALS&amp;TIPS(100%)(CHK W/AP OR</v>
          </cell>
          <cell r="C867">
            <v>125685.49</v>
          </cell>
          <cell r="D867">
            <v>3979240.87</v>
          </cell>
        </row>
        <row r="868">
          <cell r="A868">
            <v>6130011</v>
          </cell>
          <cell r="B868" t="str">
            <v>EMP TRAVEL-INCIDENTALS (PHONES AND TIPS</v>
          </cell>
          <cell r="C868">
            <v>155603.31</v>
          </cell>
          <cell r="D868">
            <v>94019.51</v>
          </cell>
        </row>
        <row r="869">
          <cell r="A869">
            <v>6130012</v>
          </cell>
          <cell r="B869" t="str">
            <v>EMP TRAVEL-MILEAGE</v>
          </cell>
          <cell r="C869">
            <v>783091.93</v>
          </cell>
          <cell r="D869">
            <v>283821.64</v>
          </cell>
        </row>
        <row r="870">
          <cell r="A870">
            <v>6130013</v>
          </cell>
          <cell r="B870" t="str">
            <v>EMP TRAVEL-PER DIEM</v>
          </cell>
          <cell r="C870">
            <v>68301.399999999994</v>
          </cell>
          <cell r="D870">
            <v>32962.79</v>
          </cell>
        </row>
        <row r="871">
          <cell r="A871">
            <v>6130014</v>
          </cell>
          <cell r="B871" t="str">
            <v>EMP TRAVEL-PARKING</v>
          </cell>
          <cell r="C871">
            <v>28238.720000000001</v>
          </cell>
          <cell r="D871">
            <v>14412.68</v>
          </cell>
        </row>
        <row r="872">
          <cell r="A872">
            <v>6130015</v>
          </cell>
          <cell r="B872" t="str">
            <v>EMP TRAVEL-MEALS (INCL TIPS)%ENT 50%</v>
          </cell>
          <cell r="C872">
            <v>690152.34</v>
          </cell>
          <cell r="D872">
            <v>1878094.11</v>
          </cell>
        </row>
        <row r="873">
          <cell r="A873">
            <v>6130016</v>
          </cell>
          <cell r="B873" t="str">
            <v>EMP TRAVEL-CAR RENTAL</v>
          </cell>
          <cell r="C873">
            <v>51548.93</v>
          </cell>
          <cell r="D873">
            <v>38751.040000000001</v>
          </cell>
        </row>
        <row r="874">
          <cell r="A874">
            <v>6130017</v>
          </cell>
          <cell r="B874" t="str">
            <v>EMP TRAVEL-TAXI AND SHUTTLE</v>
          </cell>
          <cell r="C874">
            <v>58154.49</v>
          </cell>
          <cell r="D874">
            <v>58919.81</v>
          </cell>
        </row>
        <row r="875">
          <cell r="A875">
            <v>6130018</v>
          </cell>
          <cell r="B875" t="str">
            <v>EMP TRAVEL-AGENCY EXPENSE-CBS USE</v>
          </cell>
          <cell r="C875">
            <v>0</v>
          </cell>
          <cell r="D875">
            <v>17</v>
          </cell>
        </row>
        <row r="876">
          <cell r="A876">
            <v>6130019</v>
          </cell>
          <cell r="B876" t="str">
            <v>EMP TRAVEL-MANAGEMENT-CBS USE</v>
          </cell>
          <cell r="C876">
            <v>86.51</v>
          </cell>
          <cell r="D876">
            <v>0</v>
          </cell>
        </row>
        <row r="877">
          <cell r="A877">
            <v>6130020</v>
          </cell>
          <cell r="B877" t="str">
            <v>EMP TRAVEL-HOTEL/LODG (ROOM AND TAX ONL</v>
          </cell>
          <cell r="C877">
            <v>811772.91</v>
          </cell>
          <cell r="D877">
            <v>544337.99</v>
          </cell>
        </row>
        <row r="878">
          <cell r="A878">
            <v>6130021</v>
          </cell>
          <cell r="B878" t="str">
            <v>EMP TRAVEL-RECRUITING EXP TRAVEL ARRANG</v>
          </cell>
          <cell r="C878">
            <v>0</v>
          </cell>
          <cell r="D878">
            <v>814.47</v>
          </cell>
        </row>
        <row r="879">
          <cell r="A879">
            <v>6130022</v>
          </cell>
          <cell r="B879" t="str">
            <v>EMP BEN-CORPORATE EVENTS SERVICES (VEND</v>
          </cell>
          <cell r="C879">
            <v>731.7</v>
          </cell>
          <cell r="D879">
            <v>48568.1</v>
          </cell>
        </row>
        <row r="880">
          <cell r="A880">
            <v>6130030</v>
          </cell>
          <cell r="B880" t="str">
            <v>EMP OTHER-SPOUSE'S TRAVEL-IMPUTABLE</v>
          </cell>
          <cell r="C880">
            <v>142.26</v>
          </cell>
          <cell r="D880">
            <v>0</v>
          </cell>
        </row>
        <row r="881">
          <cell r="A881">
            <v>6130040</v>
          </cell>
          <cell r="B881" t="str">
            <v>EMP OTHER-LIVING EXPENSES-IMPUTABLE</v>
          </cell>
          <cell r="C881">
            <v>1899.5</v>
          </cell>
          <cell r="D881">
            <v>3502</v>
          </cell>
        </row>
        <row r="882">
          <cell r="A882">
            <v>6130050</v>
          </cell>
          <cell r="B882" t="str">
            <v>EMP TRAVEL-OTHER</v>
          </cell>
          <cell r="C882">
            <v>190148.95</v>
          </cell>
          <cell r="D882">
            <v>175931.73</v>
          </cell>
        </row>
        <row r="883">
          <cell r="A883">
            <v>6130055</v>
          </cell>
          <cell r="B883" t="str">
            <v>EMP TRAVEL-COMPANY PD TRAVEL EXPENSES</v>
          </cell>
          <cell r="C883">
            <v>12073.75</v>
          </cell>
          <cell r="D883">
            <v>28446.13</v>
          </cell>
        </row>
        <row r="884">
          <cell r="A884">
            <v>6210000</v>
          </cell>
          <cell r="B884" t="str">
            <v>PURCHASED MATERIALS</v>
          </cell>
          <cell r="C884">
            <v>60323.35</v>
          </cell>
          <cell r="D884">
            <v>425596.79</v>
          </cell>
        </row>
        <row r="885">
          <cell r="A885">
            <v>6210005</v>
          </cell>
          <cell r="B885" t="str">
            <v>AVERAGE UNIT PRICE ADJUSTMENT</v>
          </cell>
          <cell r="C885">
            <v>-8093.38</v>
          </cell>
          <cell r="D885">
            <v>-25865.360000000001</v>
          </cell>
        </row>
        <row r="886">
          <cell r="A886">
            <v>6210010</v>
          </cell>
          <cell r="B886" t="str">
            <v>Purchased Materials - Office Supplies</v>
          </cell>
          <cell r="C886">
            <v>133.91999999999999</v>
          </cell>
          <cell r="D886">
            <v>0</v>
          </cell>
        </row>
        <row r="887">
          <cell r="A887">
            <v>6210080</v>
          </cell>
          <cell r="B887" t="str">
            <v>Purchased Materials - Gasoline and Dies</v>
          </cell>
          <cell r="C887">
            <v>67.39</v>
          </cell>
          <cell r="D887">
            <v>0</v>
          </cell>
        </row>
        <row r="888">
          <cell r="A888">
            <v>6210195</v>
          </cell>
          <cell r="B888" t="str">
            <v>PO-MATL-EXEMPT MATERIAL-GAS</v>
          </cell>
          <cell r="C888">
            <v>216164.71</v>
          </cell>
          <cell r="D888">
            <v>35761.050000000003</v>
          </cell>
        </row>
        <row r="889">
          <cell r="A889">
            <v>6210210</v>
          </cell>
          <cell r="B889" t="str">
            <v>PO-MATL-INV ADJUST ACCT</v>
          </cell>
          <cell r="C889">
            <v>-8227.19</v>
          </cell>
          <cell r="D889">
            <v>27277.41</v>
          </cell>
        </row>
        <row r="890">
          <cell r="A890">
            <v>6210220</v>
          </cell>
          <cell r="B890" t="str">
            <v>PO-MATL-SCRAP MATERIAL EXPENSES</v>
          </cell>
          <cell r="C890">
            <v>24866.66</v>
          </cell>
          <cell r="D890">
            <v>663.24</v>
          </cell>
        </row>
        <row r="891">
          <cell r="A891">
            <v>6210230</v>
          </cell>
          <cell r="B891" t="str">
            <v>PO-MATL-SUBCONT MAT CONSUMP</v>
          </cell>
          <cell r="C891">
            <v>735682.64</v>
          </cell>
          <cell r="D891">
            <v>272861.86</v>
          </cell>
        </row>
        <row r="892">
          <cell r="A892">
            <v>6210240</v>
          </cell>
          <cell r="B892" t="str">
            <v>PO-MATL-SUBCONT ENHANC COSTS</v>
          </cell>
          <cell r="C892">
            <v>179154.7</v>
          </cell>
          <cell r="D892">
            <v>54275.17</v>
          </cell>
        </row>
        <row r="893">
          <cell r="A893">
            <v>6210250</v>
          </cell>
          <cell r="B893" t="str">
            <v>PO-MATL-SUBCONT SCRAP COSTS</v>
          </cell>
          <cell r="C893">
            <v>-914837.34</v>
          </cell>
          <cell r="D893">
            <v>-313311.19</v>
          </cell>
        </row>
        <row r="894">
          <cell r="A894">
            <v>6211010</v>
          </cell>
          <cell r="B894" t="str">
            <v>NO PO-MATL-OFFICE FURNITURE</v>
          </cell>
          <cell r="C894">
            <v>21368.52</v>
          </cell>
          <cell r="D894">
            <v>16996.2</v>
          </cell>
        </row>
        <row r="895">
          <cell r="A895">
            <v>6211015</v>
          </cell>
          <cell r="B895" t="str">
            <v>NO PO-MATL-OFFICE EQUIPMENT</v>
          </cell>
          <cell r="C895">
            <v>50634.57</v>
          </cell>
          <cell r="D895">
            <v>77605.23</v>
          </cell>
        </row>
        <row r="896">
          <cell r="A896">
            <v>6211020</v>
          </cell>
          <cell r="B896" t="str">
            <v>NO PO-MATL-COMPUTER EQUIPMENT</v>
          </cell>
          <cell r="C896">
            <v>118378.09</v>
          </cell>
          <cell r="D896">
            <v>133576.54</v>
          </cell>
        </row>
        <row r="897">
          <cell r="A897">
            <v>6211025</v>
          </cell>
          <cell r="B897" t="str">
            <v>NO PO-MATL-COMPUTER SOFTWARE</v>
          </cell>
          <cell r="C897">
            <v>43586.85</v>
          </cell>
          <cell r="D897">
            <v>66764.84</v>
          </cell>
        </row>
        <row r="898">
          <cell r="A898">
            <v>6211030</v>
          </cell>
          <cell r="B898" t="str">
            <v>NO PO-MATL-GASOLINE AND DIESEL</v>
          </cell>
          <cell r="C898">
            <v>130910.18</v>
          </cell>
          <cell r="D898">
            <v>264099.38</v>
          </cell>
        </row>
        <row r="899">
          <cell r="A899">
            <v>6211055</v>
          </cell>
          <cell r="B899" t="str">
            <v>NO PO-MATL-AUTO PARTS &amp; SUPPLIES</v>
          </cell>
          <cell r="C899">
            <v>136664.89000000001</v>
          </cell>
          <cell r="D899">
            <v>210915.79</v>
          </cell>
        </row>
        <row r="900">
          <cell r="A900">
            <v>6211060</v>
          </cell>
          <cell r="B900" t="str">
            <v>NO PO-MATL-TIRES TUBES AND RECAPS</v>
          </cell>
          <cell r="C900">
            <v>452631.75</v>
          </cell>
          <cell r="D900">
            <v>272884.13</v>
          </cell>
        </row>
        <row r="901">
          <cell r="A901">
            <v>6211065</v>
          </cell>
          <cell r="B901" t="str">
            <v>NO PO-MATL-PARTS</v>
          </cell>
          <cell r="C901">
            <v>495333.71</v>
          </cell>
          <cell r="D901">
            <v>5244.99</v>
          </cell>
        </row>
        <row r="902">
          <cell r="A902">
            <v>6211075</v>
          </cell>
          <cell r="B902" t="str">
            <v>NO PO-MATL-REPAIR PARTS</v>
          </cell>
          <cell r="C902">
            <v>19410.53</v>
          </cell>
          <cell r="D902">
            <v>12112.19</v>
          </cell>
        </row>
        <row r="903">
          <cell r="A903">
            <v>6211080</v>
          </cell>
          <cell r="B903" t="str">
            <v>NO PO-MATL-MISCELLANEOUS</v>
          </cell>
          <cell r="C903">
            <v>437036.35</v>
          </cell>
          <cell r="D903">
            <v>212369.36</v>
          </cell>
        </row>
        <row r="904">
          <cell r="A904">
            <v>6211085</v>
          </cell>
          <cell r="B904" t="str">
            <v>NO PO-MATL-FREIGHT</v>
          </cell>
          <cell r="C904">
            <v>11934.7</v>
          </cell>
          <cell r="D904">
            <v>2318.06</v>
          </cell>
        </row>
        <row r="905">
          <cell r="A905">
            <v>6211090</v>
          </cell>
          <cell r="B905" t="str">
            <v>NO PO-MATL-SUBSCRIPTIONS</v>
          </cell>
          <cell r="C905">
            <v>91296.38</v>
          </cell>
          <cell r="D905">
            <v>145784.95000000001</v>
          </cell>
        </row>
        <row r="906">
          <cell r="A906">
            <v>6211100</v>
          </cell>
          <cell r="B906" t="str">
            <v>NO PO-MATL-ANODES</v>
          </cell>
          <cell r="C906">
            <v>6239.15</v>
          </cell>
          <cell r="D906">
            <v>0</v>
          </cell>
        </row>
        <row r="907">
          <cell r="A907">
            <v>6211105</v>
          </cell>
          <cell r="B907" t="str">
            <v>NO PO-MATL-APPLIANCE PARTS</v>
          </cell>
          <cell r="C907">
            <v>12204.07</v>
          </cell>
          <cell r="D907">
            <v>14849.85</v>
          </cell>
        </row>
        <row r="908">
          <cell r="A908">
            <v>6211110</v>
          </cell>
          <cell r="B908" t="str">
            <v>NO PO-MATL-ASPHALT</v>
          </cell>
          <cell r="C908">
            <v>52665.84</v>
          </cell>
          <cell r="D908">
            <v>73578.69</v>
          </cell>
        </row>
        <row r="909">
          <cell r="A909">
            <v>6211115</v>
          </cell>
          <cell r="B909" t="str">
            <v>NO PO-MATL-AUDIO VISUAL EQUIPMENT</v>
          </cell>
          <cell r="C909">
            <v>11050.09</v>
          </cell>
          <cell r="D909">
            <v>7971.39</v>
          </cell>
        </row>
        <row r="910">
          <cell r="A910">
            <v>6211125</v>
          </cell>
          <cell r="B910" t="str">
            <v>NO PO-MATL-BOTTLED WATER</v>
          </cell>
          <cell r="C910">
            <v>27118.57</v>
          </cell>
          <cell r="D910">
            <v>30319.08</v>
          </cell>
        </row>
        <row r="911">
          <cell r="A911">
            <v>6211135</v>
          </cell>
          <cell r="B911" t="str">
            <v>NO PO-MATL-BUILDING MATERIALS</v>
          </cell>
          <cell r="C911">
            <v>185078.39</v>
          </cell>
          <cell r="D911">
            <v>160502.74</v>
          </cell>
        </row>
        <row r="912">
          <cell r="A912">
            <v>6211140</v>
          </cell>
          <cell r="B912" t="str">
            <v>NO PO-MATL-CABLE AND WIRE</v>
          </cell>
          <cell r="C912">
            <v>695.57</v>
          </cell>
          <cell r="D912">
            <v>1513.67</v>
          </cell>
        </row>
        <row r="913">
          <cell r="A913">
            <v>6211175</v>
          </cell>
          <cell r="B913" t="str">
            <v>NO PO-MATL-COMPUTER HARDWARE</v>
          </cell>
          <cell r="C913">
            <v>19315.54</v>
          </cell>
          <cell r="D913">
            <v>0</v>
          </cell>
        </row>
        <row r="914">
          <cell r="A914">
            <v>6211230</v>
          </cell>
          <cell r="B914" t="str">
            <v>NO PO-MATL-ENGINEERING EQUIPMENT</v>
          </cell>
          <cell r="C914">
            <v>13741.79</v>
          </cell>
          <cell r="D914">
            <v>58910.28</v>
          </cell>
        </row>
        <row r="915">
          <cell r="A915">
            <v>6211250</v>
          </cell>
          <cell r="B915" t="str">
            <v>NO PO-MATL-FAX MACHINES</v>
          </cell>
          <cell r="C915">
            <v>1013.32</v>
          </cell>
          <cell r="D915">
            <v>3086.88</v>
          </cell>
        </row>
        <row r="916">
          <cell r="A916">
            <v>6211260</v>
          </cell>
          <cell r="B916" t="str">
            <v>NO PO-MATL-CARPET AND DRAPES</v>
          </cell>
          <cell r="C916">
            <v>0</v>
          </cell>
          <cell r="D916">
            <v>140.72999999999999</v>
          </cell>
        </row>
        <row r="917">
          <cell r="A917">
            <v>6211295</v>
          </cell>
          <cell r="B917" t="str">
            <v>NO PO-MATL-GASES-INDUSTRIAL</v>
          </cell>
          <cell r="C917">
            <v>37099.68</v>
          </cell>
          <cell r="D917">
            <v>46588.01</v>
          </cell>
        </row>
        <row r="918">
          <cell r="A918">
            <v>6211335</v>
          </cell>
          <cell r="B918" t="str">
            <v>NO PO-MATL-LABORATORY SUPPLIES</v>
          </cell>
          <cell r="C918">
            <v>4522.51</v>
          </cell>
          <cell r="D918">
            <v>6394.33</v>
          </cell>
        </row>
        <row r="919">
          <cell r="A919">
            <v>6211355</v>
          </cell>
          <cell r="B919" t="str">
            <v>NO PO-MATL-LOCKS</v>
          </cell>
          <cell r="C919">
            <v>2053.54</v>
          </cell>
          <cell r="D919">
            <v>4409.41</v>
          </cell>
        </row>
        <row r="920">
          <cell r="A920">
            <v>6211360</v>
          </cell>
          <cell r="B920" t="str">
            <v>NO PO-MATL-MEASUREMENT INSTRUMENTS</v>
          </cell>
          <cell r="C920">
            <v>6561.14</v>
          </cell>
          <cell r="D920">
            <v>0</v>
          </cell>
        </row>
        <row r="921">
          <cell r="A921">
            <v>6211380</v>
          </cell>
          <cell r="B921" t="str">
            <v>NO PO-MATL-ELECTRICAL PARTS</v>
          </cell>
          <cell r="C921">
            <v>36545.519999999997</v>
          </cell>
          <cell r="D921">
            <v>46731.199999999997</v>
          </cell>
        </row>
        <row r="922">
          <cell r="A922">
            <v>6211390</v>
          </cell>
          <cell r="B922" t="str">
            <v>NO PO-MATL-OFFICE SUPPLIES</v>
          </cell>
          <cell r="C922">
            <v>724123.83</v>
          </cell>
          <cell r="D922">
            <v>405655.84</v>
          </cell>
        </row>
        <row r="923">
          <cell r="A923">
            <v>6211395</v>
          </cell>
          <cell r="B923" t="str">
            <v>NO PO-MATL-OFFICE STATIONERY</v>
          </cell>
          <cell r="C923">
            <v>151.22999999999999</v>
          </cell>
          <cell r="D923">
            <v>0</v>
          </cell>
        </row>
        <row r="924">
          <cell r="A924">
            <v>6211445</v>
          </cell>
          <cell r="B924" t="str">
            <v>NO PO-MATL-PLANT EQUIPMENT</v>
          </cell>
          <cell r="C924">
            <v>1640.83</v>
          </cell>
          <cell r="D924">
            <v>0</v>
          </cell>
        </row>
        <row r="925">
          <cell r="A925">
            <v>6211455</v>
          </cell>
          <cell r="B925" t="str">
            <v>NO PO-MATL-TOOLS</v>
          </cell>
          <cell r="C925">
            <v>51334.63</v>
          </cell>
          <cell r="D925">
            <v>4824.3500000000004</v>
          </cell>
        </row>
        <row r="926">
          <cell r="A926">
            <v>6211470</v>
          </cell>
          <cell r="B926" t="str">
            <v>NO PO-MATL-PRINTED MATERIALS</v>
          </cell>
          <cell r="C926">
            <v>76166.94</v>
          </cell>
          <cell r="D926">
            <v>121459.12</v>
          </cell>
        </row>
        <row r="927">
          <cell r="A927">
            <v>6211485</v>
          </cell>
          <cell r="B927" t="str">
            <v>NO PO-MATL-RAIN GEAR/APPAREL, WET SUIT</v>
          </cell>
          <cell r="C927">
            <v>7832.98</v>
          </cell>
          <cell r="D927">
            <v>13933.25</v>
          </cell>
        </row>
        <row r="928">
          <cell r="A928">
            <v>6211500</v>
          </cell>
          <cell r="B928" t="str">
            <v>NO PO-MATL-SAFETY EVENT SUPPLIES</v>
          </cell>
          <cell r="C928">
            <v>78633.66</v>
          </cell>
          <cell r="D928">
            <v>4030.21</v>
          </cell>
        </row>
        <row r="929">
          <cell r="A929">
            <v>6211505</v>
          </cell>
          <cell r="B929" t="str">
            <v>NO PO-MATL-SAFETY EQUIPMENT</v>
          </cell>
          <cell r="C929">
            <v>90233.13</v>
          </cell>
          <cell r="D929">
            <v>52034.04</v>
          </cell>
        </row>
        <row r="930">
          <cell r="A930">
            <v>6211530</v>
          </cell>
          <cell r="B930" t="str">
            <v>NO PO-MATL-VALVES</v>
          </cell>
          <cell r="C930">
            <v>102.07</v>
          </cell>
          <cell r="D930">
            <v>273.37</v>
          </cell>
        </row>
        <row r="931">
          <cell r="A931">
            <v>6211540</v>
          </cell>
          <cell r="B931" t="str">
            <v>NO PO-MATL-WELDING EQUIPMENT</v>
          </cell>
          <cell r="C931">
            <v>12215.34</v>
          </cell>
          <cell r="D931">
            <v>13932.33</v>
          </cell>
        </row>
        <row r="932">
          <cell r="A932">
            <v>6211635</v>
          </cell>
          <cell r="B932" t="str">
            <v>NO PO-MATL-COMPANY GAS USED</v>
          </cell>
          <cell r="C932">
            <v>11311363.91</v>
          </cell>
          <cell r="D932">
            <v>7652001.0899999999</v>
          </cell>
        </row>
        <row r="933">
          <cell r="A933">
            <v>6213005</v>
          </cell>
          <cell r="B933" t="str">
            <v>PO-MATL-OFFICE SUPPLIES</v>
          </cell>
          <cell r="C933">
            <v>607840.12</v>
          </cell>
          <cell r="D933">
            <v>505312.8</v>
          </cell>
        </row>
        <row r="934">
          <cell r="A934">
            <v>6213010</v>
          </cell>
          <cell r="B934" t="str">
            <v>PO-MATL-PROCUREMENT CARD TRANSACTIONS</v>
          </cell>
          <cell r="C934">
            <v>5037786.5599999996</v>
          </cell>
          <cell r="D934">
            <v>4934746.3899999997</v>
          </cell>
        </row>
        <row r="935">
          <cell r="A935">
            <v>6213015</v>
          </cell>
          <cell r="B935" t="str">
            <v>PO-MATL-OFFICE EQUIPMENT-FURNITURE</v>
          </cell>
          <cell r="C935">
            <v>36524.18</v>
          </cell>
          <cell r="D935">
            <v>6858.4</v>
          </cell>
        </row>
        <row r="936">
          <cell r="A936">
            <v>6213020</v>
          </cell>
          <cell r="B936" t="str">
            <v>PO-MATL-OFFICE EQUIPMENT (EXCEPT FURNIT</v>
          </cell>
          <cell r="C936">
            <v>304592.31</v>
          </cell>
          <cell r="D936">
            <v>303769.46999999997</v>
          </cell>
        </row>
        <row r="937">
          <cell r="A937">
            <v>6213025</v>
          </cell>
          <cell r="B937" t="str">
            <v>PO-MATL-COMPUTER EQUIPMENT</v>
          </cell>
          <cell r="C937">
            <v>431811.79</v>
          </cell>
          <cell r="D937">
            <v>502501.74</v>
          </cell>
        </row>
        <row r="938">
          <cell r="A938">
            <v>6213030</v>
          </cell>
          <cell r="B938" t="str">
            <v>PO-MATL-SOFTWARE</v>
          </cell>
          <cell r="C938">
            <v>128833.69</v>
          </cell>
          <cell r="D938">
            <v>243089.78</v>
          </cell>
        </row>
        <row r="939">
          <cell r="A939">
            <v>6213035</v>
          </cell>
          <cell r="B939" t="str">
            <v>PO-MATL-GASOLINE AND DIESEL FUEL</v>
          </cell>
          <cell r="C939">
            <v>200</v>
          </cell>
          <cell r="D939">
            <v>234759.97</v>
          </cell>
        </row>
        <row r="940">
          <cell r="A940">
            <v>6213040</v>
          </cell>
          <cell r="B940" t="str">
            <v>PO-MATL-GAS DISPNS BY CO PUMPS OR DIR C</v>
          </cell>
          <cell r="C940">
            <v>3042183.99</v>
          </cell>
          <cell r="D940">
            <v>3527627.81</v>
          </cell>
        </row>
        <row r="941">
          <cell r="A941">
            <v>6213045</v>
          </cell>
          <cell r="B941" t="str">
            <v>PO-MATL-DIESEL FUEL DISPNS CO PUMPS/DIR</v>
          </cell>
          <cell r="C941">
            <v>390810.91</v>
          </cell>
          <cell r="D941">
            <v>424184.23</v>
          </cell>
        </row>
        <row r="942">
          <cell r="A942">
            <v>6213050</v>
          </cell>
          <cell r="B942" t="str">
            <v>PO-MATL-NAT GAS USED FOR VEHICLE FUEL</v>
          </cell>
          <cell r="C942">
            <v>55362.66</v>
          </cell>
          <cell r="D942">
            <v>115497.33</v>
          </cell>
        </row>
        <row r="943">
          <cell r="A943">
            <v>6213055</v>
          </cell>
          <cell r="B943" t="str">
            <v>PO-MATL-OIL AND LUBRICANTS</v>
          </cell>
          <cell r="C943">
            <v>244654.9</v>
          </cell>
          <cell r="D943">
            <v>183100.15</v>
          </cell>
        </row>
        <row r="944">
          <cell r="A944">
            <v>6213060</v>
          </cell>
          <cell r="B944" t="str">
            <v>PO-MATL-AUTOMOTIVE PARTS</v>
          </cell>
          <cell r="C944">
            <v>24009.99</v>
          </cell>
          <cell r="D944">
            <v>2003743.59</v>
          </cell>
        </row>
        <row r="945">
          <cell r="A945">
            <v>6213065</v>
          </cell>
          <cell r="B945" t="str">
            <v>PO-MATL-TIRES TUBES AND RECAPS</v>
          </cell>
          <cell r="C945">
            <v>1665.07</v>
          </cell>
          <cell r="D945">
            <v>434884.44</v>
          </cell>
        </row>
        <row r="946">
          <cell r="A946">
            <v>6213070</v>
          </cell>
          <cell r="B946" t="str">
            <v>PO-MATL-PARTS</v>
          </cell>
          <cell r="C946">
            <v>9587.74</v>
          </cell>
          <cell r="D946">
            <v>1025.6400000000001</v>
          </cell>
        </row>
        <row r="947">
          <cell r="A947">
            <v>6213075</v>
          </cell>
          <cell r="B947" t="str">
            <v>PO-MATL-PARTS NON OP PROCUREMENT</v>
          </cell>
          <cell r="C947">
            <v>0</v>
          </cell>
          <cell r="D947">
            <v>263.05</v>
          </cell>
        </row>
        <row r="948">
          <cell r="A948">
            <v>6213080</v>
          </cell>
          <cell r="B948" t="str">
            <v>PO-MATL-REPAIR PARTS</v>
          </cell>
          <cell r="C948">
            <v>32804.870000000003</v>
          </cell>
          <cell r="D948">
            <v>13466.54</v>
          </cell>
        </row>
        <row r="949">
          <cell r="A949">
            <v>6213085</v>
          </cell>
          <cell r="B949" t="str">
            <v>PO-MATL-MISCELLANEOUS</v>
          </cell>
          <cell r="C949">
            <v>8290634.5199999996</v>
          </cell>
          <cell r="D949">
            <v>110263079.38</v>
          </cell>
        </row>
        <row r="950">
          <cell r="A950">
            <v>6213090</v>
          </cell>
          <cell r="B950" t="str">
            <v>PO-MATL-FREIGHT</v>
          </cell>
          <cell r="C950">
            <v>116428.7</v>
          </cell>
          <cell r="D950">
            <v>180081.77</v>
          </cell>
        </row>
        <row r="951">
          <cell r="A951">
            <v>6213095</v>
          </cell>
          <cell r="B951" t="str">
            <v>PO-MATL-SUBSCRIPTIONS AND PUBLICATIONS</v>
          </cell>
          <cell r="C951">
            <v>11490.64</v>
          </cell>
          <cell r="D951">
            <v>4486.42</v>
          </cell>
        </row>
        <row r="952">
          <cell r="A952">
            <v>6213100</v>
          </cell>
          <cell r="B952" t="str">
            <v>PO-MATL-ACTUATORS</v>
          </cell>
          <cell r="C952">
            <v>29716.54</v>
          </cell>
          <cell r="D952">
            <v>-50</v>
          </cell>
        </row>
        <row r="953">
          <cell r="A953">
            <v>6213105</v>
          </cell>
          <cell r="B953" t="str">
            <v>PO-MATL-ANODES</v>
          </cell>
          <cell r="C953">
            <v>95961.45</v>
          </cell>
          <cell r="D953">
            <v>23585.73</v>
          </cell>
        </row>
        <row r="954">
          <cell r="A954">
            <v>6213110</v>
          </cell>
          <cell r="B954" t="str">
            <v>PO-MATL-APPLIANCE PARTS</v>
          </cell>
          <cell r="C954">
            <v>2116.2600000000002</v>
          </cell>
          <cell r="D954">
            <v>3805.66</v>
          </cell>
        </row>
        <row r="955">
          <cell r="A955">
            <v>6213115</v>
          </cell>
          <cell r="B955" t="str">
            <v>PO-MATL-ASPHALT</v>
          </cell>
          <cell r="C955">
            <v>10855.08</v>
          </cell>
          <cell r="D955">
            <v>3870.13</v>
          </cell>
        </row>
        <row r="956">
          <cell r="A956">
            <v>6213120</v>
          </cell>
          <cell r="B956" t="str">
            <v>PO-MATL-AUDIO VISUAL EQUIPMENT</v>
          </cell>
          <cell r="C956">
            <v>1635.63</v>
          </cell>
          <cell r="D956">
            <v>13299.44</v>
          </cell>
        </row>
        <row r="957">
          <cell r="A957">
            <v>6213125</v>
          </cell>
          <cell r="B957" t="str">
            <v>PO-MATL-AUTO SUPPLIES</v>
          </cell>
          <cell r="C957">
            <v>49.1</v>
          </cell>
          <cell r="D957">
            <v>2870.86</v>
          </cell>
        </row>
        <row r="958">
          <cell r="A958">
            <v>6213130</v>
          </cell>
          <cell r="B958" t="str">
            <v>PO-MATL-BOTTLED WATER</v>
          </cell>
          <cell r="C958">
            <v>1018.34</v>
          </cell>
          <cell r="D958">
            <v>0</v>
          </cell>
        </row>
        <row r="959">
          <cell r="A959">
            <v>6213135</v>
          </cell>
          <cell r="B959" t="str">
            <v>PO-MATL-BRIDGE HANGERS</v>
          </cell>
          <cell r="C959">
            <v>7914.94</v>
          </cell>
          <cell r="D959">
            <v>409.19</v>
          </cell>
        </row>
        <row r="960">
          <cell r="A960">
            <v>6213140</v>
          </cell>
          <cell r="B960" t="str">
            <v>PO-MATL-BUILDING MATERIALS</v>
          </cell>
          <cell r="C960">
            <v>27413.11</v>
          </cell>
          <cell r="D960">
            <v>626.78</v>
          </cell>
        </row>
        <row r="961">
          <cell r="A961">
            <v>6213155</v>
          </cell>
          <cell r="B961" t="str">
            <v>PO-MATL-CATHODIC EQUIPMENT</v>
          </cell>
          <cell r="C961">
            <v>132723.68</v>
          </cell>
          <cell r="D961">
            <v>19489.41</v>
          </cell>
        </row>
        <row r="962">
          <cell r="A962">
            <v>6213165</v>
          </cell>
          <cell r="B962" t="str">
            <v>PO-MATL-CHEMICALS</v>
          </cell>
          <cell r="C962">
            <v>30786.45</v>
          </cell>
          <cell r="D962">
            <v>29945.4</v>
          </cell>
        </row>
        <row r="963">
          <cell r="A963">
            <v>6213175</v>
          </cell>
          <cell r="B963" t="str">
            <v>PO-MATL-COMPRESSOR EQUIPMENT</v>
          </cell>
          <cell r="C963">
            <v>400276.02</v>
          </cell>
          <cell r="D963">
            <v>47949.32</v>
          </cell>
        </row>
        <row r="964">
          <cell r="A964">
            <v>6213176</v>
          </cell>
          <cell r="B964" t="str">
            <v>PO-MATL-COMPRESSOR STATION FUEL-MORENO</v>
          </cell>
          <cell r="C964">
            <v>33.56</v>
          </cell>
          <cell r="D964">
            <v>3083.3</v>
          </cell>
        </row>
        <row r="965">
          <cell r="A965">
            <v>6213180</v>
          </cell>
          <cell r="B965" t="str">
            <v>PO-MATL-COMPUTER HARDWARE</v>
          </cell>
          <cell r="C965">
            <v>2086443.36</v>
          </cell>
          <cell r="D965">
            <v>1398533.06</v>
          </cell>
        </row>
        <row r="966">
          <cell r="A966">
            <v>6213181</v>
          </cell>
          <cell r="B966" t="str">
            <v>PO-MATL-CONSUMABLES</v>
          </cell>
          <cell r="C966">
            <v>182507.48</v>
          </cell>
          <cell r="D966">
            <v>17320.12</v>
          </cell>
        </row>
        <row r="967">
          <cell r="A967">
            <v>6213185</v>
          </cell>
          <cell r="B967" t="str">
            <v>PO-MATL-CONCRETE VAULT PARTS</v>
          </cell>
          <cell r="C967">
            <v>120572.69</v>
          </cell>
          <cell r="D967">
            <v>3337</v>
          </cell>
        </row>
        <row r="968">
          <cell r="A968">
            <v>6213190</v>
          </cell>
          <cell r="B968" t="str">
            <v>PO-MATL-CONDUIT</v>
          </cell>
          <cell r="C968">
            <v>1237</v>
          </cell>
          <cell r="D968">
            <v>0</v>
          </cell>
        </row>
        <row r="969">
          <cell r="A969">
            <v>6213195</v>
          </cell>
          <cell r="B969" t="str">
            <v>PO-MATL-CARGO DRUMS</v>
          </cell>
          <cell r="C969">
            <v>21243.75</v>
          </cell>
          <cell r="D969">
            <v>3107.13</v>
          </cell>
        </row>
        <row r="970">
          <cell r="A970">
            <v>6213200</v>
          </cell>
          <cell r="B970" t="str">
            <v>PO-MATL-CONSTRUCTION EQUIPMENT</v>
          </cell>
          <cell r="C970">
            <v>41042.959999999999</v>
          </cell>
          <cell r="D970">
            <v>69782.460000000006</v>
          </cell>
        </row>
        <row r="971">
          <cell r="A971">
            <v>6213205</v>
          </cell>
          <cell r="B971" t="str">
            <v>PO-MATL-COPIERS</v>
          </cell>
          <cell r="C971">
            <v>92.16</v>
          </cell>
          <cell r="D971">
            <v>1239.06</v>
          </cell>
        </row>
        <row r="972">
          <cell r="A972">
            <v>6213225</v>
          </cell>
          <cell r="B972" t="str">
            <v>PO-MATL-ELECTRICAL EQUIPMENT</v>
          </cell>
          <cell r="C972">
            <v>55412.800000000003</v>
          </cell>
          <cell r="D972">
            <v>63543.040000000001</v>
          </cell>
        </row>
        <row r="973">
          <cell r="A973">
            <v>6213230</v>
          </cell>
          <cell r="B973" t="str">
            <v>PO-MATL-ELECTRIC FUSION BOXES</v>
          </cell>
          <cell r="C973">
            <v>4600.63</v>
          </cell>
          <cell r="D973">
            <v>0</v>
          </cell>
        </row>
        <row r="974">
          <cell r="A974">
            <v>6213235</v>
          </cell>
          <cell r="B974" t="str">
            <v>PO-MATL-ENGINEERING EQUIPMENT</v>
          </cell>
          <cell r="C974">
            <v>23804.44</v>
          </cell>
          <cell r="D974">
            <v>4171.72</v>
          </cell>
        </row>
        <row r="975">
          <cell r="A975">
            <v>6213240</v>
          </cell>
          <cell r="B975" t="str">
            <v>PO-MATL-ENGINES</v>
          </cell>
          <cell r="C975">
            <v>265522.67</v>
          </cell>
          <cell r="D975">
            <v>40050.68</v>
          </cell>
        </row>
        <row r="976">
          <cell r="A976">
            <v>6213245</v>
          </cell>
          <cell r="B976" t="str">
            <v>PO-MATL-FABRICATED PRODUCTS</v>
          </cell>
          <cell r="C976">
            <v>54700.07</v>
          </cell>
          <cell r="D976">
            <v>2513.14</v>
          </cell>
        </row>
        <row r="977">
          <cell r="A977">
            <v>6213255</v>
          </cell>
          <cell r="B977" t="str">
            <v>PO-MATL-FAX MACHINES</v>
          </cell>
          <cell r="C977">
            <v>418.81</v>
          </cell>
          <cell r="D977">
            <v>0</v>
          </cell>
        </row>
        <row r="978">
          <cell r="A978">
            <v>6213260</v>
          </cell>
          <cell r="B978" t="str">
            <v>PO-MATL-FITTINGS</v>
          </cell>
          <cell r="C978">
            <v>223265.95</v>
          </cell>
          <cell r="D978">
            <v>8904.06</v>
          </cell>
        </row>
        <row r="979">
          <cell r="A979">
            <v>6213265</v>
          </cell>
          <cell r="B979" t="str">
            <v>PO-MATL-CARPET &amp; DRAPES</v>
          </cell>
          <cell r="C979">
            <v>517.94000000000005</v>
          </cell>
          <cell r="D979">
            <v>10668.24</v>
          </cell>
        </row>
        <row r="980">
          <cell r="A980">
            <v>6213275</v>
          </cell>
          <cell r="B980" t="str">
            <v>PO-MATL-GAS OPERATIONS MATERIALS</v>
          </cell>
          <cell r="C980">
            <v>3564.63</v>
          </cell>
          <cell r="D980">
            <v>1701.61</v>
          </cell>
        </row>
        <row r="981">
          <cell r="A981">
            <v>6213285</v>
          </cell>
          <cell r="B981" t="str">
            <v>PO-MATL-GAS METERS</v>
          </cell>
          <cell r="C981">
            <v>5405216.8499999996</v>
          </cell>
          <cell r="D981">
            <v>837711.01</v>
          </cell>
        </row>
        <row r="982">
          <cell r="A982">
            <v>6213290</v>
          </cell>
          <cell r="B982" t="str">
            <v>PO-MATL-GAS POLY PIPE</v>
          </cell>
          <cell r="C982">
            <v>10192.549999999999</v>
          </cell>
          <cell r="D982">
            <v>1665.44</v>
          </cell>
        </row>
        <row r="983">
          <cell r="A983">
            <v>6213295</v>
          </cell>
          <cell r="B983" t="str">
            <v>PO-MATL-GAS REGULATORS</v>
          </cell>
          <cell r="C983">
            <v>1626647.53</v>
          </cell>
          <cell r="D983">
            <v>1035843.75</v>
          </cell>
        </row>
        <row r="984">
          <cell r="A984">
            <v>6213300</v>
          </cell>
          <cell r="B984" t="str">
            <v>PO-MATL-GASES-INDUSTRIAL</v>
          </cell>
          <cell r="C984">
            <v>36859.480000000003</v>
          </cell>
          <cell r="D984">
            <v>21055.68</v>
          </cell>
        </row>
        <row r="985">
          <cell r="A985">
            <v>6213305</v>
          </cell>
          <cell r="B985" t="str">
            <v>PO-MATL-GASKETS</v>
          </cell>
          <cell r="C985">
            <v>3848.91</v>
          </cell>
          <cell r="D985">
            <v>990.76</v>
          </cell>
        </row>
        <row r="986">
          <cell r="A986">
            <v>6213310</v>
          </cell>
          <cell r="B986" t="str">
            <v>PO-MATL-GAUGES</v>
          </cell>
          <cell r="C986">
            <v>-20667.990000000002</v>
          </cell>
          <cell r="D986">
            <v>73795.990000000005</v>
          </cell>
        </row>
        <row r="987">
          <cell r="A987">
            <v>6213315</v>
          </cell>
          <cell r="B987" t="str">
            <v>PO-MATL-GENERATORS</v>
          </cell>
          <cell r="C987">
            <v>70.12</v>
          </cell>
          <cell r="D987">
            <v>116647.72</v>
          </cell>
        </row>
        <row r="988">
          <cell r="A988">
            <v>6213320</v>
          </cell>
          <cell r="B988" t="str">
            <v>PO-MATL-REPAIR GENERATORS</v>
          </cell>
          <cell r="C988">
            <v>-944.53</v>
          </cell>
          <cell r="D988">
            <v>10121.950000000001</v>
          </cell>
        </row>
        <row r="989">
          <cell r="A989">
            <v>6213325</v>
          </cell>
          <cell r="B989" t="str">
            <v>PO-MATL-HARDWARE</v>
          </cell>
          <cell r="C989">
            <v>29334.26</v>
          </cell>
          <cell r="D989">
            <v>6139.01</v>
          </cell>
        </row>
        <row r="990">
          <cell r="A990">
            <v>6213330</v>
          </cell>
          <cell r="B990" t="str">
            <v>PO-MATL-HEATER FACES</v>
          </cell>
          <cell r="C990">
            <v>55459.74</v>
          </cell>
          <cell r="D990">
            <v>0</v>
          </cell>
        </row>
        <row r="991">
          <cell r="A991">
            <v>6213335</v>
          </cell>
          <cell r="B991" t="str">
            <v>PO-MATL-INSULATING MATERIALS</v>
          </cell>
          <cell r="C991">
            <v>6592.56</v>
          </cell>
          <cell r="D991">
            <v>4506.24</v>
          </cell>
        </row>
        <row r="992">
          <cell r="A992">
            <v>6213340</v>
          </cell>
          <cell r="B992" t="str">
            <v>PO-MATL-LABORATORY SUPPLIES</v>
          </cell>
          <cell r="C992">
            <v>1839.04</v>
          </cell>
          <cell r="D992">
            <v>15971.87</v>
          </cell>
        </row>
        <row r="993">
          <cell r="A993">
            <v>6213350</v>
          </cell>
          <cell r="B993" t="str">
            <v>PO-MATL-LARGE GENERATOR REPAIR</v>
          </cell>
          <cell r="C993">
            <v>12720.41</v>
          </cell>
          <cell r="D993">
            <v>91000</v>
          </cell>
        </row>
        <row r="994">
          <cell r="A994">
            <v>6213355</v>
          </cell>
          <cell r="B994" t="str">
            <v>PO-MATL-LEAK CLAMPS</v>
          </cell>
          <cell r="C994">
            <v>1643.51</v>
          </cell>
          <cell r="D994">
            <v>0</v>
          </cell>
        </row>
        <row r="995">
          <cell r="A995">
            <v>6213360</v>
          </cell>
          <cell r="B995" t="str">
            <v>PO-MATL-LOCKS</v>
          </cell>
          <cell r="C995">
            <v>1899.31</v>
          </cell>
          <cell r="D995">
            <v>1279.3499999999999</v>
          </cell>
        </row>
        <row r="996">
          <cell r="A996">
            <v>6213365</v>
          </cell>
          <cell r="B996" t="str">
            <v>PO-MATL-MEASURE INSTRUMENTS</v>
          </cell>
          <cell r="C996">
            <v>1262433.43</v>
          </cell>
          <cell r="D996">
            <v>403337.93</v>
          </cell>
        </row>
        <row r="997">
          <cell r="A997">
            <v>6213370</v>
          </cell>
          <cell r="B997" t="str">
            <v>PO-MATL-MECHANICAL EQUIPMENT</v>
          </cell>
          <cell r="C997">
            <v>12619.24</v>
          </cell>
          <cell r="D997">
            <v>0</v>
          </cell>
        </row>
        <row r="998">
          <cell r="A998">
            <v>6213375</v>
          </cell>
          <cell r="B998" t="str">
            <v>PO-MATL-MECHANICAL FITTINGS</v>
          </cell>
          <cell r="C998">
            <v>102968.61</v>
          </cell>
          <cell r="D998">
            <v>136635.92000000001</v>
          </cell>
        </row>
        <row r="999">
          <cell r="A999">
            <v>6213380</v>
          </cell>
          <cell r="B999" t="str">
            <v>PO-MATL-METALS</v>
          </cell>
          <cell r="C999">
            <v>23877.35</v>
          </cell>
          <cell r="D999">
            <v>9238.44</v>
          </cell>
        </row>
        <row r="1000">
          <cell r="A1000">
            <v>6213385</v>
          </cell>
          <cell r="B1000" t="str">
            <v>PO-MATL-ELEC MATERIAL, MISCELLANEOUS</v>
          </cell>
          <cell r="C1000">
            <v>27644.95</v>
          </cell>
          <cell r="D1000">
            <v>11778.68</v>
          </cell>
        </row>
        <row r="1001">
          <cell r="A1001">
            <v>6213390</v>
          </cell>
          <cell r="B1001" t="str">
            <v>PO-MATL-MRO &amp; SAFETY SUPPLIES</v>
          </cell>
          <cell r="C1001">
            <v>1182.67</v>
          </cell>
          <cell r="D1001">
            <v>1908.72</v>
          </cell>
        </row>
        <row r="1002">
          <cell r="A1002">
            <v>6213395</v>
          </cell>
          <cell r="B1002" t="str">
            <v># PURCH MAT - OFFICE SUPPLIES-CENTRALIZ</v>
          </cell>
          <cell r="C1002">
            <v>0</v>
          </cell>
          <cell r="D1002">
            <v>1127484.67</v>
          </cell>
        </row>
        <row r="1003">
          <cell r="A1003">
            <v>6213400</v>
          </cell>
          <cell r="B1003" t="str">
            <v>PO-MATL-OIL COUN TUBULAR GOODS</v>
          </cell>
          <cell r="C1003">
            <v>291041.43</v>
          </cell>
          <cell r="D1003">
            <v>504437.73</v>
          </cell>
        </row>
        <row r="1004">
          <cell r="A1004">
            <v>6213405</v>
          </cell>
          <cell r="B1004" t="str">
            <v>PO-MATL-PACKAGING MATERIAL</v>
          </cell>
          <cell r="C1004">
            <v>24821.84</v>
          </cell>
          <cell r="D1004">
            <v>4341.43</v>
          </cell>
        </row>
        <row r="1005">
          <cell r="A1005">
            <v>6213415</v>
          </cell>
          <cell r="B1005" t="str">
            <v>PO-MATL-PAINT</v>
          </cell>
          <cell r="C1005">
            <v>16072.69</v>
          </cell>
          <cell r="D1005">
            <v>7084.15</v>
          </cell>
        </row>
        <row r="1006">
          <cell r="A1006">
            <v>6213420</v>
          </cell>
          <cell r="B1006" t="str">
            <v>PO-MATL-PAVING MATERIALS</v>
          </cell>
          <cell r="C1006">
            <v>1296.72</v>
          </cell>
          <cell r="D1006">
            <v>3667.72</v>
          </cell>
        </row>
        <row r="1007">
          <cell r="A1007">
            <v>6213430</v>
          </cell>
          <cell r="B1007" t="str">
            <v>PO-MATL-PIPE COATING AND STORAGE</v>
          </cell>
          <cell r="C1007">
            <v>4711.22</v>
          </cell>
          <cell r="D1007">
            <v>1477.09</v>
          </cell>
        </row>
        <row r="1008">
          <cell r="A1008">
            <v>6213435</v>
          </cell>
          <cell r="B1008" t="str">
            <v>PO-MATL-PIPE WRAPPING MATERIALS</v>
          </cell>
          <cell r="C1008">
            <v>10058.26</v>
          </cell>
          <cell r="D1008">
            <v>6889.41</v>
          </cell>
        </row>
        <row r="1009">
          <cell r="A1009">
            <v>6213440</v>
          </cell>
          <cell r="B1009" t="str">
            <v>PO-MATL-PIPELINE CHEMICALS</v>
          </cell>
          <cell r="C1009">
            <v>16194.18</v>
          </cell>
          <cell r="D1009">
            <v>0</v>
          </cell>
        </row>
        <row r="1010">
          <cell r="A1010">
            <v>6213445</v>
          </cell>
          <cell r="B1010" t="str">
            <v>PO-MATL-PLANNING EQUIPMENT</v>
          </cell>
          <cell r="C1010">
            <v>4774.38</v>
          </cell>
          <cell r="D1010">
            <v>0</v>
          </cell>
        </row>
        <row r="1011">
          <cell r="A1011">
            <v>6213450</v>
          </cell>
          <cell r="B1011" t="str">
            <v>PO-MATL-PLANT EQUIPMENT</v>
          </cell>
          <cell r="C1011">
            <v>2890.37</v>
          </cell>
          <cell r="D1011">
            <v>7560</v>
          </cell>
        </row>
        <row r="1012">
          <cell r="A1012">
            <v>6213455</v>
          </cell>
          <cell r="B1012" t="str">
            <v>PO-MATL-TOOLS</v>
          </cell>
          <cell r="C1012">
            <v>1668742.29</v>
          </cell>
          <cell r="D1012">
            <v>422066.97</v>
          </cell>
        </row>
        <row r="1013">
          <cell r="A1013">
            <v>6213470</v>
          </cell>
          <cell r="B1013" t="str">
            <v>PO-MATL-PRESSURE CONTROL FITTINGS</v>
          </cell>
          <cell r="C1013">
            <v>13035.22</v>
          </cell>
          <cell r="D1013">
            <v>3203.32</v>
          </cell>
        </row>
        <row r="1014">
          <cell r="A1014">
            <v>6213475</v>
          </cell>
          <cell r="B1014" t="str">
            <v>PO-MATL-PRINTING-BROCHURES</v>
          </cell>
          <cell r="C1014">
            <v>892048.88</v>
          </cell>
          <cell r="D1014">
            <v>1408248.34</v>
          </cell>
        </row>
        <row r="1015">
          <cell r="A1015">
            <v>6213480</v>
          </cell>
          <cell r="B1015" t="str">
            <v>PO-MATL-PROMOTIONAL ITEMS</v>
          </cell>
          <cell r="C1015">
            <v>22977.98</v>
          </cell>
          <cell r="D1015">
            <v>71774.149999999994</v>
          </cell>
        </row>
        <row r="1016">
          <cell r="A1016">
            <v>6213485</v>
          </cell>
          <cell r="B1016" t="str">
            <v>PO-MATL-PUMPS</v>
          </cell>
          <cell r="C1016">
            <v>19989.32</v>
          </cell>
          <cell r="D1016">
            <v>33316.36</v>
          </cell>
        </row>
        <row r="1017">
          <cell r="A1017">
            <v>6213490</v>
          </cell>
          <cell r="B1017" t="str">
            <v>PO-MATL-APPAREL</v>
          </cell>
          <cell r="C1017">
            <v>2029.52</v>
          </cell>
          <cell r="D1017">
            <v>4113.6000000000004</v>
          </cell>
        </row>
        <row r="1018">
          <cell r="A1018">
            <v>6213500</v>
          </cell>
          <cell r="B1018" t="str">
            <v>PO-MATL-ROCK SAND DIRT</v>
          </cell>
          <cell r="C1018">
            <v>72256.97</v>
          </cell>
          <cell r="D1018">
            <v>10104.799999999999</v>
          </cell>
        </row>
        <row r="1019">
          <cell r="A1019">
            <v>6213505</v>
          </cell>
          <cell r="B1019" t="str">
            <v>PO-MATL-SAFETY</v>
          </cell>
          <cell r="C1019">
            <v>583.53</v>
          </cell>
          <cell r="D1019">
            <v>1636.8</v>
          </cell>
        </row>
        <row r="1020">
          <cell r="A1020">
            <v>6213510</v>
          </cell>
          <cell r="B1020" t="str">
            <v>PO-MATL-SAFETY EQUIPMENT</v>
          </cell>
          <cell r="C1020">
            <v>-1740.07</v>
          </cell>
          <cell r="D1020">
            <v>8433.01</v>
          </cell>
        </row>
        <row r="1021">
          <cell r="A1021">
            <v>6213515</v>
          </cell>
          <cell r="B1021" t="str">
            <v>PO-MATL-SCADA EQUIPMENT</v>
          </cell>
          <cell r="C1021">
            <v>12462.52</v>
          </cell>
          <cell r="D1021">
            <v>9910.51</v>
          </cell>
        </row>
        <row r="1022">
          <cell r="A1022">
            <v>6213520</v>
          </cell>
          <cell r="B1022" t="str">
            <v>PO-MATL-SECURITY SYSTEMS</v>
          </cell>
          <cell r="C1022">
            <v>15403.62</v>
          </cell>
          <cell r="D1022">
            <v>1195.08</v>
          </cell>
        </row>
        <row r="1023">
          <cell r="A1023">
            <v>6213525</v>
          </cell>
          <cell r="B1023" t="str">
            <v>PO-MATL-METAL PIPE &amp; FITTINGS</v>
          </cell>
          <cell r="C1023">
            <v>191830.44</v>
          </cell>
          <cell r="D1023">
            <v>69690.77</v>
          </cell>
        </row>
        <row r="1024">
          <cell r="A1024">
            <v>6213535</v>
          </cell>
          <cell r="B1024" t="str">
            <v>PO-MATL-VALVES</v>
          </cell>
          <cell r="C1024">
            <v>236611.52</v>
          </cell>
          <cell r="D1024">
            <v>123055.03</v>
          </cell>
        </row>
        <row r="1025">
          <cell r="A1025">
            <v>6213540</v>
          </cell>
          <cell r="B1025" t="str">
            <v>PO-MATL-WAREHOUSE STORAGE EQUIPMENT</v>
          </cell>
          <cell r="C1025">
            <v>95032.65</v>
          </cell>
          <cell r="D1025">
            <v>0</v>
          </cell>
        </row>
        <row r="1026">
          <cell r="A1026">
            <v>6213545</v>
          </cell>
          <cell r="B1026" t="str">
            <v>PURCH MAT - WELDING EQUIPMENT-CENTRALIZ</v>
          </cell>
          <cell r="C1026">
            <v>4746.42</v>
          </cell>
          <cell r="D1026">
            <v>3784.63</v>
          </cell>
        </row>
        <row r="1027">
          <cell r="A1027">
            <v>6213550</v>
          </cell>
          <cell r="B1027" t="str">
            <v>PO-MATL-WIRE &amp; CABLE</v>
          </cell>
          <cell r="C1027">
            <v>54.93</v>
          </cell>
          <cell r="D1027">
            <v>0</v>
          </cell>
        </row>
        <row r="1028">
          <cell r="A1028">
            <v>6213558</v>
          </cell>
          <cell r="B1028" t="str">
            <v>PO-MATL-METAL POLES</v>
          </cell>
          <cell r="C1028">
            <v>209.02</v>
          </cell>
          <cell r="D1028">
            <v>47.62</v>
          </cell>
        </row>
        <row r="1029">
          <cell r="A1029">
            <v>6213560</v>
          </cell>
          <cell r="B1029" t="str">
            <v>PO-MATL-TELECOM EQUIPMENT</v>
          </cell>
          <cell r="C1029">
            <v>8486.51</v>
          </cell>
          <cell r="D1029">
            <v>0</v>
          </cell>
        </row>
        <row r="1030">
          <cell r="A1030">
            <v>6213570</v>
          </cell>
          <cell r="B1030" t="str">
            <v>PO-MATL-PWR PLANT FUELS COAL NATURAL GA</v>
          </cell>
          <cell r="C1030">
            <v>294.36</v>
          </cell>
          <cell r="D1030">
            <v>1429.2</v>
          </cell>
        </row>
        <row r="1031">
          <cell r="A1031">
            <v>6213580</v>
          </cell>
          <cell r="B1031" t="str">
            <v>PO-MATL-LANDSCAPING SUPPLIES</v>
          </cell>
          <cell r="C1031">
            <v>53946.96</v>
          </cell>
          <cell r="D1031">
            <v>29691.79</v>
          </cell>
        </row>
        <row r="1032">
          <cell r="A1032">
            <v>6213590</v>
          </cell>
          <cell r="B1032" t="str">
            <v>PO-MATL-JANITORIAL SUPPLIES</v>
          </cell>
          <cell r="C1032">
            <v>99505.57</v>
          </cell>
          <cell r="D1032">
            <v>43959.28</v>
          </cell>
        </row>
        <row r="1033">
          <cell r="A1033">
            <v>6213600</v>
          </cell>
          <cell r="B1033" t="str">
            <v>PO-MATL-DIRECT ACCESS MATERIALS</v>
          </cell>
          <cell r="C1033">
            <v>47.19</v>
          </cell>
          <cell r="D1033">
            <v>0</v>
          </cell>
        </row>
        <row r="1034">
          <cell r="A1034">
            <v>6213610</v>
          </cell>
          <cell r="B1034" t="str">
            <v>PO-MATL-LAMPS, LIGHTING MATERIALS</v>
          </cell>
          <cell r="C1034">
            <v>2384.73</v>
          </cell>
          <cell r="D1034">
            <v>1048.29</v>
          </cell>
        </row>
        <row r="1035">
          <cell r="A1035">
            <v>6213630</v>
          </cell>
          <cell r="B1035" t="str">
            <v>PO-MATL-STORAGE EQUIPMENT</v>
          </cell>
          <cell r="C1035">
            <v>4360.8900000000003</v>
          </cell>
          <cell r="D1035">
            <v>0</v>
          </cell>
        </row>
        <row r="1036">
          <cell r="A1036">
            <v>6215085</v>
          </cell>
          <cell r="B1036" t="str">
            <v>MATL ISSUANCES-BEACH CITIES WAREHOUSE</v>
          </cell>
          <cell r="C1036">
            <v>56.99</v>
          </cell>
          <cell r="D1036">
            <v>0</v>
          </cell>
        </row>
        <row r="1037">
          <cell r="A1037">
            <v>6215145</v>
          </cell>
          <cell r="B1037" t="str">
            <v>MATL ISSUANCE-WITH STORES EXP (CONVERSI</v>
          </cell>
          <cell r="C1037">
            <v>46152.26</v>
          </cell>
          <cell r="D1037">
            <v>18788655.390000001</v>
          </cell>
        </row>
        <row r="1038">
          <cell r="A1038">
            <v>6215150</v>
          </cell>
          <cell r="B1038" t="str">
            <v>MATL ISSUANCE-WITHOUT  STORES EXP. (CON</v>
          </cell>
          <cell r="C1038">
            <v>0</v>
          </cell>
          <cell r="D1038">
            <v>970559.05</v>
          </cell>
        </row>
        <row r="1039">
          <cell r="A1039">
            <v>6215560</v>
          </cell>
          <cell r="B1039" t="str">
            <v>MATL ISSUANCES-PRECHARGED TOOLS</v>
          </cell>
          <cell r="C1039">
            <v>581794.88</v>
          </cell>
          <cell r="D1039">
            <v>481801.16</v>
          </cell>
        </row>
        <row r="1040">
          <cell r="A1040">
            <v>6215561</v>
          </cell>
          <cell r="B1040" t="str">
            <v>MATL ISSUANCES-PRECHARGED MISC. PIPE MA</v>
          </cell>
          <cell r="C1040">
            <v>114453.01</v>
          </cell>
          <cell r="D1040">
            <v>79488.13</v>
          </cell>
        </row>
        <row r="1041">
          <cell r="A1041">
            <v>6215562</v>
          </cell>
          <cell r="B1041" t="str">
            <v>MATL ISSUANCES-PRECHARGED MISC. PIPE FI</v>
          </cell>
          <cell r="C1041">
            <v>1936069.25</v>
          </cell>
          <cell r="D1041">
            <v>1538171.31</v>
          </cell>
        </row>
        <row r="1042">
          <cell r="A1042">
            <v>6215563</v>
          </cell>
          <cell r="B1042" t="str">
            <v>MATL ISSUANCES-PRECHARGED STORES MATERI</v>
          </cell>
          <cell r="C1042">
            <v>6032.45</v>
          </cell>
          <cell r="D1042">
            <v>4532.18</v>
          </cell>
        </row>
        <row r="1043">
          <cell r="A1043">
            <v>6215564</v>
          </cell>
          <cell r="B1043" t="str">
            <v>MATL ISSUANCES-PRECHARGED AUTO MATERIAL</v>
          </cell>
          <cell r="C1043">
            <v>3195.27</v>
          </cell>
          <cell r="D1043">
            <v>2999.59</v>
          </cell>
        </row>
        <row r="1044">
          <cell r="A1044">
            <v>6215565</v>
          </cell>
          <cell r="B1044" t="str">
            <v>MATL ISSUANCES-PRECHARGED OFFICE SUPPLI</v>
          </cell>
          <cell r="C1044">
            <v>23393.01</v>
          </cell>
          <cell r="D1044">
            <v>19340.5</v>
          </cell>
        </row>
        <row r="1045">
          <cell r="A1045">
            <v>6215566</v>
          </cell>
          <cell r="B1045" t="str">
            <v>MATL ISSUANCES-OTHER PRECHARGED MATERIA</v>
          </cell>
          <cell r="C1045">
            <v>607633.64</v>
          </cell>
          <cell r="D1045">
            <v>424593.1</v>
          </cell>
        </row>
        <row r="1046">
          <cell r="A1046">
            <v>6215567</v>
          </cell>
          <cell r="B1046" t="str">
            <v>MATL ISSUANCES-PIPE</v>
          </cell>
          <cell r="C1046">
            <v>2386942.56</v>
          </cell>
          <cell r="D1046">
            <v>1859613.08</v>
          </cell>
        </row>
        <row r="1047">
          <cell r="A1047">
            <v>6215568</v>
          </cell>
          <cell r="B1047" t="str">
            <v>MATL ISSUANCES-NON PIPE</v>
          </cell>
          <cell r="C1047">
            <v>5488407.3899999997</v>
          </cell>
          <cell r="D1047">
            <v>3186149.51</v>
          </cell>
        </row>
        <row r="1048">
          <cell r="A1048">
            <v>6220000</v>
          </cell>
          <cell r="B1048" t="str">
            <v>PURCHASED SERVICES</v>
          </cell>
          <cell r="C1048">
            <v>100001.28</v>
          </cell>
          <cell r="D1048">
            <v>48711.98</v>
          </cell>
        </row>
        <row r="1049">
          <cell r="A1049">
            <v>6220030</v>
          </cell>
          <cell r="B1049" t="str">
            <v>PO-SRV-ADVERTISING AND MARKETING PUBLIC</v>
          </cell>
          <cell r="C1049">
            <v>174507.58</v>
          </cell>
          <cell r="D1049">
            <v>893565.65</v>
          </cell>
        </row>
        <row r="1050">
          <cell r="A1050">
            <v>6220040</v>
          </cell>
          <cell r="B1050" t="str">
            <v>PO-SRV-ADVERTISING IMAGE &amp; BRANDING</v>
          </cell>
          <cell r="C1050">
            <v>171840.64000000001</v>
          </cell>
          <cell r="D1050">
            <v>170199.21</v>
          </cell>
        </row>
        <row r="1051">
          <cell r="A1051">
            <v>6220045</v>
          </cell>
          <cell r="B1051" t="str">
            <v>PO-SRV-LOGO MERCHANDISING SERVICES</v>
          </cell>
          <cell r="C1051">
            <v>16.5</v>
          </cell>
          <cell r="D1051">
            <v>0</v>
          </cell>
        </row>
        <row r="1052">
          <cell r="A1052">
            <v>6220050</v>
          </cell>
          <cell r="B1052" t="str">
            <v>PO-SRV-ADVERTISING AND MARKETING</v>
          </cell>
          <cell r="C1052">
            <v>1084973.6100000001</v>
          </cell>
          <cell r="D1052">
            <v>1094417.55</v>
          </cell>
        </row>
        <row r="1053">
          <cell r="A1053">
            <v>6220060</v>
          </cell>
          <cell r="B1053" t="str">
            <v>PO-SRV-FOOD SERVICE-CATERING</v>
          </cell>
          <cell r="C1053">
            <v>60400.03</v>
          </cell>
          <cell r="D1053">
            <v>20597.97</v>
          </cell>
        </row>
        <row r="1054">
          <cell r="A1054">
            <v>6220064</v>
          </cell>
          <cell r="B1054" t="str">
            <v>PO-SRV-FOOD SERVICE-MANAGEMENT-CBS USE</v>
          </cell>
          <cell r="C1054">
            <v>0</v>
          </cell>
          <cell r="D1054">
            <v>1955.23</v>
          </cell>
        </row>
        <row r="1055">
          <cell r="A1055">
            <v>6220070</v>
          </cell>
          <cell r="B1055" t="str">
            <v>PO-SRV-NEWSPAPER ADVERTISING</v>
          </cell>
          <cell r="C1055">
            <v>212939.34</v>
          </cell>
          <cell r="D1055">
            <v>376910.31</v>
          </cell>
        </row>
        <row r="1056">
          <cell r="A1056">
            <v>6220080</v>
          </cell>
          <cell r="B1056" t="str">
            <v># PURCH SERV - NEWSPAPER PRODUCTION</v>
          </cell>
          <cell r="C1056">
            <v>0</v>
          </cell>
          <cell r="D1056">
            <v>4000</v>
          </cell>
        </row>
        <row r="1057">
          <cell r="A1057">
            <v>6220090</v>
          </cell>
          <cell r="B1057" t="str">
            <v>PO-SRV-MAGAZINE ADVERTISING</v>
          </cell>
          <cell r="C1057">
            <v>175289.08</v>
          </cell>
          <cell r="D1057">
            <v>254910.63</v>
          </cell>
        </row>
        <row r="1058">
          <cell r="A1058">
            <v>6220100</v>
          </cell>
          <cell r="B1058" t="str">
            <v>PO-SRV-TREE TRIMMING</v>
          </cell>
          <cell r="C1058">
            <v>-19390</v>
          </cell>
          <cell r="D1058">
            <v>71525</v>
          </cell>
        </row>
        <row r="1059">
          <cell r="A1059">
            <v>6220115</v>
          </cell>
          <cell r="B1059" t="str">
            <v>PO-SRV-OUTDOOR ADVERTISING</v>
          </cell>
          <cell r="C1059">
            <v>-12458.49</v>
          </cell>
          <cell r="D1059">
            <v>50677.120000000003</v>
          </cell>
        </row>
        <row r="1060">
          <cell r="A1060">
            <v>6220116</v>
          </cell>
          <cell r="B1060" t="str">
            <v>PURCH SERV - OUTDOOR PRODUCTION</v>
          </cell>
          <cell r="C1060">
            <v>0</v>
          </cell>
          <cell r="D1060">
            <v>3558.77</v>
          </cell>
        </row>
        <row r="1061">
          <cell r="A1061">
            <v>6220120</v>
          </cell>
          <cell r="B1061" t="str">
            <v># PURCH SERV - BILL INSERTS</v>
          </cell>
          <cell r="C1061">
            <v>0</v>
          </cell>
          <cell r="D1061">
            <v>34.409999999999997</v>
          </cell>
        </row>
        <row r="1062">
          <cell r="A1062">
            <v>6220130</v>
          </cell>
          <cell r="B1062" t="str">
            <v>PO-SRV-RADIO ADVERTISING</v>
          </cell>
          <cell r="C1062">
            <v>564080.80000000005</v>
          </cell>
          <cell r="D1062">
            <v>92835.08</v>
          </cell>
        </row>
        <row r="1063">
          <cell r="A1063">
            <v>6220190</v>
          </cell>
          <cell r="B1063" t="str">
            <v>PO-SRV-SECURITY</v>
          </cell>
          <cell r="C1063">
            <v>119082.98</v>
          </cell>
          <cell r="D1063">
            <v>75050.28</v>
          </cell>
        </row>
        <row r="1064">
          <cell r="A1064">
            <v>6220200</v>
          </cell>
          <cell r="B1064" t="str">
            <v>PO-SRV-LEGAL</v>
          </cell>
          <cell r="C1064">
            <v>0</v>
          </cell>
          <cell r="D1064">
            <v>20243.740000000002</v>
          </cell>
        </row>
        <row r="1065">
          <cell r="A1065">
            <v>6220245</v>
          </cell>
          <cell r="B1065" t="str">
            <v>PO-SRV-BILL INSERTS-REGULATORY COMPLIAN</v>
          </cell>
          <cell r="C1065">
            <v>19461</v>
          </cell>
          <cell r="D1065">
            <v>0</v>
          </cell>
        </row>
        <row r="1066">
          <cell r="A1066">
            <v>6220250</v>
          </cell>
          <cell r="B1066" t="str">
            <v>PO-SRV-COMPUTER SOFTWARE MAINTENANCE &amp;</v>
          </cell>
          <cell r="C1066">
            <v>992313.72</v>
          </cell>
          <cell r="D1066">
            <v>2849397.87</v>
          </cell>
        </row>
        <row r="1067">
          <cell r="A1067">
            <v>6220270</v>
          </cell>
          <cell r="B1067" t="str">
            <v>PO-SRV-INFO TECH (IT)-CONSULTING</v>
          </cell>
          <cell r="C1067">
            <v>105352.12</v>
          </cell>
          <cell r="D1067">
            <v>121554.9</v>
          </cell>
        </row>
        <row r="1068">
          <cell r="A1068">
            <v>6220280</v>
          </cell>
          <cell r="B1068" t="str">
            <v>PO-SRV-INFO TECH (IT)-OTHER</v>
          </cell>
          <cell r="C1068">
            <v>16789.490000000002</v>
          </cell>
          <cell r="D1068">
            <v>-8895.5400000000009</v>
          </cell>
        </row>
        <row r="1069">
          <cell r="A1069">
            <v>6220300</v>
          </cell>
          <cell r="B1069" t="str">
            <v>PO-SRV-COMPUTER LAN/NOS (IT USE ONLY)</v>
          </cell>
          <cell r="C1069">
            <v>126.72</v>
          </cell>
          <cell r="D1069">
            <v>527.45000000000005</v>
          </cell>
        </row>
        <row r="1070">
          <cell r="A1070">
            <v>6220360</v>
          </cell>
          <cell r="B1070" t="str">
            <v>PO-SRV-COMPUTER ORDER FULFILLMENT</v>
          </cell>
          <cell r="C1070">
            <v>12400.74</v>
          </cell>
          <cell r="D1070">
            <v>343549.47</v>
          </cell>
        </row>
        <row r="1071">
          <cell r="A1071">
            <v>6220380</v>
          </cell>
          <cell r="B1071" t="str">
            <v>PO-SRV-TEMPORARY AGENCY LABOR</v>
          </cell>
          <cell r="C1071">
            <v>901035.05</v>
          </cell>
          <cell r="D1071">
            <v>4746885.58</v>
          </cell>
        </row>
        <row r="1072">
          <cell r="A1072">
            <v>6220390</v>
          </cell>
          <cell r="B1072" t="str">
            <v>PO-SRV-PRINTING &amp; GRAPHICS</v>
          </cell>
          <cell r="C1072">
            <v>134992.28</v>
          </cell>
          <cell r="D1072">
            <v>70195.89</v>
          </cell>
        </row>
        <row r="1073">
          <cell r="A1073">
            <v>6220391</v>
          </cell>
          <cell r="B1073" t="str">
            <v>PO-SRV-GRAPHICS SERVICES-CONSULT/PRODUC</v>
          </cell>
          <cell r="C1073">
            <v>1717.33</v>
          </cell>
          <cell r="D1073">
            <v>0</v>
          </cell>
        </row>
        <row r="1074">
          <cell r="A1074">
            <v>6220393</v>
          </cell>
          <cell r="B1074" t="str">
            <v>PO-SRV-PRINTING BUSINESS FORMS (SPECIAL</v>
          </cell>
          <cell r="C1074">
            <v>0</v>
          </cell>
          <cell r="D1074">
            <v>80.52</v>
          </cell>
        </row>
        <row r="1075">
          <cell r="A1075">
            <v>6220400</v>
          </cell>
          <cell r="B1075" t="str">
            <v>PO-SRV-PRINTING BUSINESS FORMS (STOCK)</v>
          </cell>
          <cell r="C1075">
            <v>1560</v>
          </cell>
          <cell r="D1075">
            <v>0</v>
          </cell>
        </row>
        <row r="1076">
          <cell r="A1076">
            <v>6220410</v>
          </cell>
          <cell r="B1076" t="str">
            <v>PO-SRV-COPY-PUBLICATIONS &amp; SUBSCRIPTION</v>
          </cell>
          <cell r="C1076">
            <v>620.11</v>
          </cell>
          <cell r="D1076">
            <v>781.18</v>
          </cell>
        </row>
        <row r="1077">
          <cell r="A1077">
            <v>6220411</v>
          </cell>
          <cell r="B1077" t="str">
            <v>PO-SRV-COPY-CONVENIENCE-PAPER-CBS USE</v>
          </cell>
          <cell r="C1077">
            <v>13410.52</v>
          </cell>
          <cell r="D1077">
            <v>6931.17</v>
          </cell>
        </row>
        <row r="1078">
          <cell r="A1078">
            <v>6220412</v>
          </cell>
          <cell r="B1078" t="str">
            <v>PO-SRV-COPY-CONVENIENCE</v>
          </cell>
          <cell r="C1078">
            <v>204134.23</v>
          </cell>
          <cell r="D1078">
            <v>0</v>
          </cell>
        </row>
        <row r="1079">
          <cell r="A1079">
            <v>6220420</v>
          </cell>
          <cell r="B1079" t="str">
            <v>PO-SRV-COPIER &amp; QUICK COPY CENTER</v>
          </cell>
          <cell r="C1079">
            <v>53780.61</v>
          </cell>
          <cell r="D1079">
            <v>62986.87</v>
          </cell>
        </row>
        <row r="1080">
          <cell r="A1080">
            <v>6220421</v>
          </cell>
          <cell r="B1080" t="str">
            <v>PO-SRV-COPY-ENGINEERING</v>
          </cell>
          <cell r="C1080">
            <v>5891.73</v>
          </cell>
          <cell r="D1080">
            <v>0</v>
          </cell>
        </row>
        <row r="1081">
          <cell r="A1081">
            <v>6220422</v>
          </cell>
          <cell r="B1081" t="str">
            <v>PO-SRV-COPY-SERVICE CENTER</v>
          </cell>
          <cell r="C1081">
            <v>29881</v>
          </cell>
          <cell r="D1081">
            <v>0</v>
          </cell>
        </row>
        <row r="1082">
          <cell r="A1082">
            <v>6220430</v>
          </cell>
          <cell r="B1082" t="str">
            <v>PO-SRV-MAIL/MESSENGER-GENERAL</v>
          </cell>
          <cell r="C1082">
            <v>202.29</v>
          </cell>
          <cell r="D1082">
            <v>2038.69</v>
          </cell>
        </row>
        <row r="1083">
          <cell r="A1083">
            <v>6220432</v>
          </cell>
          <cell r="B1083" t="str">
            <v>PO-SRV-MAIL/MESSENGER-OVERNIGHT EXPRESS</v>
          </cell>
          <cell r="C1083">
            <v>436.86</v>
          </cell>
          <cell r="D1083">
            <v>0</v>
          </cell>
        </row>
        <row r="1084">
          <cell r="A1084">
            <v>6220433</v>
          </cell>
          <cell r="B1084" t="str">
            <v>PO-SRV-MAIL/MESSENGER-COURIER</v>
          </cell>
          <cell r="C1084">
            <v>86.9</v>
          </cell>
          <cell r="D1084">
            <v>0</v>
          </cell>
        </row>
        <row r="1085">
          <cell r="A1085">
            <v>6220450</v>
          </cell>
          <cell r="B1085" t="str">
            <v>PO-SRV-MAIL/MESSENGER-POSTAGE</v>
          </cell>
          <cell r="C1085">
            <v>362.28</v>
          </cell>
          <cell r="D1085">
            <v>1344308.52</v>
          </cell>
        </row>
        <row r="1086">
          <cell r="A1086">
            <v>6220470</v>
          </cell>
          <cell r="B1086" t="str">
            <v>PO-SRV-MAIL OTHER</v>
          </cell>
          <cell r="C1086">
            <v>754.62</v>
          </cell>
          <cell r="D1086">
            <v>3053.63</v>
          </cell>
        </row>
        <row r="1087">
          <cell r="A1087">
            <v>6220480</v>
          </cell>
          <cell r="B1087" t="str">
            <v>PO-SRV-ENGINEERING</v>
          </cell>
          <cell r="C1087">
            <v>658234.77</v>
          </cell>
          <cell r="D1087">
            <v>164962.03</v>
          </cell>
        </row>
        <row r="1088">
          <cell r="A1088">
            <v>6220500</v>
          </cell>
          <cell r="B1088" t="str">
            <v>PO-SRV-GOVERNMENT TURNKEY-DESIGN/BUILD</v>
          </cell>
          <cell r="C1088">
            <v>2881.1</v>
          </cell>
          <cell r="D1088">
            <v>424</v>
          </cell>
        </row>
        <row r="1089">
          <cell r="A1089">
            <v>6220520</v>
          </cell>
          <cell r="B1089" t="str">
            <v>PO-SRV-GOVERNMENT TURNKEY-AUDITS</v>
          </cell>
          <cell r="C1089">
            <v>40</v>
          </cell>
          <cell r="D1089">
            <v>0</v>
          </cell>
        </row>
        <row r="1090">
          <cell r="A1090">
            <v>6220530</v>
          </cell>
          <cell r="B1090" t="str">
            <v>PO-SRV-CONSTRUCTION-OTHER</v>
          </cell>
          <cell r="C1090">
            <v>2136328.66</v>
          </cell>
          <cell r="D1090">
            <v>770600.57</v>
          </cell>
        </row>
        <row r="1091">
          <cell r="A1091">
            <v>6220535</v>
          </cell>
          <cell r="B1091" t="str">
            <v>PO-SRV-GOVT PAYMENTS-PERMITS</v>
          </cell>
          <cell r="C1091">
            <v>61311.64</v>
          </cell>
          <cell r="D1091">
            <v>1499.1</v>
          </cell>
        </row>
        <row r="1092">
          <cell r="A1092">
            <v>6220560</v>
          </cell>
          <cell r="B1092" t="str">
            <v>PO-SRV-CONSTRUCTION PAVING</v>
          </cell>
          <cell r="C1092">
            <v>2566300.4700000002</v>
          </cell>
          <cell r="D1092">
            <v>1975089.7</v>
          </cell>
        </row>
        <row r="1093">
          <cell r="A1093">
            <v>6220570</v>
          </cell>
          <cell r="B1093" t="str">
            <v>PO-SRV-DESIGN</v>
          </cell>
          <cell r="C1093">
            <v>56927.72</v>
          </cell>
          <cell r="D1093">
            <v>57659.87</v>
          </cell>
        </row>
        <row r="1094">
          <cell r="A1094">
            <v>6220580</v>
          </cell>
          <cell r="B1094" t="str">
            <v>PO-SRV-ON-LINE SERVICES, MISCELLANEOUS</v>
          </cell>
          <cell r="C1094">
            <v>137144.25</v>
          </cell>
          <cell r="D1094">
            <v>123778.99</v>
          </cell>
        </row>
        <row r="1095">
          <cell r="A1095">
            <v>6220590</v>
          </cell>
          <cell r="B1095" t="str">
            <v>PO-SRV-MISCELLANEOUS OTHER SERVICES</v>
          </cell>
          <cell r="C1095">
            <v>5462.91</v>
          </cell>
          <cell r="D1095">
            <v>-2047339.79</v>
          </cell>
        </row>
        <row r="1096">
          <cell r="A1096">
            <v>6220600</v>
          </cell>
          <cell r="B1096" t="str">
            <v>PO-SRV-CONSULTING-OTHER</v>
          </cell>
          <cell r="C1096">
            <v>19604863.469999999</v>
          </cell>
          <cell r="D1096">
            <v>78480792.560000002</v>
          </cell>
        </row>
        <row r="1097">
          <cell r="A1097">
            <v>6220630</v>
          </cell>
          <cell r="B1097" t="str">
            <v># PURCH SERV - UTILITIES</v>
          </cell>
          <cell r="C1097">
            <v>0</v>
          </cell>
          <cell r="D1097">
            <v>111806.47</v>
          </cell>
        </row>
        <row r="1098">
          <cell r="A1098">
            <v>6220635</v>
          </cell>
          <cell r="B1098" t="str">
            <v>PURCH SERV - COMPANY GAS USED</v>
          </cell>
          <cell r="C1098">
            <v>0</v>
          </cell>
          <cell r="D1098">
            <v>2702920.52</v>
          </cell>
        </row>
        <row r="1099">
          <cell r="A1099">
            <v>6220640</v>
          </cell>
          <cell r="B1099" t="str">
            <v>PO-SRV-TRAINING &amp; SEMINARS</v>
          </cell>
          <cell r="C1099">
            <v>187699.36</v>
          </cell>
          <cell r="D1099">
            <v>353560.18</v>
          </cell>
        </row>
        <row r="1100">
          <cell r="A1100">
            <v>6220670</v>
          </cell>
          <cell r="B1100" t="str">
            <v>PO-SRV-RESEARCH AND DEVELOPMENT</v>
          </cell>
          <cell r="C1100">
            <v>514700</v>
          </cell>
          <cell r="D1100">
            <v>113346.45</v>
          </cell>
        </row>
        <row r="1101">
          <cell r="A1101">
            <v>6220690</v>
          </cell>
          <cell r="B1101" t="str">
            <v># PURCH SERV - EVENTS FOR EXTERNAL SERV</v>
          </cell>
          <cell r="C1101">
            <v>0</v>
          </cell>
          <cell r="D1101">
            <v>52338.2</v>
          </cell>
        </row>
        <row r="1102">
          <cell r="A1102">
            <v>6220790</v>
          </cell>
          <cell r="B1102" t="str">
            <v>PO-SRV-MEDICAL</v>
          </cell>
          <cell r="C1102">
            <v>5333.05</v>
          </cell>
          <cell r="D1102">
            <v>19183.349999999999</v>
          </cell>
        </row>
        <row r="1103">
          <cell r="A1103">
            <v>6220800</v>
          </cell>
          <cell r="B1103" t="str">
            <v>PO-SRV-CONSERVATION</v>
          </cell>
          <cell r="C1103">
            <v>98780.59</v>
          </cell>
          <cell r="D1103">
            <v>116.27</v>
          </cell>
        </row>
        <row r="1104">
          <cell r="A1104">
            <v>6220810</v>
          </cell>
          <cell r="B1104" t="str">
            <v>PO-SRV-CUSTOMER SERVICES</v>
          </cell>
          <cell r="C1104">
            <v>3635.9</v>
          </cell>
          <cell r="D1104">
            <v>128.55000000000001</v>
          </cell>
        </row>
        <row r="1105">
          <cell r="A1105">
            <v>6220840</v>
          </cell>
          <cell r="B1105" t="str">
            <v>PO-SRV-VEHICLE &amp; EQUIPMENT RENTAL</v>
          </cell>
          <cell r="C1105">
            <v>35947.14</v>
          </cell>
          <cell r="D1105">
            <v>26424.83</v>
          </cell>
        </row>
        <row r="1106">
          <cell r="A1106">
            <v>6220850</v>
          </cell>
          <cell r="B1106" t="str">
            <v>PO-SRV-VEHICLE &amp; EQUIP RENTAL W/OPERATO</v>
          </cell>
          <cell r="C1106">
            <v>681454.52</v>
          </cell>
          <cell r="D1106">
            <v>174794.68</v>
          </cell>
        </row>
        <row r="1107">
          <cell r="A1107">
            <v>6220855</v>
          </cell>
          <cell r="B1107" t="str">
            <v>PO-SRV-LAUNDRY/RENTAL OF UNIFORMS</v>
          </cell>
          <cell r="C1107">
            <v>1176577.1200000001</v>
          </cell>
          <cell r="D1107">
            <v>436836.91</v>
          </cell>
        </row>
        <row r="1108">
          <cell r="A1108">
            <v>6220860</v>
          </cell>
          <cell r="B1108" t="str">
            <v>PO-SRV-MAINTENANCE AND REPAIRS</v>
          </cell>
          <cell r="C1108">
            <v>621940.36</v>
          </cell>
          <cell r="D1108">
            <v>406784.29</v>
          </cell>
        </row>
        <row r="1109">
          <cell r="A1109">
            <v>6220870</v>
          </cell>
          <cell r="B1109" t="str">
            <v>PO-SRV-TELEPHONE &amp; COMMUNICATION SYSTEM</v>
          </cell>
          <cell r="C1109">
            <v>15740</v>
          </cell>
          <cell r="D1109">
            <v>17124.18</v>
          </cell>
        </row>
        <row r="1110">
          <cell r="A1110">
            <v>6220880</v>
          </cell>
          <cell r="B1110" t="str">
            <v>PO-SRV-CONSTRUCTION-GAS PIPELINE</v>
          </cell>
          <cell r="C1110">
            <v>15934169.060000001</v>
          </cell>
          <cell r="D1110">
            <v>12304044.029999999</v>
          </cell>
        </row>
        <row r="1111">
          <cell r="A1111">
            <v>6220890</v>
          </cell>
          <cell r="B1111" t="str">
            <v>PO-SRV-LANDSCAPING</v>
          </cell>
          <cell r="C1111">
            <v>343261.14</v>
          </cell>
          <cell r="D1111">
            <v>272152.95</v>
          </cell>
        </row>
        <row r="1112">
          <cell r="A1112">
            <v>6220900</v>
          </cell>
          <cell r="B1112" t="str">
            <v>PO-SRV-TRASH COLLECTION</v>
          </cell>
          <cell r="C1112">
            <v>202890.01</v>
          </cell>
          <cell r="D1112">
            <v>128684.24</v>
          </cell>
        </row>
        <row r="1113">
          <cell r="A1113">
            <v>6220910</v>
          </cell>
          <cell r="B1113" t="str">
            <v>PO-SRV-HAZARDOUS WASTE DISPOSAL</v>
          </cell>
          <cell r="C1113">
            <v>275729.19</v>
          </cell>
          <cell r="D1113">
            <v>105024.51</v>
          </cell>
        </row>
        <row r="1114">
          <cell r="A1114">
            <v>6220920</v>
          </cell>
          <cell r="B1114" t="str">
            <v>PO-SRV-SAFETY RELATED</v>
          </cell>
          <cell r="C1114">
            <v>23579</v>
          </cell>
          <cell r="D1114">
            <v>18067.12</v>
          </cell>
        </row>
        <row r="1115">
          <cell r="A1115">
            <v>6220930</v>
          </cell>
          <cell r="B1115" t="str">
            <v>PO-SRV-ENERGY EFFICIENCY</v>
          </cell>
          <cell r="C1115">
            <v>90678.81</v>
          </cell>
          <cell r="D1115">
            <v>468063.4</v>
          </cell>
        </row>
        <row r="1116">
          <cell r="A1116">
            <v>6220940</v>
          </cell>
          <cell r="B1116" t="str">
            <v>PO-SRV-WELL DRILLING</v>
          </cell>
          <cell r="C1116">
            <v>2189500.59</v>
          </cell>
          <cell r="D1116">
            <v>1595205.87</v>
          </cell>
        </row>
        <row r="1117">
          <cell r="A1117">
            <v>6220950</v>
          </cell>
          <cell r="B1117" t="str">
            <v>PO-SRV-AUCTIONING</v>
          </cell>
          <cell r="C1117">
            <v>0</v>
          </cell>
          <cell r="D1117">
            <v>453.93</v>
          </cell>
        </row>
        <row r="1118">
          <cell r="A1118">
            <v>6220960</v>
          </cell>
          <cell r="B1118" t="str">
            <v>PO-SRV-MOVING</v>
          </cell>
          <cell r="C1118">
            <v>2288.4499999999998</v>
          </cell>
          <cell r="D1118">
            <v>2574.4</v>
          </cell>
        </row>
        <row r="1119">
          <cell r="A1119">
            <v>6220970</v>
          </cell>
          <cell r="B1119" t="str">
            <v>PO-SRV-INSURANCE</v>
          </cell>
          <cell r="C1119">
            <v>131.65</v>
          </cell>
          <cell r="D1119">
            <v>0</v>
          </cell>
        </row>
        <row r="1120">
          <cell r="A1120">
            <v>6220980</v>
          </cell>
          <cell r="B1120" t="str">
            <v>PO-SRV-JANITORIAL</v>
          </cell>
          <cell r="C1120">
            <v>1001568.39</v>
          </cell>
          <cell r="D1120">
            <v>927183.06</v>
          </cell>
        </row>
        <row r="1121">
          <cell r="A1121">
            <v>6220990</v>
          </cell>
          <cell r="B1121" t="str">
            <v>PO-SRV-COMPUTER HARDWARE MAINT &amp; LEASES</v>
          </cell>
          <cell r="C1121">
            <v>681645.79</v>
          </cell>
          <cell r="D1121">
            <v>163275.29</v>
          </cell>
        </row>
        <row r="1122">
          <cell r="A1122">
            <v>6221000</v>
          </cell>
          <cell r="B1122" t="str">
            <v>PO-SRV-CONSTRUCTION-ELECTRIC</v>
          </cell>
          <cell r="C1122">
            <v>100422</v>
          </cell>
          <cell r="D1122">
            <v>89671.43</v>
          </cell>
        </row>
        <row r="1123">
          <cell r="A1123">
            <v>6221010</v>
          </cell>
          <cell r="B1123" t="str">
            <v>PO-SRV-STORAGE</v>
          </cell>
          <cell r="C1123">
            <v>26805.29</v>
          </cell>
          <cell r="D1123">
            <v>0</v>
          </cell>
        </row>
        <row r="1124">
          <cell r="A1124">
            <v>6221020</v>
          </cell>
          <cell r="B1124" t="str">
            <v>PO-SRV-COLLECTION SERVICES</v>
          </cell>
          <cell r="C1124">
            <v>233585.83</v>
          </cell>
          <cell r="D1124">
            <v>104437.27</v>
          </cell>
        </row>
        <row r="1125">
          <cell r="A1125">
            <v>6221030</v>
          </cell>
          <cell r="B1125" t="str">
            <v>PO-SRV-TRAVEL-EXP</v>
          </cell>
          <cell r="C1125">
            <v>346.24</v>
          </cell>
          <cell r="D1125">
            <v>5174.76</v>
          </cell>
        </row>
        <row r="1126">
          <cell r="A1126">
            <v>6221040</v>
          </cell>
          <cell r="B1126" t="str">
            <v>PO-SRV-FREIGHT AUDITING/PMTS</v>
          </cell>
          <cell r="C1126">
            <v>50.23</v>
          </cell>
          <cell r="D1126">
            <v>774.8</v>
          </cell>
        </row>
        <row r="1127">
          <cell r="A1127">
            <v>6221050</v>
          </cell>
          <cell r="B1127" t="str">
            <v>PO-SRV-LABORATORY</v>
          </cell>
          <cell r="C1127">
            <v>43732.5</v>
          </cell>
          <cell r="D1127">
            <v>26270.5</v>
          </cell>
        </row>
        <row r="1128">
          <cell r="A1128">
            <v>6221060</v>
          </cell>
          <cell r="B1128" t="str">
            <v>PO-SRV-GOVT &amp; REGULATORY</v>
          </cell>
          <cell r="C1128">
            <v>18.649999999999999</v>
          </cell>
          <cell r="D1128">
            <v>2423.19</v>
          </cell>
        </row>
        <row r="1129">
          <cell r="A1129">
            <v>6221080</v>
          </cell>
          <cell r="B1129" t="str">
            <v>PO-SRV-CORP. LANGUAGE SERVICES</v>
          </cell>
          <cell r="C1129">
            <v>927.03</v>
          </cell>
          <cell r="D1129">
            <v>0</v>
          </cell>
        </row>
        <row r="1130">
          <cell r="A1130">
            <v>6221085</v>
          </cell>
          <cell r="B1130" t="str">
            <v>PO-SRV-SITE ASSESSMENT &amp; MITIGATION WOR</v>
          </cell>
          <cell r="C1130">
            <v>1701213.41</v>
          </cell>
          <cell r="D1130">
            <v>6293960.0199999996</v>
          </cell>
        </row>
        <row r="1131">
          <cell r="A1131">
            <v>6230000</v>
          </cell>
          <cell r="B1131" t="str">
            <v>NO PO-SRV-CONTRACTORS</v>
          </cell>
          <cell r="C1131">
            <v>1421986.25</v>
          </cell>
          <cell r="D1131">
            <v>28548758.140000001</v>
          </cell>
        </row>
        <row r="1132">
          <cell r="A1132">
            <v>6230001</v>
          </cell>
          <cell r="B1132" t="str">
            <v>NO PO-SRV-CONTRACTORS-ADVISORY</v>
          </cell>
          <cell r="C1132">
            <v>3044.37</v>
          </cell>
          <cell r="D1132">
            <v>18451.07</v>
          </cell>
        </row>
        <row r="1133">
          <cell r="A1133">
            <v>6230002</v>
          </cell>
          <cell r="B1133" t="str">
            <v>NO PO-SRV-CONTRACTORS-CONSULTING</v>
          </cell>
          <cell r="C1133">
            <v>1775651.23</v>
          </cell>
          <cell r="D1133">
            <v>6873210.3300000001</v>
          </cell>
        </row>
        <row r="1134">
          <cell r="A1134">
            <v>6230003</v>
          </cell>
          <cell r="B1134" t="str">
            <v>NO PO-SRV-CONTRACTORS-CONSULTING FEES-J</v>
          </cell>
          <cell r="C1134">
            <v>27830.49</v>
          </cell>
          <cell r="D1134">
            <v>6312.77</v>
          </cell>
        </row>
        <row r="1135">
          <cell r="A1135">
            <v>6230004</v>
          </cell>
          <cell r="B1135" t="str">
            <v>NO PO-SRV-CONTRACTORS-CONTRACT LABOR</v>
          </cell>
          <cell r="C1135">
            <v>-107057.78</v>
          </cell>
          <cell r="D1135">
            <v>7010051.6100000003</v>
          </cell>
        </row>
        <row r="1136">
          <cell r="A1136">
            <v>6230005</v>
          </cell>
          <cell r="B1136" t="str">
            <v>NO PO-SRV-CONTRACTORS-MAJOR PROJECTS</v>
          </cell>
          <cell r="C1136">
            <v>1590763.19</v>
          </cell>
          <cell r="D1136">
            <v>20842322.039999999</v>
          </cell>
        </row>
        <row r="1137">
          <cell r="A1137">
            <v>6230006</v>
          </cell>
          <cell r="B1137" t="str">
            <v>NO PO-SRV-CONTRACTORS-SPECIFIC JOBS</v>
          </cell>
          <cell r="C1137">
            <v>1476619.16</v>
          </cell>
          <cell r="D1137">
            <v>1373045.4</v>
          </cell>
        </row>
        <row r="1138">
          <cell r="A1138">
            <v>6230007</v>
          </cell>
          <cell r="B1138" t="str">
            <v>NO PO-SRV-CONTRACTORS-TIME &amp; EQUIPMENT</v>
          </cell>
          <cell r="C1138">
            <v>70957.84</v>
          </cell>
          <cell r="D1138">
            <v>4241.1099999999997</v>
          </cell>
        </row>
        <row r="1139">
          <cell r="A1139">
            <v>6230010</v>
          </cell>
          <cell r="B1139" t="str">
            <v>NO PO-SRV-ACCOUNTING SERVICES</v>
          </cell>
          <cell r="C1139">
            <v>5362.04</v>
          </cell>
          <cell r="D1139">
            <v>7737.75</v>
          </cell>
        </row>
        <row r="1140">
          <cell r="A1140">
            <v>6230020</v>
          </cell>
          <cell r="B1140" t="str">
            <v>NO PO-SRV-AUDIT SERVICES</v>
          </cell>
          <cell r="C1140">
            <v>0</v>
          </cell>
          <cell r="D1140">
            <v>994.26</v>
          </cell>
        </row>
        <row r="1141">
          <cell r="A1141">
            <v>6230030</v>
          </cell>
          <cell r="B1141" t="str">
            <v>NO PO-SRV-ADVERTISING LITERATURE</v>
          </cell>
          <cell r="C1141">
            <v>-14951.78</v>
          </cell>
          <cell r="D1141">
            <v>233680.11</v>
          </cell>
        </row>
        <row r="1142">
          <cell r="A1142">
            <v>6230040</v>
          </cell>
          <cell r="B1142" t="str">
            <v>NO PO-SRV-ADVERTISING IMAGE &amp; BRANDING</v>
          </cell>
          <cell r="C1142">
            <v>1069.0999999999999</v>
          </cell>
          <cell r="D1142">
            <v>578793.11</v>
          </cell>
        </row>
        <row r="1143">
          <cell r="A1143">
            <v>6230045</v>
          </cell>
          <cell r="B1143" t="str">
            <v>NO PO-SRV-LOGO MERCHANDISING SERV</v>
          </cell>
          <cell r="C1143">
            <v>0</v>
          </cell>
          <cell r="D1143">
            <v>-5803.99</v>
          </cell>
        </row>
        <row r="1144">
          <cell r="A1144">
            <v>6230050</v>
          </cell>
          <cell r="B1144" t="str">
            <v>NO PO-SRV-ADVERTISING MARKETING</v>
          </cell>
          <cell r="C1144">
            <v>1442102</v>
          </cell>
          <cell r="D1144">
            <v>1949674.28</v>
          </cell>
        </row>
        <row r="1145">
          <cell r="A1145">
            <v>6230060</v>
          </cell>
          <cell r="B1145" t="str">
            <v>NO PO-SRV-FOOD SERVICE-CATERING</v>
          </cell>
          <cell r="C1145">
            <v>439875.22</v>
          </cell>
          <cell r="D1145">
            <v>285368.74</v>
          </cell>
        </row>
        <row r="1146">
          <cell r="A1146">
            <v>6230061</v>
          </cell>
          <cell r="B1146" t="str">
            <v>NO PO-SRV-FOOD SERVICE-EXECUTIVE DINING</v>
          </cell>
          <cell r="C1146">
            <v>13651.3</v>
          </cell>
          <cell r="D1146">
            <v>8163.12</v>
          </cell>
        </row>
        <row r="1147">
          <cell r="A1147">
            <v>6230062</v>
          </cell>
          <cell r="B1147" t="str">
            <v>NO PO-SRV-FOOD SERVICE-MAINT &amp; REPAIRS</v>
          </cell>
          <cell r="C1147">
            <v>28612.99</v>
          </cell>
          <cell r="D1147">
            <v>25312.44</v>
          </cell>
        </row>
        <row r="1148">
          <cell r="A1148">
            <v>6230063</v>
          </cell>
          <cell r="B1148" t="str">
            <v>NO PO-SRV-FOOD SERVICE-LEASES CBS USE</v>
          </cell>
          <cell r="C1148">
            <v>-1875.21</v>
          </cell>
          <cell r="D1148">
            <v>0</v>
          </cell>
        </row>
        <row r="1149">
          <cell r="A1149">
            <v>6230064</v>
          </cell>
          <cell r="B1149" t="str">
            <v>NO PO-SRV-FOOD SERVICE-MANAGEMENT CBS U</v>
          </cell>
          <cell r="C1149">
            <v>7881.88</v>
          </cell>
          <cell r="D1149">
            <v>44231.68</v>
          </cell>
        </row>
        <row r="1150">
          <cell r="A1150">
            <v>6230070</v>
          </cell>
          <cell r="B1150" t="str">
            <v>NO PO-SRV-NEWSPAPER ADVERTISING</v>
          </cell>
          <cell r="C1150">
            <v>89683.65</v>
          </cell>
          <cell r="D1150">
            <v>14149.98</v>
          </cell>
        </row>
        <row r="1151">
          <cell r="A1151">
            <v>6230090</v>
          </cell>
          <cell r="B1151" t="str">
            <v>NO PO-SRV-MAGAZINE ADVERTISING</v>
          </cell>
          <cell r="C1151">
            <v>12345.21</v>
          </cell>
          <cell r="D1151">
            <v>11599.02</v>
          </cell>
        </row>
        <row r="1152">
          <cell r="A1152">
            <v>6230115</v>
          </cell>
          <cell r="B1152" t="str">
            <v>NO PO-SRV-OUTDOOR ADVERTISING</v>
          </cell>
          <cell r="C1152">
            <v>8252.94</v>
          </cell>
          <cell r="D1152">
            <v>13776.39</v>
          </cell>
        </row>
        <row r="1153">
          <cell r="A1153">
            <v>6230130</v>
          </cell>
          <cell r="B1153" t="str">
            <v>NO PO-SRV-RADIO ADVERTISING</v>
          </cell>
          <cell r="C1153">
            <v>535.96</v>
          </cell>
          <cell r="D1153">
            <v>413.3</v>
          </cell>
        </row>
        <row r="1154">
          <cell r="A1154">
            <v>6230140</v>
          </cell>
          <cell r="B1154" t="str">
            <v>NO PO-SRV-MEDIA RELATIONS</v>
          </cell>
          <cell r="C1154">
            <v>10220</v>
          </cell>
          <cell r="D1154">
            <v>0</v>
          </cell>
        </row>
        <row r="1155">
          <cell r="A1155">
            <v>6230150</v>
          </cell>
          <cell r="B1155" t="str">
            <v>NO PO-SRV-AUDIO VISUAL REPORTS</v>
          </cell>
          <cell r="C1155">
            <v>212</v>
          </cell>
          <cell r="D1155">
            <v>524.45000000000005</v>
          </cell>
        </row>
        <row r="1156">
          <cell r="A1156">
            <v>6230160</v>
          </cell>
          <cell r="B1156" t="str">
            <v>NO PO-SRV-NEWS PHOTO SERVICES</v>
          </cell>
          <cell r="C1156">
            <v>240.42</v>
          </cell>
          <cell r="D1156">
            <v>101.41</v>
          </cell>
        </row>
        <row r="1157">
          <cell r="A1157">
            <v>6230170</v>
          </cell>
          <cell r="B1157" t="str">
            <v>NO PO-SRV-LEGAL IN-HOUSE COPY SERVICES</v>
          </cell>
          <cell r="C1157">
            <v>0</v>
          </cell>
          <cell r="D1157">
            <v>45</v>
          </cell>
        </row>
        <row r="1158">
          <cell r="A1158">
            <v>6230200</v>
          </cell>
          <cell r="B1158" t="str">
            <v>NO PO-SRV-OUTSIDE LEGAL FEES</v>
          </cell>
          <cell r="C1158">
            <v>4799</v>
          </cell>
          <cell r="D1158">
            <v>900</v>
          </cell>
        </row>
        <row r="1159">
          <cell r="A1159">
            <v>6230210</v>
          </cell>
          <cell r="B1159" t="str">
            <v>NO PO-SRV-LEGAL-SETTLEMENTS</v>
          </cell>
          <cell r="C1159">
            <v>401000</v>
          </cell>
          <cell r="D1159">
            <v>-147878</v>
          </cell>
        </row>
        <row r="1160">
          <cell r="A1160">
            <v>6230214</v>
          </cell>
          <cell r="B1160" t="str">
            <v>NO PO-SRV-ARBITRATION FEES</v>
          </cell>
          <cell r="C1160">
            <v>10300.5</v>
          </cell>
          <cell r="D1160">
            <v>13273.53</v>
          </cell>
        </row>
        <row r="1161">
          <cell r="A1161">
            <v>6230220</v>
          </cell>
          <cell r="B1161" t="str">
            <v>NO PO-SRV-REGULATORY LEGISLATION</v>
          </cell>
          <cell r="C1161">
            <v>-23031.33</v>
          </cell>
          <cell r="D1161">
            <v>45676.800000000003</v>
          </cell>
        </row>
        <row r="1162">
          <cell r="A1162">
            <v>6230240</v>
          </cell>
          <cell r="B1162" t="str">
            <v>NO PO-SRV-REGULATORY NEWS BUREAU</v>
          </cell>
          <cell r="C1162">
            <v>0</v>
          </cell>
          <cell r="D1162">
            <v>-783.47</v>
          </cell>
        </row>
        <row r="1163">
          <cell r="A1163">
            <v>6230250</v>
          </cell>
          <cell r="B1163" t="str">
            <v>NO PO-SRV-SOFTWARE MAINTENANCE &amp; LEASIN</v>
          </cell>
          <cell r="C1163">
            <v>27301.55</v>
          </cell>
          <cell r="D1163">
            <v>25834.07</v>
          </cell>
        </row>
        <row r="1164">
          <cell r="A1164">
            <v>6230270</v>
          </cell>
          <cell r="B1164" t="str">
            <v>NO PO-SRV-DATA PROCESSING</v>
          </cell>
          <cell r="C1164">
            <v>0</v>
          </cell>
          <cell r="D1164">
            <v>5</v>
          </cell>
        </row>
        <row r="1165">
          <cell r="A1165">
            <v>6230380</v>
          </cell>
          <cell r="B1165" t="str">
            <v>NO PO-SRV-CONTRACT LABOR</v>
          </cell>
          <cell r="C1165">
            <v>4199486.28</v>
          </cell>
          <cell r="D1165">
            <v>2356562.83</v>
          </cell>
        </row>
        <row r="1166">
          <cell r="A1166">
            <v>6230390</v>
          </cell>
          <cell r="B1166" t="str">
            <v>NO PO-SRV-PRINTING/GRAPHICS VIDEO</v>
          </cell>
          <cell r="C1166">
            <v>17289.669999999998</v>
          </cell>
          <cell r="D1166">
            <v>263.87</v>
          </cell>
        </row>
        <row r="1167">
          <cell r="A1167">
            <v>6230391</v>
          </cell>
          <cell r="B1167" t="str">
            <v>NO PO-SRV-GRAPHICS SRV-CONSULT/PRODUCTI</v>
          </cell>
          <cell r="C1167">
            <v>4012.73</v>
          </cell>
          <cell r="D1167">
            <v>102264.3</v>
          </cell>
        </row>
        <row r="1168">
          <cell r="A1168">
            <v>6230392</v>
          </cell>
          <cell r="B1168" t="str">
            <v>NO PO-SRV-GRAPHICS SRV-CONSULTING (IN-H</v>
          </cell>
          <cell r="C1168">
            <v>165</v>
          </cell>
          <cell r="D1168">
            <v>0</v>
          </cell>
        </row>
        <row r="1169">
          <cell r="A1169">
            <v>6230393</v>
          </cell>
          <cell r="B1169" t="str">
            <v>NO PO-SRV-PRINTING BUSINESS FORMS (SPEC</v>
          </cell>
          <cell r="C1169">
            <v>816.16</v>
          </cell>
          <cell r="D1169">
            <v>0</v>
          </cell>
        </row>
        <row r="1170">
          <cell r="A1170">
            <v>6230400</v>
          </cell>
          <cell r="B1170" t="str">
            <v>NO PO-SRV-PRINTING BUSINESS FORMS (STOC</v>
          </cell>
          <cell r="C1170">
            <v>137.37</v>
          </cell>
          <cell r="D1170">
            <v>3.49</v>
          </cell>
        </row>
        <row r="1171">
          <cell r="A1171">
            <v>6230401</v>
          </cell>
          <cell r="B1171" t="str">
            <v>NO PO-SRV-PRINTING BUSINESS CARDS</v>
          </cell>
          <cell r="C1171">
            <v>463.25</v>
          </cell>
          <cell r="D1171">
            <v>162.38</v>
          </cell>
        </row>
        <row r="1172">
          <cell r="A1172">
            <v>6230402</v>
          </cell>
          <cell r="B1172" t="str">
            <v>NO PO-SRV-PRINTING STATIONERY</v>
          </cell>
          <cell r="C1172">
            <v>14.8</v>
          </cell>
          <cell r="D1172">
            <v>2617.38</v>
          </cell>
        </row>
        <row r="1173">
          <cell r="A1173">
            <v>6230403</v>
          </cell>
          <cell r="B1173" t="str">
            <v>NO PO-SRV-PRINTING ENVELOPES</v>
          </cell>
          <cell r="C1173">
            <v>97.14</v>
          </cell>
          <cell r="D1173">
            <v>0</v>
          </cell>
        </row>
        <row r="1174">
          <cell r="A1174">
            <v>6230410</v>
          </cell>
          <cell r="B1174" t="str">
            <v>NO PO-SRV-COPY-PUBLICATIONS &amp; SUBSCRIPT</v>
          </cell>
          <cell r="C1174">
            <v>2374.12</v>
          </cell>
          <cell r="D1174">
            <v>12751.65</v>
          </cell>
        </row>
        <row r="1175">
          <cell r="A1175">
            <v>6230411</v>
          </cell>
          <cell r="B1175" t="str">
            <v>NO PO-SRV-COPY-CONVENIENCE-PAPER CBS US</v>
          </cell>
          <cell r="C1175">
            <v>491.12</v>
          </cell>
          <cell r="D1175">
            <v>0</v>
          </cell>
        </row>
        <row r="1176">
          <cell r="A1176">
            <v>6230420</v>
          </cell>
          <cell r="B1176" t="str">
            <v>NO PO-SRV-COPIER</v>
          </cell>
          <cell r="C1176">
            <v>3508.55</v>
          </cell>
          <cell r="D1176">
            <v>8565.92</v>
          </cell>
        </row>
        <row r="1177">
          <cell r="A1177">
            <v>6230421</v>
          </cell>
          <cell r="B1177" t="str">
            <v>NO PO-SRV-COPY-ENGINEERING</v>
          </cell>
          <cell r="C1177">
            <v>641.77</v>
          </cell>
          <cell r="D1177">
            <v>55.44</v>
          </cell>
        </row>
        <row r="1178">
          <cell r="A1178">
            <v>6230430</v>
          </cell>
          <cell r="B1178" t="str">
            <v>NO PO-SRV-MAIL MESSENGER-GENERAL</v>
          </cell>
          <cell r="C1178">
            <v>689.92</v>
          </cell>
          <cell r="D1178">
            <v>4177.49</v>
          </cell>
        </row>
        <row r="1179">
          <cell r="A1179">
            <v>6230431</v>
          </cell>
          <cell r="B1179" t="str">
            <v>NO PO-SRV-MAIL MESSENGER-SPECIAL PROJEC</v>
          </cell>
          <cell r="C1179">
            <v>451.22</v>
          </cell>
          <cell r="D1179">
            <v>11498.72</v>
          </cell>
        </row>
        <row r="1180">
          <cell r="A1180">
            <v>6230432</v>
          </cell>
          <cell r="B1180" t="str">
            <v>NO PO-SRV-MAIL MESSENGER-OVERNIGHT EXPR</v>
          </cell>
          <cell r="C1180">
            <v>3779.84</v>
          </cell>
          <cell r="D1180">
            <v>2840.43</v>
          </cell>
        </row>
        <row r="1181">
          <cell r="A1181">
            <v>6230433</v>
          </cell>
          <cell r="B1181" t="str">
            <v>NO PO-SRV-MAIL MESSENGER-COURIER</v>
          </cell>
          <cell r="C1181">
            <v>20940.47</v>
          </cell>
          <cell r="D1181">
            <v>7972</v>
          </cell>
        </row>
        <row r="1182">
          <cell r="A1182">
            <v>6230440</v>
          </cell>
          <cell r="B1182" t="str">
            <v>NO PO-SRV-MAIL CENTER EXPRESS POSTAGE</v>
          </cell>
          <cell r="C1182">
            <v>227.61</v>
          </cell>
          <cell r="D1182">
            <v>234.75</v>
          </cell>
        </row>
        <row r="1183">
          <cell r="A1183">
            <v>6230450</v>
          </cell>
          <cell r="B1183" t="str">
            <v>NO PO-SRV-MAIL MESSENGER-POSTAGE</v>
          </cell>
          <cell r="C1183">
            <v>11216871.58</v>
          </cell>
          <cell r="D1183">
            <v>14760844.439999999</v>
          </cell>
        </row>
        <row r="1184">
          <cell r="A1184">
            <v>6230451</v>
          </cell>
          <cell r="B1184" t="str">
            <v>NO PO-SRV-MAILING LIST MAINTENANCE (SED</v>
          </cell>
          <cell r="C1184">
            <v>48169.71</v>
          </cell>
          <cell r="D1184">
            <v>1661.18</v>
          </cell>
        </row>
        <row r="1185">
          <cell r="A1185">
            <v>6230460</v>
          </cell>
          <cell r="B1185" t="str">
            <v>NO PO-SRV-MAIL CENTER BILLING POSTAGE</v>
          </cell>
          <cell r="C1185">
            <v>20023.18</v>
          </cell>
          <cell r="D1185">
            <v>156667.16</v>
          </cell>
        </row>
        <row r="1186">
          <cell r="A1186">
            <v>6230470</v>
          </cell>
          <cell r="B1186" t="str">
            <v>NO PO-SRV-MAIL CENTER MAIL SUPPLIES</v>
          </cell>
          <cell r="C1186">
            <v>151.04</v>
          </cell>
          <cell r="D1186">
            <v>593.95000000000005</v>
          </cell>
        </row>
        <row r="1187">
          <cell r="A1187">
            <v>6230540</v>
          </cell>
          <cell r="B1187" t="str">
            <v>NO PO-SRV-HOLIDAY EVENTS</v>
          </cell>
          <cell r="C1187">
            <v>11401.22</v>
          </cell>
          <cell r="D1187">
            <v>38278.67</v>
          </cell>
        </row>
        <row r="1188">
          <cell r="A1188">
            <v>6230550</v>
          </cell>
          <cell r="B1188" t="str">
            <v>NO PO-SRV-RECRUITING</v>
          </cell>
          <cell r="C1188">
            <v>275</v>
          </cell>
          <cell r="D1188">
            <v>2022.74</v>
          </cell>
        </row>
        <row r="1189">
          <cell r="A1189">
            <v>6230580</v>
          </cell>
          <cell r="B1189" t="str">
            <v>NO PO-SRV-ON-LINE SERVICES</v>
          </cell>
          <cell r="C1189">
            <v>151109.39000000001</v>
          </cell>
          <cell r="D1189">
            <v>27293.67</v>
          </cell>
        </row>
        <row r="1190">
          <cell r="A1190">
            <v>6230590</v>
          </cell>
          <cell r="B1190" t="str">
            <v>NO PO-SRV-NEW BUSINESS REFUNDS</v>
          </cell>
          <cell r="C1190">
            <v>63178.64</v>
          </cell>
          <cell r="D1190">
            <v>5564.88</v>
          </cell>
        </row>
        <row r="1191">
          <cell r="A1191">
            <v>6230591</v>
          </cell>
          <cell r="B1191" t="str">
            <v>NO PO-SRV-SITE PREPARATION REIMBURSEMEN</v>
          </cell>
          <cell r="C1191">
            <v>506376.78</v>
          </cell>
          <cell r="D1191">
            <v>2082.0700000000002</v>
          </cell>
        </row>
        <row r="1192">
          <cell r="A1192">
            <v>6230592</v>
          </cell>
          <cell r="B1192" t="str">
            <v>NO PO-SRV-NBMS RECONCILIATION</v>
          </cell>
          <cell r="C1192">
            <v>-1721738.51</v>
          </cell>
          <cell r="D1192">
            <v>0</v>
          </cell>
        </row>
        <row r="1193">
          <cell r="A1193">
            <v>6230600</v>
          </cell>
          <cell r="B1193" t="str">
            <v>NO PO-SRV-PROF/NOT LEGAL</v>
          </cell>
          <cell r="C1193">
            <v>81538.850000000006</v>
          </cell>
          <cell r="D1193">
            <v>64193.71</v>
          </cell>
        </row>
        <row r="1194">
          <cell r="A1194">
            <v>6230610</v>
          </cell>
          <cell r="B1194" t="str">
            <v>NO PO-SRV-WATER</v>
          </cell>
          <cell r="C1194">
            <v>84102.54</v>
          </cell>
          <cell r="D1194">
            <v>103724.91</v>
          </cell>
        </row>
        <row r="1195">
          <cell r="A1195">
            <v>6230615</v>
          </cell>
          <cell r="B1195" t="str">
            <v>NO PO-SRV-RECYCLE GAS PEOC OPERATIONS</v>
          </cell>
          <cell r="C1195">
            <v>67592.009999999995</v>
          </cell>
          <cell r="D1195">
            <v>0</v>
          </cell>
        </row>
        <row r="1196">
          <cell r="A1196">
            <v>6230630</v>
          </cell>
          <cell r="B1196" t="str">
            <v>NO PO-SRV-UTILITIES</v>
          </cell>
          <cell r="C1196">
            <v>2422699.7000000002</v>
          </cell>
          <cell r="D1196">
            <v>5563086.7199999997</v>
          </cell>
        </row>
        <row r="1197">
          <cell r="A1197">
            <v>6230640</v>
          </cell>
          <cell r="B1197" t="str">
            <v>NO PO-SRV-TRAINING &amp; SEMINARS</v>
          </cell>
          <cell r="C1197">
            <v>446134.49</v>
          </cell>
          <cell r="D1197">
            <v>325605.82</v>
          </cell>
        </row>
        <row r="1198">
          <cell r="A1198">
            <v>6230680</v>
          </cell>
          <cell r="B1198" t="str">
            <v>NO PO-SRV-EVENT &amp; TICKETS</v>
          </cell>
          <cell r="C1198">
            <v>151639.06</v>
          </cell>
          <cell r="D1198">
            <v>160307.51999999999</v>
          </cell>
        </row>
        <row r="1199">
          <cell r="A1199">
            <v>6230700</v>
          </cell>
          <cell r="B1199" t="str">
            <v>NO PO-SRV-MEETING FOR EXTERNAL SERVICES</v>
          </cell>
          <cell r="C1199">
            <v>41546.699999999997</v>
          </cell>
          <cell r="D1199">
            <v>74695.38</v>
          </cell>
        </row>
        <row r="1200">
          <cell r="A1200">
            <v>6230740</v>
          </cell>
          <cell r="B1200" t="str">
            <v>NO PO-SRV-SHAREHOLDER LETTER</v>
          </cell>
          <cell r="C1200">
            <v>1677.5</v>
          </cell>
          <cell r="D1200">
            <v>0</v>
          </cell>
        </row>
        <row r="1201">
          <cell r="A1201">
            <v>6230750</v>
          </cell>
          <cell r="B1201" t="str">
            <v>NO PO-SRV-SEC FEES SERVICES</v>
          </cell>
          <cell r="C1201">
            <v>139</v>
          </cell>
          <cell r="D1201">
            <v>0</v>
          </cell>
        </row>
        <row r="1202">
          <cell r="A1202">
            <v>6230780</v>
          </cell>
          <cell r="B1202" t="str">
            <v>NO PO-SRV-ANNUAL MEETING COSTS SERVICES</v>
          </cell>
          <cell r="C1202">
            <v>845</v>
          </cell>
          <cell r="D1202">
            <v>2435</v>
          </cell>
        </row>
        <row r="1203">
          <cell r="A1203">
            <v>6230790</v>
          </cell>
          <cell r="B1203" t="str">
            <v>NO PO-SRV-MEDICAL SERVICES</v>
          </cell>
          <cell r="C1203">
            <v>43692.88</v>
          </cell>
          <cell r="D1203">
            <v>61168.97</v>
          </cell>
        </row>
        <row r="1204">
          <cell r="A1204">
            <v>6230800</v>
          </cell>
          <cell r="B1204" t="str">
            <v>NO PO-SRV-CONSERVATION INCENTIVE</v>
          </cell>
          <cell r="C1204">
            <v>120</v>
          </cell>
          <cell r="D1204">
            <v>18000</v>
          </cell>
        </row>
        <row r="1205">
          <cell r="A1205">
            <v>6230805</v>
          </cell>
          <cell r="B1205" t="str">
            <v>NO PO-SRV-AIR POLLUTION CREDITS</v>
          </cell>
          <cell r="C1205">
            <v>1452869.04</v>
          </cell>
          <cell r="D1205">
            <v>0</v>
          </cell>
        </row>
        <row r="1206">
          <cell r="A1206">
            <v>6230810</v>
          </cell>
          <cell r="B1206" t="str">
            <v>NO PO-SRV-CONSUMER EDUCATION</v>
          </cell>
          <cell r="C1206">
            <v>5774.04</v>
          </cell>
          <cell r="D1206">
            <v>0</v>
          </cell>
        </row>
        <row r="1207">
          <cell r="A1207">
            <v>6230820</v>
          </cell>
          <cell r="B1207" t="str">
            <v>NO PO-SRV-REGULATORY REQUIRED PAYMENTS</v>
          </cell>
          <cell r="C1207">
            <v>204912</v>
          </cell>
          <cell r="D1207">
            <v>186000</v>
          </cell>
        </row>
        <row r="1208">
          <cell r="A1208">
            <v>6230850</v>
          </cell>
          <cell r="B1208" t="str">
            <v>NO PO-SRV-SERVICE LATERAL REIMBURSEMENT</v>
          </cell>
          <cell r="C1208">
            <v>1224</v>
          </cell>
          <cell r="D1208">
            <v>0</v>
          </cell>
        </row>
        <row r="1209">
          <cell r="A1209">
            <v>6231020</v>
          </cell>
          <cell r="B1209" t="str">
            <v>NO PO-SRV-COLLECTION SERVICES</v>
          </cell>
          <cell r="C1209">
            <v>59.3</v>
          </cell>
          <cell r="D1209">
            <v>1870.08</v>
          </cell>
        </row>
        <row r="1210">
          <cell r="A1210">
            <v>6233000</v>
          </cell>
          <cell r="B1210" t="str">
            <v>UNCOLLECTABLE ACCTS</v>
          </cell>
          <cell r="C1210">
            <v>85431.55</v>
          </cell>
          <cell r="D1210">
            <v>8698807.3900000006</v>
          </cell>
        </row>
        <row r="1211">
          <cell r="A1211">
            <v>6233001</v>
          </cell>
          <cell r="B1211" t="str">
            <v>UNCOLLECTABLE ACCTS-GAS</v>
          </cell>
          <cell r="C1211">
            <v>4396681.5199999996</v>
          </cell>
          <cell r="D1211">
            <v>70</v>
          </cell>
        </row>
        <row r="1212">
          <cell r="A1212">
            <v>6233005</v>
          </cell>
          <cell r="B1212" t="str">
            <v>UNCOLLECTABLE EXP-NON GAS UTILITY RECVB</v>
          </cell>
          <cell r="C1212">
            <v>8147.19</v>
          </cell>
          <cell r="D1212">
            <v>44460.88</v>
          </cell>
        </row>
        <row r="1213">
          <cell r="A1213">
            <v>6240015</v>
          </cell>
          <cell r="B1213" t="str">
            <v>FINANCE CHARGES-COMMITMENT FEES</v>
          </cell>
          <cell r="C1213">
            <v>0</v>
          </cell>
          <cell r="D1213">
            <v>676.85</v>
          </cell>
        </row>
        <row r="1214">
          <cell r="A1214">
            <v>6240017</v>
          </cell>
          <cell r="B1214" t="str">
            <v>FINANCE CHARGES-SUBSCRIPTIONS</v>
          </cell>
          <cell r="C1214">
            <v>0</v>
          </cell>
          <cell r="D1214">
            <v>1110.47</v>
          </cell>
        </row>
        <row r="1215">
          <cell r="A1215">
            <v>6250000</v>
          </cell>
          <cell r="B1215" t="str">
            <v>DUES</v>
          </cell>
          <cell r="C1215">
            <v>1571.19</v>
          </cell>
          <cell r="D1215">
            <v>58425.65</v>
          </cell>
        </row>
        <row r="1216">
          <cell r="A1216">
            <v>6250001</v>
          </cell>
          <cell r="B1216" t="str">
            <v>DUES-BUSINESS/PROFESSIONAL</v>
          </cell>
          <cell r="C1216">
            <v>163984.75</v>
          </cell>
          <cell r="D1216">
            <v>460578.68</v>
          </cell>
        </row>
        <row r="1217">
          <cell r="A1217">
            <v>6250002</v>
          </cell>
          <cell r="B1217" t="str">
            <v>DUES-SOCIAL</v>
          </cell>
          <cell r="C1217">
            <v>81511.08</v>
          </cell>
          <cell r="D1217">
            <v>53337.5</v>
          </cell>
        </row>
        <row r="1218">
          <cell r="A1218">
            <v>6260001</v>
          </cell>
          <cell r="B1218" t="str">
            <v>VEHICLE-EXPIRED AMORT-EXTENDED RENTS</v>
          </cell>
          <cell r="C1218">
            <v>9115461.8699999992</v>
          </cell>
          <cell r="D1218">
            <v>6788529.8600000003</v>
          </cell>
        </row>
        <row r="1219">
          <cell r="A1219">
            <v>6260002</v>
          </cell>
          <cell r="B1219" t="str">
            <v>VEHICLE-POOL</v>
          </cell>
          <cell r="C1219">
            <v>30752.01</v>
          </cell>
          <cell r="D1219">
            <v>110216.02</v>
          </cell>
        </row>
        <row r="1220">
          <cell r="A1220">
            <v>6260004</v>
          </cell>
          <cell r="B1220" t="str">
            <v>VEHICLE-UTILIZATION CHARGES</v>
          </cell>
          <cell r="C1220">
            <v>-71065.240000000005</v>
          </cell>
          <cell r="D1220">
            <v>127355.11</v>
          </cell>
        </row>
        <row r="1221">
          <cell r="A1221">
            <v>6260005</v>
          </cell>
          <cell r="B1221" t="str">
            <v>VEHICLE-AMORTIZATION CHARGES</v>
          </cell>
          <cell r="C1221">
            <v>110</v>
          </cell>
          <cell r="D1221">
            <v>0</v>
          </cell>
        </row>
        <row r="1222">
          <cell r="A1222">
            <v>6260007</v>
          </cell>
          <cell r="B1222" t="str">
            <v>VEHICLE-LICENSE FEES</v>
          </cell>
          <cell r="C1222">
            <v>780078</v>
          </cell>
          <cell r="D1222">
            <v>1342927.62</v>
          </cell>
        </row>
        <row r="1223">
          <cell r="A1223">
            <v>6260010</v>
          </cell>
          <cell r="B1223" t="str">
            <v>VEHICLE-NON-UTILIZATION CHARGES</v>
          </cell>
          <cell r="C1223">
            <v>29</v>
          </cell>
          <cell r="D1223">
            <v>553.4</v>
          </cell>
        </row>
        <row r="1224">
          <cell r="A1224">
            <v>6260012</v>
          </cell>
          <cell r="B1224" t="str">
            <v>VEHICLE-SALES PROCEEDS</v>
          </cell>
          <cell r="C1224">
            <v>-429367.84</v>
          </cell>
          <cell r="D1224">
            <v>4134.9399999999996</v>
          </cell>
        </row>
        <row r="1225">
          <cell r="A1225">
            <v>6260016</v>
          </cell>
          <cell r="B1225" t="str">
            <v>FABRICATION SHOP UTILIZATION CHARGE</v>
          </cell>
          <cell r="C1225">
            <v>-5252.5</v>
          </cell>
          <cell r="D1225">
            <v>0</v>
          </cell>
        </row>
        <row r="1226">
          <cell r="A1226">
            <v>6270000</v>
          </cell>
          <cell r="B1226" t="str">
            <v>OFFICE RENT</v>
          </cell>
          <cell r="C1226">
            <v>0</v>
          </cell>
          <cell r="D1226">
            <v>6174.66</v>
          </cell>
        </row>
        <row r="1227">
          <cell r="A1227">
            <v>6280000</v>
          </cell>
          <cell r="B1227" t="str">
            <v>GOVERNMENT PAYMENTS-FRANCHISE FEES</v>
          </cell>
          <cell r="C1227">
            <v>24949625.489999998</v>
          </cell>
          <cell r="D1227">
            <v>35739695.609999999</v>
          </cell>
        </row>
        <row r="1228">
          <cell r="A1228">
            <v>6280001</v>
          </cell>
          <cell r="B1228" t="str">
            <v>GOVERNMENT PAYMENTS-PERMITS</v>
          </cell>
          <cell r="C1228">
            <v>1480576.68</v>
          </cell>
          <cell r="D1228">
            <v>1812729.78</v>
          </cell>
        </row>
        <row r="1229">
          <cell r="A1229">
            <v>6290001</v>
          </cell>
          <cell r="B1229" t="str">
            <v>CUSTOMER REFUNDS/SETTLEMENTS-CUST OVERP</v>
          </cell>
          <cell r="C1229">
            <v>0</v>
          </cell>
          <cell r="D1229">
            <v>831.61</v>
          </cell>
        </row>
        <row r="1230">
          <cell r="A1230">
            <v>6290005</v>
          </cell>
          <cell r="B1230" t="str">
            <v>PUBLIC PROPERTY DAMAGE LIABILITY PMTS</v>
          </cell>
          <cell r="C1230">
            <v>576367.96</v>
          </cell>
          <cell r="D1230">
            <v>1694166.75</v>
          </cell>
        </row>
        <row r="1231">
          <cell r="A1231">
            <v>6290006</v>
          </cell>
          <cell r="B1231" t="str">
            <v>PUBLIC PERS INJURY LIABILITY  PMTS</v>
          </cell>
          <cell r="C1231">
            <v>2240392.66</v>
          </cell>
          <cell r="D1231">
            <v>704512.2</v>
          </cell>
        </row>
        <row r="1232">
          <cell r="A1232">
            <v>6290007</v>
          </cell>
          <cell r="B1232" t="str">
            <v>PUB INJ PROP DAMAGE LEGAL FEE</v>
          </cell>
          <cell r="C1232">
            <v>13902.01</v>
          </cell>
          <cell r="D1232">
            <v>381012.86</v>
          </cell>
        </row>
        <row r="1233">
          <cell r="A1233">
            <v>6290400</v>
          </cell>
          <cell r="B1233" t="str">
            <v>MISC REIMBURSEMENTS</v>
          </cell>
          <cell r="C1233">
            <v>196.99</v>
          </cell>
          <cell r="D1233">
            <v>0</v>
          </cell>
        </row>
        <row r="1234">
          <cell r="A1234">
            <v>6300000</v>
          </cell>
          <cell r="B1234" t="str">
            <v>OVERHEADS</v>
          </cell>
          <cell r="C1234">
            <v>251.19</v>
          </cell>
          <cell r="D1234">
            <v>61.49</v>
          </cell>
        </row>
        <row r="1235">
          <cell r="A1235">
            <v>6300320</v>
          </cell>
          <cell r="B1235" t="str">
            <v>SMALL TOOLS (OH)</v>
          </cell>
          <cell r="C1235">
            <v>5820.68</v>
          </cell>
          <cell r="D1235">
            <v>34048.28</v>
          </cell>
        </row>
        <row r="1236">
          <cell r="A1236">
            <v>6300330</v>
          </cell>
          <cell r="B1236" t="str">
            <v>PLPD (OH)</v>
          </cell>
          <cell r="C1236">
            <v>-63.04</v>
          </cell>
          <cell r="D1236">
            <v>0</v>
          </cell>
        </row>
        <row r="1237">
          <cell r="A1237">
            <v>6300350</v>
          </cell>
          <cell r="B1237" t="str">
            <v>PURCHASED MATERIALS &amp; SVCS-SCG (OH)</v>
          </cell>
          <cell r="C1237">
            <v>1608.65</v>
          </cell>
          <cell r="D1237">
            <v>0</v>
          </cell>
        </row>
        <row r="1238">
          <cell r="A1238">
            <v>6310011</v>
          </cell>
          <cell r="B1238" t="str">
            <v>LAND SALE PROCEEDS</v>
          </cell>
          <cell r="C1238">
            <v>-160000</v>
          </cell>
          <cell r="D1238">
            <v>0</v>
          </cell>
        </row>
        <row r="1239">
          <cell r="A1239">
            <v>6320000</v>
          </cell>
          <cell r="B1239" t="str">
            <v>TELEPHONE/COMMUNICATIONS</v>
          </cell>
          <cell r="C1239">
            <v>1636023.4</v>
          </cell>
          <cell r="D1239">
            <v>3540663.99</v>
          </cell>
        </row>
        <row r="1240">
          <cell r="A1240">
            <v>6320001</v>
          </cell>
          <cell r="B1240" t="str">
            <v>TELEPHONE-PHONE &amp; COMM SYSTEM COSTS</v>
          </cell>
          <cell r="C1240">
            <v>1794707.87</v>
          </cell>
          <cell r="D1240">
            <v>388081.84</v>
          </cell>
        </row>
        <row r="1241">
          <cell r="A1241">
            <v>6320002</v>
          </cell>
          <cell r="B1241" t="str">
            <v>TELEPHONE-CELLULAR PHONES</v>
          </cell>
          <cell r="C1241">
            <v>798211.99</v>
          </cell>
          <cell r="D1241">
            <v>1149657.29</v>
          </cell>
        </row>
        <row r="1242">
          <cell r="A1242">
            <v>6320003</v>
          </cell>
          <cell r="B1242" t="str">
            <v>TELEPHONE-CALLING CARDS</v>
          </cell>
          <cell r="C1242">
            <v>14726.63</v>
          </cell>
          <cell r="D1242">
            <v>19456.48</v>
          </cell>
        </row>
        <row r="1243">
          <cell r="A1243">
            <v>6320004</v>
          </cell>
          <cell r="B1243" t="str">
            <v>TELEPHONE-PAGERS</v>
          </cell>
          <cell r="C1243">
            <v>185947.21</v>
          </cell>
          <cell r="D1243">
            <v>352489.58</v>
          </cell>
        </row>
        <row r="1244">
          <cell r="A1244">
            <v>6320005</v>
          </cell>
          <cell r="B1244" t="str">
            <v>TELEPHONE-PBX SERVICES</v>
          </cell>
          <cell r="C1244">
            <v>642.71</v>
          </cell>
          <cell r="D1244">
            <v>0</v>
          </cell>
        </row>
        <row r="1245">
          <cell r="A1245">
            <v>6320006</v>
          </cell>
          <cell r="B1245" t="str">
            <v>LOGO MERCHANDISE</v>
          </cell>
          <cell r="C1245">
            <v>0</v>
          </cell>
          <cell r="D1245">
            <v>162.61000000000001</v>
          </cell>
        </row>
        <row r="1246">
          <cell r="A1246">
            <v>6320008</v>
          </cell>
          <cell r="B1246" t="str">
            <v>TELEPHONE-DATA LINES (NORTH)</v>
          </cell>
          <cell r="C1246">
            <v>4184.24</v>
          </cell>
          <cell r="D1246">
            <v>0</v>
          </cell>
        </row>
        <row r="1247">
          <cell r="A1247">
            <v>6340000</v>
          </cell>
          <cell r="B1247" t="str">
            <v>CASH DISCOUNTS ON PURCHASES</v>
          </cell>
          <cell r="C1247">
            <v>-123624.63</v>
          </cell>
          <cell r="D1247">
            <v>-86941.17</v>
          </cell>
        </row>
        <row r="1248">
          <cell r="A1248">
            <v>6350001</v>
          </cell>
          <cell r="B1248" t="str">
            <v>MAINT. REASSIGN FROM 887.002</v>
          </cell>
          <cell r="C1248">
            <v>0</v>
          </cell>
          <cell r="D1248">
            <v>27358.39</v>
          </cell>
        </row>
        <row r="1249">
          <cell r="A1249">
            <v>6350003</v>
          </cell>
          <cell r="B1249" t="str">
            <v>SDGE BILLING  CREDIT-RD&amp;D (1100 PROJECT</v>
          </cell>
          <cell r="C1249">
            <v>-131349.14000000001</v>
          </cell>
          <cell r="D1249">
            <v>-292432.34000000003</v>
          </cell>
        </row>
        <row r="1250">
          <cell r="A1250">
            <v>6350004</v>
          </cell>
          <cell r="B1250" t="str">
            <v>SDGE BILLING  CREDIT-OTHER</v>
          </cell>
          <cell r="C1250">
            <v>-2344159.0499999998</v>
          </cell>
          <cell r="D1250">
            <v>-4015562.07</v>
          </cell>
        </row>
        <row r="1251">
          <cell r="A1251">
            <v>6350702</v>
          </cell>
          <cell r="B1251" t="str">
            <v>AUTO &amp; CONSTR EQUIP RPT ON POOL CAR ORD</v>
          </cell>
          <cell r="C1251">
            <v>0</v>
          </cell>
          <cell r="D1251">
            <v>15210.65</v>
          </cell>
        </row>
        <row r="1252">
          <cell r="A1252">
            <v>6350704</v>
          </cell>
          <cell r="B1252" t="str">
            <v>AUTO &amp; CONSTR EQUIP RPT ON FORM 5265</v>
          </cell>
          <cell r="C1252">
            <v>0</v>
          </cell>
          <cell r="D1252">
            <v>-72607.210000000006</v>
          </cell>
        </row>
        <row r="1253">
          <cell r="A1253">
            <v>6350705</v>
          </cell>
          <cell r="B1253" t="str">
            <v>AUTO &amp; CONSTR EQUIP ALLOC TO BUS UNITS</v>
          </cell>
          <cell r="C1253">
            <v>0</v>
          </cell>
          <cell r="D1253">
            <v>415390.87</v>
          </cell>
        </row>
        <row r="1254">
          <cell r="A1254">
            <v>6350706</v>
          </cell>
          <cell r="B1254" t="str">
            <v>AUTO INTRA BUS UNIT TRAN IN</v>
          </cell>
          <cell r="C1254">
            <v>0</v>
          </cell>
          <cell r="D1254">
            <v>719255.07</v>
          </cell>
        </row>
        <row r="1255">
          <cell r="A1255">
            <v>6350708</v>
          </cell>
          <cell r="B1255" t="str">
            <v>AUTO INTRA BUS UNIT TRAN OUT</v>
          </cell>
          <cell r="C1255">
            <v>0</v>
          </cell>
          <cell r="D1255">
            <v>-267958.78999999998</v>
          </cell>
        </row>
        <row r="1256">
          <cell r="A1256">
            <v>6350710</v>
          </cell>
          <cell r="B1256" t="str">
            <v>CREDIT FOR CASH COLLECTED</v>
          </cell>
          <cell r="C1256">
            <v>-12845410.560000001</v>
          </cell>
          <cell r="D1256">
            <v>-31824403.73</v>
          </cell>
        </row>
        <row r="1257">
          <cell r="A1257">
            <v>6350711</v>
          </cell>
          <cell r="B1257" t="str">
            <v>CREDIT FOR ACTUAL BILLING TO NON-AFFILI</v>
          </cell>
          <cell r="C1257">
            <v>-2358195.36</v>
          </cell>
          <cell r="D1257">
            <v>-6441297.9400000004</v>
          </cell>
        </row>
        <row r="1258">
          <cell r="A1258">
            <v>6350712</v>
          </cell>
          <cell r="B1258" t="str">
            <v>PRECHG PIPE FIT COSTS REASSIGN IN JE 40</v>
          </cell>
          <cell r="C1258">
            <v>0</v>
          </cell>
          <cell r="D1258">
            <v>150388.78</v>
          </cell>
        </row>
        <row r="1259">
          <cell r="A1259">
            <v>6350714</v>
          </cell>
          <cell r="B1259" t="str">
            <v>STORES EXP REASSIGN FOR CODED M&amp;S STORE</v>
          </cell>
          <cell r="C1259">
            <v>0</v>
          </cell>
          <cell r="D1259">
            <v>1898592.2</v>
          </cell>
        </row>
        <row r="1260">
          <cell r="A1260">
            <v>6350716</v>
          </cell>
          <cell r="B1260" t="str">
            <v>STORES EXP REAS FOR DIR CHG GWO MAT PUR</v>
          </cell>
          <cell r="C1260">
            <v>0</v>
          </cell>
          <cell r="D1260">
            <v>2929960.41</v>
          </cell>
        </row>
        <row r="1261">
          <cell r="A1261">
            <v>6350718</v>
          </cell>
          <cell r="B1261" t="str">
            <v>TOOL LAUNDY &amp; MISC INSTALL MAT EXP</v>
          </cell>
          <cell r="C1261">
            <v>0</v>
          </cell>
          <cell r="D1261">
            <v>1413841.37</v>
          </cell>
        </row>
        <row r="1262">
          <cell r="A1262">
            <v>6350720</v>
          </cell>
          <cell r="B1262" t="str">
            <v>MISC PIPE MAT COSTS REASSIGN</v>
          </cell>
          <cell r="C1262">
            <v>-1400</v>
          </cell>
          <cell r="D1262">
            <v>353338.84</v>
          </cell>
        </row>
        <row r="1263">
          <cell r="A1263">
            <v>6350721</v>
          </cell>
          <cell r="B1263" t="str">
            <v>RVRSL OF MPM COSTS DUE TO WO CANCEL</v>
          </cell>
          <cell r="C1263">
            <v>0</v>
          </cell>
          <cell r="D1263">
            <v>153295.96</v>
          </cell>
        </row>
        <row r="1264">
          <cell r="A1264">
            <v>6350724</v>
          </cell>
          <cell r="B1264" t="str">
            <v>DB &amp; CR TO EST MAIN PAVING BWO 5-09</v>
          </cell>
          <cell r="C1264">
            <v>0</v>
          </cell>
          <cell r="D1264">
            <v>8588.77</v>
          </cell>
        </row>
        <row r="1265">
          <cell r="A1265">
            <v>6350726</v>
          </cell>
          <cell r="B1265" t="str">
            <v>TRNSF FR CONSTR GWOS &amp; BWOS TO ACCT</v>
          </cell>
          <cell r="C1265">
            <v>0</v>
          </cell>
          <cell r="D1265">
            <v>2648428.08</v>
          </cell>
        </row>
        <row r="1266">
          <cell r="A1266">
            <v>6350728</v>
          </cell>
          <cell r="B1266" t="str">
            <v>MWO REASSIGNMENTS DEBIT</v>
          </cell>
          <cell r="C1266">
            <v>0</v>
          </cell>
          <cell r="D1266">
            <v>20118944.48</v>
          </cell>
        </row>
        <row r="1267">
          <cell r="A1267">
            <v>6350730</v>
          </cell>
          <cell r="B1267" t="str">
            <v>CO LBR REASSIGN TO WO WHERE OH APPLY</v>
          </cell>
          <cell r="C1267">
            <v>0</v>
          </cell>
          <cell r="D1267">
            <v>20210.54</v>
          </cell>
        </row>
        <row r="1268">
          <cell r="A1268">
            <v>6350732</v>
          </cell>
          <cell r="B1268" t="str">
            <v>OTH COSTS REASSIGN TO WO</v>
          </cell>
          <cell r="C1268">
            <v>0</v>
          </cell>
          <cell r="D1268">
            <v>879600.16</v>
          </cell>
        </row>
        <row r="1269">
          <cell r="A1269">
            <v>6350738</v>
          </cell>
          <cell r="B1269" t="str">
            <v>HDQ &amp; DIV COSTS REAS TO OTH DEPT &amp; A&amp;G</v>
          </cell>
          <cell r="C1269">
            <v>0</v>
          </cell>
          <cell r="D1269">
            <v>24360.77</v>
          </cell>
        </row>
        <row r="1270">
          <cell r="A1270">
            <v>6350740</v>
          </cell>
          <cell r="B1270" t="str">
            <v>S&amp;E &amp; OTH EXP REAS TO PLANT DEPREC RES</v>
          </cell>
          <cell r="C1270">
            <v>0</v>
          </cell>
          <cell r="D1270">
            <v>549</v>
          </cell>
        </row>
        <row r="1271">
          <cell r="A1271">
            <v>6350742</v>
          </cell>
          <cell r="B1271" t="str">
            <v>MISC CHARGES</v>
          </cell>
          <cell r="C1271">
            <v>1299876.93</v>
          </cell>
          <cell r="D1271">
            <v>-27173236.989999998</v>
          </cell>
        </row>
        <row r="1272">
          <cell r="A1272">
            <v>6350750</v>
          </cell>
          <cell r="B1272" t="str">
            <v>FRNCHISE FEE PMT ON PER MILE BASIS OF M</v>
          </cell>
          <cell r="C1272">
            <v>0</v>
          </cell>
          <cell r="D1272">
            <v>10411.879999999999</v>
          </cell>
        </row>
        <row r="1273">
          <cell r="A1273">
            <v>6350752</v>
          </cell>
          <cell r="B1273" t="str">
            <v>GARS PRIOR TRANS EXCL IN CURR MOS REAS</v>
          </cell>
          <cell r="C1273">
            <v>0</v>
          </cell>
          <cell r="D1273">
            <v>1039812.98</v>
          </cell>
        </row>
        <row r="1274">
          <cell r="A1274">
            <v>6350770</v>
          </cell>
          <cell r="B1274" t="str">
            <v>PAID ABSENCE COST BILLED TO AFFILIATES</v>
          </cell>
          <cell r="C1274">
            <v>0</v>
          </cell>
          <cell r="D1274">
            <v>139625.15</v>
          </cell>
        </row>
        <row r="1275">
          <cell r="A1275">
            <v>6350771</v>
          </cell>
          <cell r="B1275" t="str">
            <v>PAID ABSENCE P/T, PB, AND A&amp;G</v>
          </cell>
          <cell r="C1275">
            <v>7781.16</v>
          </cell>
          <cell r="D1275">
            <v>62449.65</v>
          </cell>
        </row>
        <row r="1276">
          <cell r="A1276">
            <v>6350773</v>
          </cell>
          <cell r="B1276" t="str">
            <v>SPECIAL PROJECT COST</v>
          </cell>
          <cell r="C1276">
            <v>13000</v>
          </cell>
          <cell r="D1276">
            <v>157930.84</v>
          </cell>
        </row>
        <row r="1277">
          <cell r="A1277">
            <v>6350775</v>
          </cell>
          <cell r="B1277" t="str">
            <v>FULLY ASSIGNED STORES &amp; DIRECT PURCHASE</v>
          </cell>
          <cell r="C1277">
            <v>0</v>
          </cell>
          <cell r="D1277">
            <v>30721.91</v>
          </cell>
        </row>
        <row r="1278">
          <cell r="A1278">
            <v>6350776</v>
          </cell>
          <cell r="B1278" t="str">
            <v>FULLY ASSIGNED AUTO &amp; POOL CAR EXPENSE</v>
          </cell>
          <cell r="C1278">
            <v>0</v>
          </cell>
          <cell r="D1278">
            <v>14144.72</v>
          </cell>
        </row>
        <row r="1279">
          <cell r="A1279">
            <v>6350779</v>
          </cell>
          <cell r="B1279" t="str">
            <v>PICO RIVERA FIXED COST LOADER</v>
          </cell>
          <cell r="C1279">
            <v>0</v>
          </cell>
          <cell r="D1279">
            <v>8636.34</v>
          </cell>
        </row>
        <row r="1280">
          <cell r="A1280">
            <v>6350780</v>
          </cell>
          <cell r="B1280" t="str">
            <v>WAREHOUSE STORAGE COST</v>
          </cell>
          <cell r="C1280">
            <v>0</v>
          </cell>
          <cell r="D1280">
            <v>1385.23</v>
          </cell>
        </row>
        <row r="1281">
          <cell r="A1281">
            <v>6350783</v>
          </cell>
          <cell r="B1281" t="str">
            <v>REGION HDQ FIXED COST LOADER</v>
          </cell>
          <cell r="C1281">
            <v>0</v>
          </cell>
          <cell r="D1281">
            <v>-19944.32</v>
          </cell>
        </row>
        <row r="1282">
          <cell r="A1282">
            <v>6350784</v>
          </cell>
          <cell r="B1282" t="str">
            <v>GCT HDQ FIXED COST LOADER</v>
          </cell>
          <cell r="C1282">
            <v>0</v>
          </cell>
          <cell r="D1282">
            <v>-7611.95</v>
          </cell>
        </row>
        <row r="1283">
          <cell r="A1283">
            <v>6350786</v>
          </cell>
          <cell r="B1283" t="str">
            <v>MERIT LOADER</v>
          </cell>
          <cell r="C1283">
            <v>0</v>
          </cell>
          <cell r="D1283">
            <v>23664</v>
          </cell>
        </row>
        <row r="1284">
          <cell r="A1284">
            <v>6350787</v>
          </cell>
          <cell r="B1284" t="str">
            <v>SUPPLEMENTAL LOADER</v>
          </cell>
          <cell r="C1284">
            <v>0</v>
          </cell>
          <cell r="D1284">
            <v>43701.2</v>
          </cell>
        </row>
        <row r="1285">
          <cell r="A1285">
            <v>6350788</v>
          </cell>
          <cell r="B1285" t="str">
            <v>MISC. NON-LABOR LOADER</v>
          </cell>
          <cell r="C1285">
            <v>0</v>
          </cell>
          <cell r="D1285">
            <v>37360.46</v>
          </cell>
        </row>
        <row r="1286">
          <cell r="A1286">
            <v>6350800</v>
          </cell>
          <cell r="B1286" t="str">
            <v>TRAN IN FR ETS</v>
          </cell>
          <cell r="C1286">
            <v>0</v>
          </cell>
          <cell r="D1286">
            <v>3687061.7</v>
          </cell>
        </row>
        <row r="1287">
          <cell r="A1287">
            <v>6350805</v>
          </cell>
          <cell r="B1287" t="str">
            <v>TRANS IN FR CORPORATE FINANCE</v>
          </cell>
          <cell r="C1287">
            <v>0</v>
          </cell>
          <cell r="D1287">
            <v>8735603.9800000004</v>
          </cell>
        </row>
        <row r="1288">
          <cell r="A1288">
            <v>6350806</v>
          </cell>
          <cell r="B1288" t="str">
            <v>TRAN IN FR CORPORATE HR</v>
          </cell>
          <cell r="C1288">
            <v>0</v>
          </cell>
          <cell r="D1288">
            <v>13973103.84</v>
          </cell>
        </row>
        <row r="1289">
          <cell r="A1289">
            <v>6350807</v>
          </cell>
          <cell r="B1289" t="str">
            <v>TRAN IN FR CORPORATE GENERAL COUNSEL</v>
          </cell>
          <cell r="C1289">
            <v>0</v>
          </cell>
          <cell r="D1289">
            <v>9101877.6799999997</v>
          </cell>
        </row>
        <row r="1290">
          <cell r="A1290">
            <v>6350808</v>
          </cell>
          <cell r="B1290" t="str">
            <v>TRAN IN FR EDS</v>
          </cell>
          <cell r="C1290">
            <v>0</v>
          </cell>
          <cell r="D1290">
            <v>14154904.6</v>
          </cell>
        </row>
        <row r="1291">
          <cell r="A1291">
            <v>6350809</v>
          </cell>
          <cell r="B1291" t="str">
            <v>TRAN IN FR SOCALGAS CORP</v>
          </cell>
          <cell r="C1291">
            <v>1744529.07</v>
          </cell>
          <cell r="D1291">
            <v>1787064.96</v>
          </cell>
        </row>
        <row r="1292">
          <cell r="A1292">
            <v>6350810</v>
          </cell>
          <cell r="B1292" t="str">
            <v>TRAN IN FR OFFICE OF CHAIRMAN</v>
          </cell>
          <cell r="C1292">
            <v>0</v>
          </cell>
          <cell r="D1292">
            <v>391746.02</v>
          </cell>
        </row>
        <row r="1293">
          <cell r="A1293">
            <v>6350811</v>
          </cell>
          <cell r="B1293" t="str">
            <v>TRAN IN FR CORPORATE EXTERNAL AFFAIRS</v>
          </cell>
          <cell r="C1293">
            <v>0</v>
          </cell>
          <cell r="D1293">
            <v>3915617.25</v>
          </cell>
        </row>
        <row r="1294">
          <cell r="A1294">
            <v>6350812</v>
          </cell>
          <cell r="B1294" t="str">
            <v>TRAN IN FR CORPORATE OTHER ADMINISTRATI</v>
          </cell>
          <cell r="C1294">
            <v>-3000</v>
          </cell>
          <cell r="D1294">
            <v>3591863.72</v>
          </cell>
        </row>
        <row r="1295">
          <cell r="A1295">
            <v>6350813</v>
          </cell>
          <cell r="B1295" t="str">
            <v>TRAN IN FR CORPORATE COMMUNICATIONS</v>
          </cell>
          <cell r="C1295">
            <v>0</v>
          </cell>
          <cell r="D1295">
            <v>3046260.46</v>
          </cell>
        </row>
        <row r="1296">
          <cell r="A1296">
            <v>6350815</v>
          </cell>
          <cell r="B1296" t="str">
            <v>TRAN IN FR CORPORATE WORK ORDER LABOR</v>
          </cell>
          <cell r="C1296">
            <v>0</v>
          </cell>
          <cell r="D1296">
            <v>4370356.8600000003</v>
          </cell>
        </row>
        <row r="1297">
          <cell r="A1297">
            <v>6350816</v>
          </cell>
          <cell r="B1297" t="str">
            <v>TRAN IN FR CORPORATE WORK ORDER PO NON-</v>
          </cell>
          <cell r="C1297">
            <v>0</v>
          </cell>
          <cell r="D1297">
            <v>1564162.01</v>
          </cell>
        </row>
        <row r="1298">
          <cell r="A1298">
            <v>6350817</v>
          </cell>
          <cell r="B1298" t="str">
            <v>TRAN IN FR CORPORATE WORK ORDER OTHER N</v>
          </cell>
          <cell r="C1298">
            <v>0</v>
          </cell>
          <cell r="D1298">
            <v>10596785.02</v>
          </cell>
        </row>
        <row r="1299">
          <cell r="A1299">
            <v>6350819</v>
          </cell>
          <cell r="B1299" t="str">
            <v>TRAN IN FR CORPORATE WORK ORDER OVERHEA</v>
          </cell>
          <cell r="C1299">
            <v>0</v>
          </cell>
          <cell r="D1299">
            <v>1957366.17</v>
          </cell>
        </row>
        <row r="1300">
          <cell r="A1300">
            <v>6350821</v>
          </cell>
          <cell r="B1300" t="str">
            <v>TRAN IN FR SDG&amp;E PLANT ACCOUNTING</v>
          </cell>
          <cell r="C1300">
            <v>0</v>
          </cell>
          <cell r="D1300">
            <v>2670.93</v>
          </cell>
        </row>
        <row r="1301">
          <cell r="A1301">
            <v>6350824</v>
          </cell>
          <cell r="B1301" t="str">
            <v>TRAN IN FR SDG&amp;E WORK ORDER LABOR</v>
          </cell>
          <cell r="C1301">
            <v>26068.07</v>
          </cell>
          <cell r="D1301">
            <v>39018.93</v>
          </cell>
        </row>
        <row r="1302">
          <cell r="A1302">
            <v>6350826</v>
          </cell>
          <cell r="B1302" t="str">
            <v>TRAN IN FR SDG&amp;E WORK ORDER OTHER NON-L</v>
          </cell>
          <cell r="C1302">
            <v>21691.66</v>
          </cell>
          <cell r="D1302">
            <v>40765.839999999997</v>
          </cell>
        </row>
        <row r="1303">
          <cell r="A1303">
            <v>6350828</v>
          </cell>
          <cell r="B1303" t="str">
            <v>TRAN IN FR SDG&amp;E WORK ORDER OVERHEADS</v>
          </cell>
          <cell r="C1303">
            <v>21849.27</v>
          </cell>
          <cell r="D1303">
            <v>39590.07</v>
          </cell>
        </row>
        <row r="1304">
          <cell r="A1304">
            <v>6350830</v>
          </cell>
          <cell r="B1304" t="str">
            <v>REASSIGN COSTS FROM EDS</v>
          </cell>
          <cell r="C1304">
            <v>0</v>
          </cell>
          <cell r="D1304">
            <v>812896.2</v>
          </cell>
        </row>
        <row r="1305">
          <cell r="A1305">
            <v>6350834</v>
          </cell>
          <cell r="B1305" t="str">
            <v>TRAN IN FR CORPORATE INFORMATION TECHNO</v>
          </cell>
          <cell r="C1305">
            <v>0</v>
          </cell>
          <cell r="D1305">
            <v>20463306.199999999</v>
          </cell>
        </row>
        <row r="1306">
          <cell r="A1306">
            <v>6350835</v>
          </cell>
          <cell r="B1306" t="str">
            <v>TRAN IN FR CORPORATE TELECOM</v>
          </cell>
          <cell r="C1306">
            <v>0</v>
          </cell>
          <cell r="D1306">
            <v>3378990.38</v>
          </cell>
        </row>
        <row r="1307">
          <cell r="A1307">
            <v>6350836</v>
          </cell>
          <cell r="B1307" t="str">
            <v>TRAN IN FR CORPORATE BLDG. &amp; RE</v>
          </cell>
          <cell r="C1307">
            <v>0</v>
          </cell>
          <cell r="D1307">
            <v>5820046.75</v>
          </cell>
        </row>
        <row r="1308">
          <cell r="A1308">
            <v>6350837</v>
          </cell>
          <cell r="B1308" t="str">
            <v>TRAN IN FR CORPORATE PROCUREMENT &amp; LOGI</v>
          </cell>
          <cell r="C1308">
            <v>0</v>
          </cell>
          <cell r="D1308">
            <v>2919726.86</v>
          </cell>
        </row>
        <row r="1309">
          <cell r="A1309">
            <v>6350838</v>
          </cell>
          <cell r="B1309" t="str">
            <v>TRAN IN FR CORPORATE ENVIRONMENTAL &amp; SA</v>
          </cell>
          <cell r="C1309">
            <v>0</v>
          </cell>
          <cell r="D1309">
            <v>1314543.48</v>
          </cell>
        </row>
        <row r="1310">
          <cell r="A1310">
            <v>6350839</v>
          </cell>
          <cell r="B1310" t="str">
            <v>TRAN IN FR CORPORATE OFFICE SERVICES</v>
          </cell>
          <cell r="C1310">
            <v>0</v>
          </cell>
          <cell r="D1310">
            <v>1475315.88</v>
          </cell>
        </row>
        <row r="1311">
          <cell r="A1311">
            <v>6350848</v>
          </cell>
          <cell r="B1311" t="str">
            <v>TRAN IN FIXED COST ALLOCATION</v>
          </cell>
          <cell r="C1311">
            <v>0</v>
          </cell>
          <cell r="D1311">
            <v>245273.25</v>
          </cell>
        </row>
        <row r="1312">
          <cell r="A1312">
            <v>6350849</v>
          </cell>
          <cell r="B1312" t="str">
            <v>TRAN IN W/O COSTS FR CHG TO PLN CC</v>
          </cell>
          <cell r="C1312">
            <v>0</v>
          </cell>
          <cell r="D1312">
            <v>154262</v>
          </cell>
        </row>
        <row r="1313">
          <cell r="A1313">
            <v>6350850</v>
          </cell>
          <cell r="B1313" t="str">
            <v>TRAN OUT TO ETS</v>
          </cell>
          <cell r="C1313">
            <v>0</v>
          </cell>
          <cell r="D1313">
            <v>-8946583.9100000001</v>
          </cell>
        </row>
        <row r="1314">
          <cell r="A1314">
            <v>6350856</v>
          </cell>
          <cell r="B1314" t="str">
            <v>TRAN OUT TO CORPORATE HR</v>
          </cell>
          <cell r="C1314">
            <v>0</v>
          </cell>
          <cell r="D1314">
            <v>-6526512.5099999998</v>
          </cell>
        </row>
        <row r="1315">
          <cell r="A1315">
            <v>6350860</v>
          </cell>
          <cell r="B1315" t="str">
            <v>TRAN OUT TO EDS</v>
          </cell>
          <cell r="C1315">
            <v>0</v>
          </cell>
          <cell r="D1315">
            <v>-10740732.02</v>
          </cell>
        </row>
        <row r="1316">
          <cell r="A1316">
            <v>6350863</v>
          </cell>
          <cell r="B1316" t="str">
            <v>TRAN OUT TO CORPORATE OTHER ADMINISTRAT</v>
          </cell>
          <cell r="C1316">
            <v>0</v>
          </cell>
          <cell r="D1316">
            <v>132.22</v>
          </cell>
        </row>
        <row r="1317">
          <cell r="A1317">
            <v>6350865</v>
          </cell>
          <cell r="B1317" t="str">
            <v>TRAN OUT TO SDG&amp;E</v>
          </cell>
          <cell r="C1317">
            <v>0</v>
          </cell>
          <cell r="D1317">
            <v>-1866474.66</v>
          </cell>
        </row>
        <row r="1318">
          <cell r="A1318">
            <v>6350870</v>
          </cell>
          <cell r="B1318" t="str">
            <v>TRAN OUT TO CORPORATE INFORMATION TECHN</v>
          </cell>
          <cell r="C1318">
            <v>0</v>
          </cell>
          <cell r="D1318">
            <v>1353.11</v>
          </cell>
        </row>
        <row r="1319">
          <cell r="A1319">
            <v>6350871</v>
          </cell>
          <cell r="B1319" t="str">
            <v>TRAN OUT TO CORPORATE TELECOM</v>
          </cell>
          <cell r="C1319">
            <v>0</v>
          </cell>
          <cell r="D1319">
            <v>-1375628.79</v>
          </cell>
        </row>
        <row r="1320">
          <cell r="A1320">
            <v>6350872</v>
          </cell>
          <cell r="B1320" t="str">
            <v>TRAN OUT TO CORPORATE BLDG &amp; RE</v>
          </cell>
          <cell r="C1320">
            <v>0</v>
          </cell>
          <cell r="D1320">
            <v>509.07</v>
          </cell>
        </row>
        <row r="1321">
          <cell r="A1321">
            <v>6350874</v>
          </cell>
          <cell r="B1321" t="str">
            <v>TRAN OUT TO CORPORATE ENVIRONMENTAL &amp; S</v>
          </cell>
          <cell r="C1321">
            <v>-995</v>
          </cell>
          <cell r="D1321">
            <v>0</v>
          </cell>
        </row>
        <row r="1322">
          <cell r="A1322">
            <v>6350875</v>
          </cell>
          <cell r="B1322" t="str">
            <v>TRANS OUT BILLING CREDIT</v>
          </cell>
          <cell r="C1322">
            <v>-3950.82</v>
          </cell>
          <cell r="D1322">
            <v>-984441.12</v>
          </cell>
        </row>
        <row r="1323">
          <cell r="A1323">
            <v>6350881</v>
          </cell>
          <cell r="B1323" t="str">
            <v>REASSIGN COSTS TO ETS</v>
          </cell>
          <cell r="C1323">
            <v>0</v>
          </cell>
          <cell r="D1323">
            <v>-812896.2</v>
          </cell>
        </row>
        <row r="1324">
          <cell r="A1324">
            <v>6350898</v>
          </cell>
          <cell r="B1324" t="str">
            <v>TRAN OUT MISC NOT IDENT BY OTHER TRAN O</v>
          </cell>
          <cell r="C1324">
            <v>0</v>
          </cell>
          <cell r="D1324">
            <v>415.6</v>
          </cell>
        </row>
        <row r="1325">
          <cell r="A1325">
            <v>6350902</v>
          </cell>
          <cell r="B1325" t="str">
            <v>PAYR TAX CHRG TO CAP NON COLL WO</v>
          </cell>
          <cell r="C1325">
            <v>-41.26</v>
          </cell>
          <cell r="D1325">
            <v>5641555.25</v>
          </cell>
        </row>
        <row r="1326">
          <cell r="A1326">
            <v>6350903</v>
          </cell>
          <cell r="B1326" t="str">
            <v>REVRS OF PTAX DUE TO WO CANCEL</v>
          </cell>
          <cell r="C1326">
            <v>0</v>
          </cell>
          <cell r="D1326">
            <v>0.91</v>
          </cell>
        </row>
        <row r="1327">
          <cell r="A1327">
            <v>6350904</v>
          </cell>
          <cell r="B1327" t="str">
            <v>PTAX CHARGEABLE TO O&amp;M MWO</v>
          </cell>
          <cell r="C1327">
            <v>0</v>
          </cell>
          <cell r="D1327">
            <v>290434.03999999998</v>
          </cell>
        </row>
        <row r="1328">
          <cell r="A1328">
            <v>6350906</v>
          </cell>
          <cell r="B1328" t="str">
            <v>PTAX CHARGE TO CAP COLLECT WO</v>
          </cell>
          <cell r="C1328">
            <v>44.18</v>
          </cell>
          <cell r="D1328">
            <v>91128.06</v>
          </cell>
        </row>
        <row r="1329">
          <cell r="A1329">
            <v>6350908</v>
          </cell>
          <cell r="B1329" t="str">
            <v>ALLOW FOR FUNDS USED DURING CONST</v>
          </cell>
          <cell r="C1329">
            <v>0</v>
          </cell>
          <cell r="D1329">
            <v>6553976.9699999997</v>
          </cell>
        </row>
        <row r="1330">
          <cell r="A1330">
            <v>6350909</v>
          </cell>
          <cell r="B1330" t="str">
            <v>AFUDC ADJUSTMENTS</v>
          </cell>
          <cell r="C1330">
            <v>0</v>
          </cell>
          <cell r="D1330">
            <v>7703.85</v>
          </cell>
        </row>
        <row r="1331">
          <cell r="A1331">
            <v>6350910</v>
          </cell>
          <cell r="B1331" t="str">
            <v>GEN CONST COSTS CHRG TO PLANT BILL LBR</v>
          </cell>
          <cell r="C1331">
            <v>0</v>
          </cell>
          <cell r="D1331">
            <v>347231.41</v>
          </cell>
        </row>
        <row r="1332">
          <cell r="A1332">
            <v>6350911</v>
          </cell>
          <cell r="B1332" t="str">
            <v>RVRSL OF A&amp;G COSTS DUE TO WO CANCEL</v>
          </cell>
          <cell r="C1332">
            <v>0</v>
          </cell>
          <cell r="D1332">
            <v>100793.48</v>
          </cell>
        </row>
        <row r="1333">
          <cell r="A1333">
            <v>6350912</v>
          </cell>
          <cell r="B1333" t="str">
            <v>P&amp;B CHARGE TO CAP NON COLLECT</v>
          </cell>
          <cell r="C1333">
            <v>-155.19999999999999</v>
          </cell>
          <cell r="D1333">
            <v>21213046.239999998</v>
          </cell>
        </row>
        <row r="1334">
          <cell r="A1334">
            <v>6350914</v>
          </cell>
          <cell r="B1334" t="str">
            <v>P&amp;B CHARGEABLE TO O&amp;M MWO</v>
          </cell>
          <cell r="C1334">
            <v>0</v>
          </cell>
          <cell r="D1334">
            <v>980772.68</v>
          </cell>
        </row>
        <row r="1335">
          <cell r="A1335">
            <v>6350915</v>
          </cell>
          <cell r="B1335" t="str">
            <v>OFFSET A&amp;G JE FOR COLLECT JOBS</v>
          </cell>
          <cell r="C1335">
            <v>0</v>
          </cell>
          <cell r="D1335">
            <v>-1276048.23</v>
          </cell>
        </row>
        <row r="1336">
          <cell r="A1336">
            <v>6350916</v>
          </cell>
          <cell r="B1336" t="str">
            <v>P&amp;B CHARGE TO CAP COLLECT WO</v>
          </cell>
          <cell r="C1336">
            <v>198.98</v>
          </cell>
          <cell r="D1336">
            <v>302417.07</v>
          </cell>
        </row>
        <row r="1337">
          <cell r="A1337">
            <v>6350917</v>
          </cell>
          <cell r="B1337" t="str">
            <v>OFFSET A&amp;G JE FOR NON COLLECT JOBS</v>
          </cell>
          <cell r="C1337">
            <v>0</v>
          </cell>
          <cell r="D1337">
            <v>-18700487.859999999</v>
          </cell>
        </row>
        <row r="1338">
          <cell r="A1338">
            <v>6350918</v>
          </cell>
          <cell r="B1338" t="str">
            <v>GCC CHARGE TO THE DEPR RESERVE</v>
          </cell>
          <cell r="C1338">
            <v>0</v>
          </cell>
          <cell r="D1338">
            <v>9986.76</v>
          </cell>
        </row>
        <row r="1339">
          <cell r="A1339">
            <v>6350919</v>
          </cell>
          <cell r="B1339" t="str">
            <v>A&amp;G OH COSTS ASSIGN TO NON MAJ CAP PROJ</v>
          </cell>
          <cell r="C1339">
            <v>9509.23</v>
          </cell>
          <cell r="D1339">
            <v>19456019.34</v>
          </cell>
        </row>
        <row r="1340">
          <cell r="A1340">
            <v>6350920</v>
          </cell>
          <cell r="B1340" t="str">
            <v>GCC CHARGE TO COLLECT WK OTH THAN COSTS</v>
          </cell>
          <cell r="C1340">
            <v>0</v>
          </cell>
          <cell r="D1340">
            <v>139246.71</v>
          </cell>
        </row>
        <row r="1341">
          <cell r="A1341">
            <v>6350921</v>
          </cell>
          <cell r="B1341" t="str">
            <v>REVRS OF S&amp;E COSTS DUE TO WO CANCEL</v>
          </cell>
          <cell r="C1341">
            <v>0</v>
          </cell>
          <cell r="D1341">
            <v>183677.17</v>
          </cell>
        </row>
        <row r="1342">
          <cell r="A1342">
            <v>6350922</v>
          </cell>
          <cell r="B1342" t="str">
            <v>S&amp;E OH COSTS TRNSF BTWN MAJ PROJ WO</v>
          </cell>
          <cell r="C1342">
            <v>0</v>
          </cell>
          <cell r="D1342">
            <v>122410.04</v>
          </cell>
        </row>
        <row r="1343">
          <cell r="A1343">
            <v>6350923</v>
          </cell>
          <cell r="B1343" t="str">
            <v>OFFSET S&amp;E JE FOR COLLECT JOBS</v>
          </cell>
          <cell r="C1343">
            <v>0</v>
          </cell>
          <cell r="D1343">
            <v>-3286058.53</v>
          </cell>
        </row>
        <row r="1344">
          <cell r="A1344">
            <v>6350924</v>
          </cell>
          <cell r="B1344" t="str">
            <v>A&amp;G OH COSTS ASSIGN TO MAJ PROJ BY SPEC</v>
          </cell>
          <cell r="C1344">
            <v>0</v>
          </cell>
          <cell r="D1344">
            <v>-156658.69</v>
          </cell>
        </row>
        <row r="1345">
          <cell r="A1345">
            <v>6350925</v>
          </cell>
          <cell r="B1345" t="str">
            <v>OFFSET S&amp;E JE FOR NONCOLL JOBS</v>
          </cell>
          <cell r="C1345">
            <v>0</v>
          </cell>
          <cell r="D1345">
            <v>-46903130.469999999</v>
          </cell>
        </row>
        <row r="1346">
          <cell r="A1346">
            <v>6350926</v>
          </cell>
          <cell r="B1346" t="str">
            <v>OH COSTS IN JE 4015 TO NON MJR BLDG PRO</v>
          </cell>
          <cell r="C1346">
            <v>0</v>
          </cell>
          <cell r="D1346">
            <v>8669.3799999999992</v>
          </cell>
        </row>
        <row r="1347">
          <cell r="A1347">
            <v>6350927</v>
          </cell>
          <cell r="B1347" t="str">
            <v>REVRS OF BLDG A&amp;G COSTS DUE TO WO CANCE</v>
          </cell>
          <cell r="C1347">
            <v>0</v>
          </cell>
          <cell r="D1347">
            <v>511.67</v>
          </cell>
        </row>
        <row r="1348">
          <cell r="A1348">
            <v>6350929</v>
          </cell>
          <cell r="B1348" t="str">
            <v>REVRS OF BLDG S&amp;E COSTS DUE TO WO CANCE</v>
          </cell>
          <cell r="C1348">
            <v>-1419.95</v>
          </cell>
          <cell r="D1348">
            <v>322.14</v>
          </cell>
        </row>
        <row r="1349">
          <cell r="A1349">
            <v>6350930</v>
          </cell>
          <cell r="B1349" t="str">
            <v>S&amp;E OH ASSIGN TO NON MAJ CAP PROJ</v>
          </cell>
          <cell r="C1349">
            <v>-7254.01</v>
          </cell>
          <cell r="D1349">
            <v>40936662.229999997</v>
          </cell>
        </row>
        <row r="1350">
          <cell r="A1350">
            <v>6350935</v>
          </cell>
          <cell r="B1350" t="str">
            <v>A&amp;G OH ASSIGNED TO MWO'S</v>
          </cell>
          <cell r="C1350">
            <v>0</v>
          </cell>
          <cell r="D1350">
            <v>42763.79</v>
          </cell>
        </row>
        <row r="1351">
          <cell r="A1351">
            <v>6350960</v>
          </cell>
          <cell r="B1351" t="str">
            <v>TRANSFER OF COSTS FROM BWO 5XX60.XXX</v>
          </cell>
          <cell r="C1351">
            <v>0</v>
          </cell>
          <cell r="D1351">
            <v>685137.55</v>
          </cell>
        </row>
        <row r="1352">
          <cell r="A1352">
            <v>6350961</v>
          </cell>
          <cell r="B1352" t="str">
            <v>TRANSFER OF COSTS FROM BWO 5XX61.XXX</v>
          </cell>
          <cell r="C1352">
            <v>0</v>
          </cell>
          <cell r="D1352">
            <v>3118224.21</v>
          </cell>
        </row>
        <row r="1353">
          <cell r="A1353">
            <v>6350962</v>
          </cell>
          <cell r="B1353" t="str">
            <v>TRANSFER OF COSTS FROM BWO 5XX62.XXX</v>
          </cell>
          <cell r="C1353">
            <v>0</v>
          </cell>
          <cell r="D1353">
            <v>877972.12</v>
          </cell>
        </row>
        <row r="1354">
          <cell r="A1354">
            <v>6350963</v>
          </cell>
          <cell r="B1354" t="str">
            <v>TRANSFER OF COSTS FROM BWO 5XX63.XXX</v>
          </cell>
          <cell r="C1354">
            <v>0</v>
          </cell>
          <cell r="D1354">
            <v>4380678.96</v>
          </cell>
        </row>
        <row r="1355">
          <cell r="A1355">
            <v>6350964</v>
          </cell>
          <cell r="B1355" t="str">
            <v>TRANSFER OF COSTS FROM B/GWO XXXXX.994(</v>
          </cell>
          <cell r="C1355">
            <v>0</v>
          </cell>
          <cell r="D1355">
            <v>205769.34</v>
          </cell>
        </row>
        <row r="1356">
          <cell r="A1356">
            <v>6350968</v>
          </cell>
          <cell r="B1356" t="str">
            <v>TRAN IN WO CSTS FROM CHRG TO PLAN COST</v>
          </cell>
          <cell r="C1356">
            <v>0</v>
          </cell>
          <cell r="D1356">
            <v>42987340.369999997</v>
          </cell>
        </row>
        <row r="1357">
          <cell r="A1357">
            <v>6350969</v>
          </cell>
          <cell r="B1357" t="str">
            <v>TRAN OUT WO CSTS FROM CHRG TO PLAN COST</v>
          </cell>
          <cell r="C1357">
            <v>0</v>
          </cell>
          <cell r="D1357">
            <v>-42991054.899999999</v>
          </cell>
        </row>
        <row r="1358">
          <cell r="A1358">
            <v>6350990</v>
          </cell>
          <cell r="B1358" t="str">
            <v>COSTS DISTRIBUTED FROM GWO'S TO PLANT A</v>
          </cell>
          <cell r="C1358">
            <v>0</v>
          </cell>
          <cell r="D1358">
            <v>-72873824.810000002</v>
          </cell>
        </row>
        <row r="1359">
          <cell r="A1359">
            <v>6350991</v>
          </cell>
          <cell r="B1359" t="str">
            <v>COSTS DISTRIBUTED FROM GWO'S &amp; BWO'S TO</v>
          </cell>
          <cell r="C1359">
            <v>0</v>
          </cell>
          <cell r="D1359">
            <v>-3472934.76</v>
          </cell>
        </row>
        <row r="1360">
          <cell r="A1360">
            <v>6350992</v>
          </cell>
          <cell r="B1360" t="str">
            <v>COSTS DIST FR GWO'S &amp; BWO'S TO GL ACCT1</v>
          </cell>
          <cell r="C1360">
            <v>0</v>
          </cell>
          <cell r="D1360">
            <v>4405870.8</v>
          </cell>
        </row>
        <row r="1361">
          <cell r="A1361">
            <v>6350993</v>
          </cell>
          <cell r="B1361" t="str">
            <v>COSTS DIST FR GWO'S &amp; BWO'S TO GL ACCT1</v>
          </cell>
          <cell r="C1361">
            <v>0</v>
          </cell>
          <cell r="D1361">
            <v>411834.97</v>
          </cell>
        </row>
        <row r="1362">
          <cell r="A1362">
            <v>6350994</v>
          </cell>
          <cell r="B1362" t="str">
            <v>COSTS DIST FR GWO'S &amp; BWO'S TO ANY O&amp;M</v>
          </cell>
          <cell r="C1362">
            <v>70</v>
          </cell>
          <cell r="D1362">
            <v>-2648428.08</v>
          </cell>
        </row>
        <row r="1363">
          <cell r="A1363">
            <v>6350995</v>
          </cell>
          <cell r="B1363" t="str">
            <v>COSTS DIST FR GWO'S &amp; BWO'S TO ALL OTHE</v>
          </cell>
          <cell r="C1363">
            <v>0</v>
          </cell>
          <cell r="D1363">
            <v>240476.95</v>
          </cell>
        </row>
        <row r="1364">
          <cell r="A1364">
            <v>6350998</v>
          </cell>
          <cell r="B1364" t="str">
            <v>GWO AND BWO COSTS DISTRIBUTED</v>
          </cell>
          <cell r="C1364">
            <v>10490.4</v>
          </cell>
          <cell r="D1364">
            <v>-43408965.329999998</v>
          </cell>
        </row>
        <row r="1365">
          <cell r="A1365">
            <v>6350999</v>
          </cell>
          <cell r="B1365" t="str">
            <v>MWO COSTS DISTRIBUTED</v>
          </cell>
          <cell r="C1365">
            <v>0</v>
          </cell>
          <cell r="D1365">
            <v>-38501823.140000001</v>
          </cell>
        </row>
        <row r="1366">
          <cell r="A1366">
            <v>6400210</v>
          </cell>
          <cell r="B1366" t="str">
            <v>A&amp;G-LAW LIBRARY</v>
          </cell>
          <cell r="C1366">
            <v>250</v>
          </cell>
          <cell r="D1366">
            <v>0</v>
          </cell>
        </row>
        <row r="1367">
          <cell r="A1367">
            <v>6400240</v>
          </cell>
          <cell r="B1367" t="str">
            <v>A&amp;G-CONTRIBUTIONS-POLITICAL</v>
          </cell>
          <cell r="C1367">
            <v>0</v>
          </cell>
          <cell r="D1367">
            <v>500</v>
          </cell>
        </row>
        <row r="1368">
          <cell r="A1368">
            <v>6400310</v>
          </cell>
          <cell r="B1368" t="str">
            <v>A&amp;G-CONTRIBUTIONS-NON-CHARITABLE</v>
          </cell>
          <cell r="C1368">
            <v>500</v>
          </cell>
          <cell r="D1368">
            <v>0</v>
          </cell>
        </row>
        <row r="1369">
          <cell r="A1369">
            <v>6400350</v>
          </cell>
          <cell r="B1369" t="str">
            <v>A&amp;G-CONTRIBUTIONS-CORPORATE MEMBERSHIPS</v>
          </cell>
          <cell r="C1369">
            <v>21649.89</v>
          </cell>
          <cell r="D1369">
            <v>269110</v>
          </cell>
        </row>
        <row r="1370">
          <cell r="A1370">
            <v>6400360</v>
          </cell>
          <cell r="B1370" t="str">
            <v>A&amp;G-STORAGE RENTAL</v>
          </cell>
          <cell r="C1370">
            <v>213170.05</v>
          </cell>
          <cell r="D1370">
            <v>216253.59</v>
          </cell>
        </row>
        <row r="1371">
          <cell r="A1371">
            <v>6400361</v>
          </cell>
          <cell r="B1371" t="str">
            <v>A&amp;G-RENTS GENERAL-GAS</v>
          </cell>
          <cell r="C1371">
            <v>17539579.190000001</v>
          </cell>
          <cell r="D1371">
            <v>35095492.439999998</v>
          </cell>
        </row>
        <row r="1372">
          <cell r="A1372">
            <v>6400365</v>
          </cell>
          <cell r="B1372" t="str">
            <v>RENTS</v>
          </cell>
          <cell r="C1372">
            <v>-455</v>
          </cell>
          <cell r="D1372">
            <v>56643.45</v>
          </cell>
        </row>
        <row r="1373">
          <cell r="A1373">
            <v>6400370</v>
          </cell>
          <cell r="B1373" t="str">
            <v>A&amp;G-LEASED RENTAL</v>
          </cell>
          <cell r="C1373">
            <v>331703.3</v>
          </cell>
          <cell r="D1373">
            <v>375402.55</v>
          </cell>
        </row>
        <row r="1374">
          <cell r="A1374">
            <v>6400375</v>
          </cell>
          <cell r="B1374" t="str">
            <v>A&amp;G-REAL PROERTY RENTAL</v>
          </cell>
          <cell r="C1374">
            <v>1970277.48</v>
          </cell>
          <cell r="D1374">
            <v>5569135.9699999997</v>
          </cell>
        </row>
        <row r="1375">
          <cell r="A1375">
            <v>6400376</v>
          </cell>
          <cell r="B1375" t="str">
            <v>A&amp;G-RIGHT-OF-WAY AND RENTAL PAYMENTS</v>
          </cell>
          <cell r="C1375">
            <v>1520048.25</v>
          </cell>
          <cell r="D1375">
            <v>618069.85</v>
          </cell>
        </row>
        <row r="1376">
          <cell r="A1376">
            <v>6400390</v>
          </cell>
          <cell r="B1376" t="str">
            <v>A&amp;G-MAINTENANCE &amp; REPAIRS</v>
          </cell>
          <cell r="C1376">
            <v>238387.75</v>
          </cell>
          <cell r="D1376">
            <v>2052078.38</v>
          </cell>
        </row>
        <row r="1377">
          <cell r="A1377">
            <v>6400391</v>
          </cell>
          <cell r="B1377" t="str">
            <v>A&amp;G-MAINTENANCE &amp; REPAIRS-STREET CUT FE</v>
          </cell>
          <cell r="C1377">
            <v>212.5</v>
          </cell>
          <cell r="D1377">
            <v>4834.1499999999996</v>
          </cell>
        </row>
        <row r="1378">
          <cell r="A1378">
            <v>6400392</v>
          </cell>
          <cell r="B1378" t="str">
            <v>A&amp;G-MAINTENANCE &amp; REPAIRS-PAVING COSTS</v>
          </cell>
          <cell r="C1378">
            <v>354554.54</v>
          </cell>
          <cell r="D1378">
            <v>3068.96</v>
          </cell>
        </row>
        <row r="1379">
          <cell r="A1379">
            <v>6400393</v>
          </cell>
          <cell r="B1379" t="str">
            <v>MAINTENANCE OF GAS STREET LIGHTS</v>
          </cell>
          <cell r="C1379">
            <v>0</v>
          </cell>
          <cell r="D1379">
            <v>490.35</v>
          </cell>
        </row>
        <row r="1380">
          <cell r="A1380">
            <v>6400400</v>
          </cell>
          <cell r="B1380" t="str">
            <v>A&amp;G-LEASED EQUIPMENT-OFFICE AND MISC</v>
          </cell>
          <cell r="C1380">
            <v>3538.94</v>
          </cell>
          <cell r="D1380">
            <v>15505.95</v>
          </cell>
        </row>
        <row r="1381">
          <cell r="A1381">
            <v>6400410</v>
          </cell>
          <cell r="B1381" t="str">
            <v>A&amp;G-MONTHLY PARKING &amp; VALIDATIONS</v>
          </cell>
          <cell r="C1381">
            <v>29989.9</v>
          </cell>
          <cell r="D1381">
            <v>8445.85</v>
          </cell>
        </row>
        <row r="1382">
          <cell r="A1382">
            <v>6400412</v>
          </cell>
          <cell r="B1382" t="str">
            <v>DIV COMMUNICATION EXPENSE</v>
          </cell>
          <cell r="C1382">
            <v>0</v>
          </cell>
          <cell r="D1382">
            <v>50693.73</v>
          </cell>
        </row>
        <row r="1383">
          <cell r="A1383">
            <v>6400414</v>
          </cell>
          <cell r="B1383" t="str">
            <v>LOSS OR DAMAGE FIDELTY</v>
          </cell>
          <cell r="C1383">
            <v>1150079.6599999999</v>
          </cell>
          <cell r="D1383">
            <v>1607096.75</v>
          </cell>
        </row>
        <row r="1384">
          <cell r="A1384">
            <v>6400416</v>
          </cell>
          <cell r="B1384" t="str">
            <v>LOSS/DAMAGE LEGAL FEES</v>
          </cell>
          <cell r="C1384">
            <v>19944.09</v>
          </cell>
          <cell r="D1384">
            <v>14559.24</v>
          </cell>
        </row>
        <row r="1385">
          <cell r="A1385">
            <v>6400430</v>
          </cell>
          <cell r="B1385" t="str">
            <v>A&amp;G-DIRECTORS EXP &amp; OTHER</v>
          </cell>
          <cell r="C1385">
            <v>58.24</v>
          </cell>
          <cell r="D1385">
            <v>0</v>
          </cell>
        </row>
        <row r="1386">
          <cell r="A1386">
            <v>6400450</v>
          </cell>
          <cell r="B1386" t="str">
            <v>A&amp;G-OTHER MISCELLANEOUS</v>
          </cell>
          <cell r="C1386">
            <v>-11305979.859999999</v>
          </cell>
          <cell r="D1386">
            <v>29931815.93</v>
          </cell>
        </row>
        <row r="1387">
          <cell r="A1387">
            <v>6400460</v>
          </cell>
          <cell r="B1387" t="str">
            <v>A&amp;G-REGULATORY COMMISSION</v>
          </cell>
          <cell r="C1387">
            <v>142.85</v>
          </cell>
          <cell r="D1387">
            <v>181216.72</v>
          </cell>
        </row>
        <row r="1388">
          <cell r="A1388">
            <v>6400470</v>
          </cell>
          <cell r="B1388" t="str">
            <v>A&amp;G-WRITE-OFF EXPENSE/BANK RECONCILIATI</v>
          </cell>
          <cell r="C1388">
            <v>-17282.669999999998</v>
          </cell>
          <cell r="D1388">
            <v>-4004.42</v>
          </cell>
        </row>
        <row r="1389">
          <cell r="A1389">
            <v>6400500</v>
          </cell>
          <cell r="B1389" t="str">
            <v>A&amp;G-QR REVERSAL-OCCUPANCY RELATED</v>
          </cell>
          <cell r="C1389">
            <v>0</v>
          </cell>
          <cell r="D1389">
            <v>570</v>
          </cell>
        </row>
        <row r="1390">
          <cell r="A1390">
            <v>6400590</v>
          </cell>
          <cell r="B1390" t="str">
            <v>A&amp;G-OTHER COST ALLOC TO/FROM BUSINESS U</v>
          </cell>
          <cell r="C1390">
            <v>1700</v>
          </cell>
          <cell r="D1390">
            <v>173679.15</v>
          </cell>
        </row>
        <row r="1391">
          <cell r="A1391">
            <v>6400650</v>
          </cell>
          <cell r="B1391" t="str">
            <v>A&amp;G-BUSINESS LICENSE FEES</v>
          </cell>
          <cell r="C1391">
            <v>130853.59</v>
          </cell>
          <cell r="D1391">
            <v>0</v>
          </cell>
        </row>
        <row r="1392">
          <cell r="A1392">
            <v>6400800</v>
          </cell>
          <cell r="B1392" t="str">
            <v>A&amp;G-A&amp;G TRANSFER</v>
          </cell>
          <cell r="C1392">
            <v>0</v>
          </cell>
          <cell r="D1392">
            <v>-1418442.15</v>
          </cell>
        </row>
        <row r="1393">
          <cell r="A1393">
            <v>6402000</v>
          </cell>
          <cell r="B1393" t="str">
            <v>A&amp;G-OUTSIDE SERVICES</v>
          </cell>
          <cell r="C1393">
            <v>7781.6</v>
          </cell>
          <cell r="D1393">
            <v>3876.45</v>
          </cell>
        </row>
        <row r="1394">
          <cell r="A1394">
            <v>6402001</v>
          </cell>
          <cell r="B1394" t="str">
            <v>A&amp;G-OUTSIDE SERVICES SPECIAL</v>
          </cell>
          <cell r="C1394">
            <v>266053.17</v>
          </cell>
          <cell r="D1394">
            <v>420485.89</v>
          </cell>
        </row>
        <row r="1395">
          <cell r="A1395">
            <v>6404000</v>
          </cell>
          <cell r="B1395" t="str">
            <v>BALANCE SHEET TRANSFER</v>
          </cell>
          <cell r="C1395">
            <v>100</v>
          </cell>
          <cell r="D1395">
            <v>6604312.1500000004</v>
          </cell>
        </row>
        <row r="1396">
          <cell r="A1396">
            <v>6405000</v>
          </cell>
          <cell r="B1396" t="str">
            <v>A&amp;G-MISC GENERAL EXPENSE</v>
          </cell>
          <cell r="C1396">
            <v>-259834.17</v>
          </cell>
          <cell r="D1396">
            <v>-11056557.470000001</v>
          </cell>
        </row>
        <row r="1397">
          <cell r="A1397">
            <v>6405050</v>
          </cell>
          <cell r="B1397" t="str">
            <v>A&amp;G-INCENTIVES</v>
          </cell>
          <cell r="C1397">
            <v>1040726.76</v>
          </cell>
          <cell r="D1397">
            <v>3136601.55</v>
          </cell>
        </row>
        <row r="1398">
          <cell r="A1398">
            <v>6511000</v>
          </cell>
          <cell r="B1398" t="str">
            <v>DEPN-GAS REGULATED TRADITIONAL</v>
          </cell>
          <cell r="C1398">
            <v>173280331.31999999</v>
          </cell>
          <cell r="D1398">
            <v>257843665.13999999</v>
          </cell>
        </row>
        <row r="1399">
          <cell r="A1399">
            <v>6511001</v>
          </cell>
          <cell r="B1399" t="str">
            <v>DEPRECIATION EXP-CAPITAL TOOL REPAIR DI</v>
          </cell>
          <cell r="C1399">
            <v>977246.35</v>
          </cell>
          <cell r="D1399">
            <v>729830.9</v>
          </cell>
        </row>
        <row r="1400">
          <cell r="A1400">
            <v>6511501</v>
          </cell>
          <cell r="B1400" t="str">
            <v>DEPREC EXP KERNMOJ WHEELER RIDGE</v>
          </cell>
          <cell r="C1400">
            <v>857551.94</v>
          </cell>
          <cell r="D1400">
            <v>1346868.98</v>
          </cell>
        </row>
        <row r="1401">
          <cell r="A1401">
            <v>6511502</v>
          </cell>
          <cell r="B1401" t="str">
            <v>DEPREC EXP ALISO CYN EXPANSION</v>
          </cell>
          <cell r="C1401">
            <v>325200.11</v>
          </cell>
          <cell r="D1401">
            <v>605760.26</v>
          </cell>
        </row>
        <row r="1402">
          <cell r="A1402">
            <v>6521000</v>
          </cell>
          <cell r="B1402" t="str">
            <v>AMORTIZATION-REGULATED  GAS</v>
          </cell>
          <cell r="C1402">
            <v>229326.07</v>
          </cell>
          <cell r="D1402">
            <v>171668.62</v>
          </cell>
        </row>
        <row r="1403">
          <cell r="A1403">
            <v>6521001</v>
          </cell>
          <cell r="B1403" t="str">
            <v>AMORT UNDR GRND STORAGE RIGHTS</v>
          </cell>
          <cell r="C1403">
            <v>0</v>
          </cell>
          <cell r="D1403">
            <v>170830.16</v>
          </cell>
        </row>
        <row r="1404">
          <cell r="A1404">
            <v>6610001</v>
          </cell>
          <cell r="B1404" t="str">
            <v>AD VALOREM TAXES</v>
          </cell>
          <cell r="C1404">
            <v>21138513.07</v>
          </cell>
          <cell r="D1404">
            <v>32726937.609999999</v>
          </cell>
        </row>
        <row r="1405">
          <cell r="A1405">
            <v>6710005</v>
          </cell>
          <cell r="B1405" t="str">
            <v>FEDERAL PAYROLL TAXES FUTA</v>
          </cell>
          <cell r="C1405">
            <v>384650.23999999999</v>
          </cell>
          <cell r="D1405">
            <v>401458.25</v>
          </cell>
        </row>
        <row r="1406">
          <cell r="A1406">
            <v>6710006</v>
          </cell>
          <cell r="B1406" t="str">
            <v>FEDERAL PAYROLL TAXES FICA</v>
          </cell>
          <cell r="C1406">
            <v>17915904.710000001</v>
          </cell>
          <cell r="D1406">
            <v>24772358.609999999</v>
          </cell>
        </row>
        <row r="1407">
          <cell r="A1407">
            <v>6710007</v>
          </cell>
          <cell r="B1407" t="str">
            <v>STATE PAYROLL TAXES</v>
          </cell>
          <cell r="C1407">
            <v>352429.44</v>
          </cell>
          <cell r="D1407">
            <v>401132.31</v>
          </cell>
        </row>
        <row r="1408">
          <cell r="A1408">
            <v>6710012</v>
          </cell>
          <cell r="B1408" t="str">
            <v>CONTRA ACCT-REASSIGNED P.T. TO CAP. (GC</v>
          </cell>
          <cell r="C1408">
            <v>0</v>
          </cell>
          <cell r="D1408">
            <v>-297184.89</v>
          </cell>
        </row>
        <row r="1409">
          <cell r="A1409">
            <v>6710013</v>
          </cell>
          <cell r="B1409" t="str">
            <v>CONTRA ACCT ALLOC OF P T TO CAP</v>
          </cell>
          <cell r="C1409">
            <v>0</v>
          </cell>
          <cell r="D1409">
            <v>-1492698.22</v>
          </cell>
        </row>
        <row r="1410">
          <cell r="A1410">
            <v>6710014</v>
          </cell>
          <cell r="B1410" t="str">
            <v>CNTRA ACCT ALLOC OF P T TO MWO O&amp;M</v>
          </cell>
          <cell r="C1410">
            <v>0</v>
          </cell>
          <cell r="D1410">
            <v>-11598947.390000001</v>
          </cell>
        </row>
        <row r="1411">
          <cell r="A1411">
            <v>6710015</v>
          </cell>
          <cell r="B1411" t="str">
            <v>P T EXP @ DETAIL CST CTR MWO O&amp;M</v>
          </cell>
          <cell r="C1411">
            <v>0</v>
          </cell>
          <cell r="D1411">
            <v>11574225.24</v>
          </cell>
        </row>
        <row r="1412">
          <cell r="A1412">
            <v>6710055</v>
          </cell>
          <cell r="B1412" t="str">
            <v>TAXES OTHER THAN INCOME TAXES</v>
          </cell>
          <cell r="C1412">
            <v>3221.02</v>
          </cell>
          <cell r="D1412">
            <v>0</v>
          </cell>
        </row>
        <row r="1413">
          <cell r="A1413">
            <v>6900001</v>
          </cell>
          <cell r="B1413" t="str">
            <v>AFUDC SETTLEMENT CLEARING A/C</v>
          </cell>
          <cell r="C1413">
            <v>2921428.48</v>
          </cell>
          <cell r="D1413">
            <v>-288436.34999999998</v>
          </cell>
        </row>
        <row r="1414">
          <cell r="A1414">
            <v>6900200</v>
          </cell>
          <cell r="B1414" t="str">
            <v>ACCOUNTING ADJ.-NO OVERHEAD APPLIED</v>
          </cell>
          <cell r="C1414">
            <v>0</v>
          </cell>
          <cell r="D1414">
            <v>37137.11</v>
          </cell>
        </row>
        <row r="1415">
          <cell r="A1415">
            <v>6980010</v>
          </cell>
          <cell r="B1415" t="str">
            <v>EXTERNAL SETTLEMENT-SALARIES</v>
          </cell>
          <cell r="C1415">
            <v>-37814424.210000001</v>
          </cell>
          <cell r="D1415">
            <v>-50804765.43</v>
          </cell>
        </row>
        <row r="1416">
          <cell r="A1416">
            <v>6980020</v>
          </cell>
          <cell r="B1416" t="str">
            <v>EXTERNAL SETTLEMENT-EMPLOYEE BENEFITS</v>
          </cell>
          <cell r="C1416">
            <v>-10024954.48</v>
          </cell>
          <cell r="D1416">
            <v>-21027206.48</v>
          </cell>
        </row>
        <row r="1417">
          <cell r="A1417">
            <v>6980030</v>
          </cell>
          <cell r="B1417" t="str">
            <v>EXTERNAL SETTLEMENT-PAYROLL TAXES</v>
          </cell>
          <cell r="C1417">
            <v>-2934491.9</v>
          </cell>
          <cell r="D1417">
            <v>-5782129.8399999999</v>
          </cell>
        </row>
        <row r="1418">
          <cell r="A1418">
            <v>6980040</v>
          </cell>
          <cell r="B1418" t="str">
            <v>EXTERNAL SETTLEMENT-EMPLOYEE EXP EXPENS</v>
          </cell>
          <cell r="C1418">
            <v>-2170349.9500000002</v>
          </cell>
          <cell r="D1418">
            <v>-1335905.3600000001</v>
          </cell>
        </row>
        <row r="1419">
          <cell r="A1419">
            <v>6980050</v>
          </cell>
          <cell r="B1419" t="str">
            <v>EXTERNAL SETTLEMENT-PURCHASED MATERIALS</v>
          </cell>
          <cell r="C1419">
            <v>-26276292.800000001</v>
          </cell>
          <cell r="D1419">
            <v>-98043234.900000006</v>
          </cell>
        </row>
        <row r="1420">
          <cell r="A1420">
            <v>6980060</v>
          </cell>
          <cell r="B1420" t="str">
            <v>EXTERNAL SETTLEMENT-PURCHASED SERVICES</v>
          </cell>
          <cell r="C1420">
            <v>-28643921.760000002</v>
          </cell>
          <cell r="D1420">
            <v>-85418259.319999993</v>
          </cell>
        </row>
        <row r="1421">
          <cell r="A1421">
            <v>6980070</v>
          </cell>
          <cell r="B1421" t="str">
            <v>EXTERNAL SETTLEMENT-FINANCIAL CHARGES</v>
          </cell>
          <cell r="C1421">
            <v>0</v>
          </cell>
          <cell r="D1421">
            <v>-486.5</v>
          </cell>
        </row>
        <row r="1422">
          <cell r="A1422">
            <v>6980080</v>
          </cell>
          <cell r="B1422" t="str">
            <v>EXTERNAL SETTLEMENT-DUES</v>
          </cell>
          <cell r="C1422">
            <v>-1247.4100000000001</v>
          </cell>
          <cell r="D1422">
            <v>-6468.9</v>
          </cell>
        </row>
        <row r="1423">
          <cell r="A1423">
            <v>6980090</v>
          </cell>
          <cell r="B1423" t="str">
            <v>EXTERNAL SETTLEMENT-FLEET</v>
          </cell>
          <cell r="C1423">
            <v>20132134.460000001</v>
          </cell>
          <cell r="D1423">
            <v>15851101.67</v>
          </cell>
        </row>
        <row r="1424">
          <cell r="A1424">
            <v>6980100</v>
          </cell>
          <cell r="B1424" t="str">
            <v>EXTERNAL SETTLEMENT-RENT</v>
          </cell>
          <cell r="C1424">
            <v>0</v>
          </cell>
          <cell r="D1424">
            <v>-994.29</v>
          </cell>
        </row>
        <row r="1425">
          <cell r="A1425">
            <v>6980110</v>
          </cell>
          <cell r="B1425" t="str">
            <v>EXTERNAL SETTLEMENT-GOVERNMENT PAYMENTS</v>
          </cell>
          <cell r="C1425">
            <v>-699147.89</v>
          </cell>
          <cell r="D1425">
            <v>-591516.74</v>
          </cell>
        </row>
        <row r="1426">
          <cell r="A1426">
            <v>6980120</v>
          </cell>
          <cell r="B1426" t="str">
            <v>EXTERNAL SETTLEMENT-CUSTOMER REFUNDS</v>
          </cell>
          <cell r="C1426">
            <v>-311.12</v>
          </cell>
          <cell r="D1426">
            <v>-831.61</v>
          </cell>
        </row>
        <row r="1427">
          <cell r="A1427">
            <v>6980130</v>
          </cell>
          <cell r="B1427" t="str">
            <v>EXTERNAL SETTLEMENT-TELEPHONE CHARGES</v>
          </cell>
          <cell r="C1427">
            <v>5151.91</v>
          </cell>
          <cell r="D1427">
            <v>-103038.16</v>
          </cell>
        </row>
        <row r="1428">
          <cell r="A1428">
            <v>6980140</v>
          </cell>
          <cell r="B1428" t="str">
            <v>EXTERNAL SETTLEMENT-MISCELLANEOUS A&amp;G</v>
          </cell>
          <cell r="C1428">
            <v>260622.22</v>
          </cell>
          <cell r="D1428">
            <v>98848.14</v>
          </cell>
        </row>
        <row r="1429">
          <cell r="A1429">
            <v>6980160</v>
          </cell>
          <cell r="B1429" t="str">
            <v>EXTERNAL SETTLEMENT-MISCLLEANEOUS CORPO</v>
          </cell>
          <cell r="C1429">
            <v>-6341924.9500000002</v>
          </cell>
          <cell r="D1429">
            <v>-14179273.66</v>
          </cell>
        </row>
        <row r="1430">
          <cell r="A1430">
            <v>6980170</v>
          </cell>
          <cell r="B1430" t="str">
            <v>EXTERNAL SETTLEMENT-DEPRECIATION &amp; AMOR</v>
          </cell>
          <cell r="C1430">
            <v>-1159575.26</v>
          </cell>
          <cell r="D1430">
            <v>-729830.9</v>
          </cell>
        </row>
        <row r="1431">
          <cell r="A1431">
            <v>6980210</v>
          </cell>
          <cell r="B1431" t="str">
            <v>EXTERNAL SETTLEMENT-ALLOCATION</v>
          </cell>
          <cell r="C1431">
            <v>60935.86</v>
          </cell>
          <cell r="D1431">
            <v>217167.91</v>
          </cell>
        </row>
        <row r="1432">
          <cell r="A1432">
            <v>6980220</v>
          </cell>
          <cell r="B1432" t="str">
            <v>EXTERNAL SETTLEMENT-SECONDARY COST</v>
          </cell>
          <cell r="C1432">
            <v>-34092246.159999996</v>
          </cell>
          <cell r="D1432">
            <v>35153578.990000002</v>
          </cell>
        </row>
        <row r="1433">
          <cell r="A1433">
            <v>6980240</v>
          </cell>
          <cell r="B1433" t="str">
            <v>EXTERNAL SETTLEMENT-AFUDC</v>
          </cell>
          <cell r="C1433">
            <v>-2712764.15</v>
          </cell>
          <cell r="D1433">
            <v>-4135151.15</v>
          </cell>
        </row>
        <row r="1434">
          <cell r="A1434">
            <v>6980250</v>
          </cell>
          <cell r="B1434" t="str">
            <v>EXTERNAL SETTLEMENT-CASH DISCOUNT</v>
          </cell>
          <cell r="C1434">
            <v>40126.11</v>
          </cell>
          <cell r="D1434">
            <v>0</v>
          </cell>
        </row>
        <row r="1435">
          <cell r="A1435">
            <v>6980260</v>
          </cell>
          <cell r="B1435" t="str">
            <v>EXTERNAL SETTLEMENT-SHOP ORDERS</v>
          </cell>
          <cell r="C1435">
            <v>392.87</v>
          </cell>
          <cell r="D1435">
            <v>0</v>
          </cell>
        </row>
        <row r="1436">
          <cell r="A1436">
            <v>6980290</v>
          </cell>
          <cell r="B1436" t="str">
            <v>EXTERNAL SETTLEMENT-MATERIAL OVERHEAD</v>
          </cell>
          <cell r="C1436">
            <v>3248.92</v>
          </cell>
          <cell r="D1436">
            <v>-5534476.0099999998</v>
          </cell>
        </row>
        <row r="1437">
          <cell r="A1437">
            <v>6980300</v>
          </cell>
          <cell r="B1437" t="str">
            <v>EXTERNAL SETTLEMENT-DEPARTMENT OVERHEAD</v>
          </cell>
          <cell r="C1437">
            <v>4783.1000000000004</v>
          </cell>
          <cell r="D1437">
            <v>-1621531.78</v>
          </cell>
        </row>
        <row r="1438">
          <cell r="A1438">
            <v>6980380</v>
          </cell>
          <cell r="B1438" t="str">
            <v>EXTERNAL SETTLEMENT-FI TRANSFERS</v>
          </cell>
          <cell r="C1438">
            <v>12355350.859999999</v>
          </cell>
          <cell r="D1438">
            <v>20684912.829999998</v>
          </cell>
        </row>
        <row r="1439">
          <cell r="A1439">
            <v>6999000</v>
          </cell>
          <cell r="B1439" t="str">
            <v>TRANSFER TO BALANCE SHEET</v>
          </cell>
          <cell r="C1439">
            <v>-3358.1</v>
          </cell>
          <cell r="D1439">
            <v>1226939.08</v>
          </cell>
        </row>
        <row r="1440">
          <cell r="A1440">
            <v>6999101</v>
          </cell>
          <cell r="B1440" t="str">
            <v>FI/CO RECON-GROUP VICE PRESIDENT</v>
          </cell>
          <cell r="C1440">
            <v>1677335.1</v>
          </cell>
          <cell r="D1440">
            <v>430322.62</v>
          </cell>
        </row>
        <row r="1441">
          <cell r="A1441">
            <v>6999102</v>
          </cell>
          <cell r="B1441" t="str">
            <v>FI/CO RECON-ADMIN. SERV.-OTHER</v>
          </cell>
          <cell r="C1441">
            <v>383141.14</v>
          </cell>
          <cell r="D1441">
            <v>491237.56</v>
          </cell>
        </row>
        <row r="1442">
          <cell r="A1442">
            <v>6999103</v>
          </cell>
          <cell r="B1442" t="str">
            <v>FI/CO RECON-OFFICES SERVICES</v>
          </cell>
          <cell r="C1442">
            <v>1209520.8</v>
          </cell>
          <cell r="D1442">
            <v>3226372.42</v>
          </cell>
        </row>
        <row r="1443">
          <cell r="A1443">
            <v>6999104</v>
          </cell>
          <cell r="B1443" t="str">
            <v>FI/CO RECON-REAL ESTATE &amp; FAC.</v>
          </cell>
          <cell r="C1443">
            <v>4300668.5999999996</v>
          </cell>
          <cell r="D1443">
            <v>2155142.48</v>
          </cell>
        </row>
        <row r="1444">
          <cell r="A1444">
            <v>6999105</v>
          </cell>
          <cell r="B1444" t="str">
            <v>FI/CO RECON-ENVIRON. &amp; SAFETY</v>
          </cell>
          <cell r="C1444">
            <v>1890003.45</v>
          </cell>
          <cell r="D1444">
            <v>1772848.83</v>
          </cell>
        </row>
        <row r="1445">
          <cell r="A1445">
            <v>6999106</v>
          </cell>
          <cell r="B1445" t="str">
            <v>FI/CO RECON-FIN. OFF. &amp; STAFF</v>
          </cell>
          <cell r="C1445">
            <v>594037.41</v>
          </cell>
          <cell r="D1445">
            <v>438944.19</v>
          </cell>
        </row>
        <row r="1446">
          <cell r="A1446">
            <v>6999107</v>
          </cell>
          <cell r="B1446" t="str">
            <v>FI/CO RECON-AUDIT SERVICES</v>
          </cell>
          <cell r="C1446">
            <v>898203.57</v>
          </cell>
          <cell r="D1446">
            <v>568302.32999999996</v>
          </cell>
        </row>
        <row r="1447">
          <cell r="A1447">
            <v>6999108</v>
          </cell>
          <cell r="B1447" t="str">
            <v>FI/CO RECON-INVESTOR RELATIONS</v>
          </cell>
          <cell r="C1447">
            <v>829501.72</v>
          </cell>
          <cell r="D1447">
            <v>319749.7</v>
          </cell>
        </row>
        <row r="1448">
          <cell r="A1448">
            <v>6999109</v>
          </cell>
          <cell r="B1448" t="str">
            <v>FI/CO RECON-CONTROLL. OFF. &amp; STF</v>
          </cell>
          <cell r="C1448">
            <v>153874.96</v>
          </cell>
          <cell r="D1448">
            <v>100423</v>
          </cell>
        </row>
        <row r="1449">
          <cell r="A1449">
            <v>6999110</v>
          </cell>
          <cell r="B1449" t="str">
            <v>FI/CO RECON-TAX SERVICES</v>
          </cell>
          <cell r="C1449">
            <v>1161736.3700000001</v>
          </cell>
          <cell r="D1449">
            <v>747988.37</v>
          </cell>
        </row>
        <row r="1450">
          <cell r="A1450">
            <v>6999111</v>
          </cell>
          <cell r="B1450" t="str">
            <v>FI/CO RECON-FINANCIAL REPORTING</v>
          </cell>
          <cell r="C1450">
            <v>457047.66</v>
          </cell>
          <cell r="D1450">
            <v>1249263.68</v>
          </cell>
        </row>
        <row r="1451">
          <cell r="A1451">
            <v>6999112</v>
          </cell>
          <cell r="B1451" t="str">
            <v>FI/CO RECON-UTILITY ACCOUNTING</v>
          </cell>
          <cell r="C1451">
            <v>720150.36</v>
          </cell>
          <cell r="D1451">
            <v>493577.61</v>
          </cell>
        </row>
        <row r="1452">
          <cell r="A1452">
            <v>6999113</v>
          </cell>
          <cell r="B1452" t="str">
            <v>FI/CO RECON-BUD/PER MEAS &amp; AF/AC</v>
          </cell>
          <cell r="C1452">
            <v>377297.97</v>
          </cell>
          <cell r="D1452">
            <v>183650.51</v>
          </cell>
        </row>
        <row r="1453">
          <cell r="A1453">
            <v>6999114</v>
          </cell>
          <cell r="B1453" t="str">
            <v>FI/CO RECON-AFFILIATE COMPLIANCE</v>
          </cell>
          <cell r="C1453">
            <v>194315.68</v>
          </cell>
          <cell r="D1453">
            <v>487839.14</v>
          </cell>
        </row>
        <row r="1454">
          <cell r="A1454">
            <v>6999116</v>
          </cell>
          <cell r="B1454" t="str">
            <v>FI/CO RECON-PAYROLL</v>
          </cell>
          <cell r="C1454">
            <v>759231.46</v>
          </cell>
          <cell r="D1454">
            <v>1322637.06</v>
          </cell>
        </row>
        <row r="1455">
          <cell r="A1455">
            <v>6999117</v>
          </cell>
          <cell r="B1455" t="str">
            <v>FI/CO RECON-ACCOUNTS PAYABLE</v>
          </cell>
          <cell r="C1455">
            <v>118861.37</v>
          </cell>
          <cell r="D1455">
            <v>57521.05</v>
          </cell>
        </row>
        <row r="1456">
          <cell r="A1456">
            <v>6999118</v>
          </cell>
          <cell r="B1456" t="str">
            <v>FI/CO RECON-CORPORATE PLANNING</v>
          </cell>
          <cell r="C1456">
            <v>0</v>
          </cell>
          <cell r="D1456">
            <v>1308724.46</v>
          </cell>
        </row>
        <row r="1457">
          <cell r="A1457">
            <v>6999119</v>
          </cell>
          <cell r="B1457" t="str">
            <v>FI/CO RECON-INFO. TECH.-OTHER</v>
          </cell>
          <cell r="C1457">
            <v>1982813.22</v>
          </cell>
          <cell r="D1457">
            <v>1824019.9</v>
          </cell>
        </row>
        <row r="1458">
          <cell r="A1458">
            <v>6999120</v>
          </cell>
          <cell r="B1458" t="str">
            <v>FI/CO RECON-SOFT DEV-CORP SH SER</v>
          </cell>
          <cell r="C1458">
            <v>2704246.06</v>
          </cell>
          <cell r="D1458">
            <v>1322894.1499999999</v>
          </cell>
        </row>
        <row r="1459">
          <cell r="A1459">
            <v>6999121</v>
          </cell>
          <cell r="B1459" t="str">
            <v>FI/CO RECON-SOFT DEV-CUST. CARE</v>
          </cell>
          <cell r="C1459">
            <v>5134842.62</v>
          </cell>
          <cell r="D1459">
            <v>1141570.8400000001</v>
          </cell>
        </row>
        <row r="1460">
          <cell r="A1460">
            <v>6999122</v>
          </cell>
          <cell r="B1460" t="str">
            <v>FI/CO RECON-SOFT DEV-DIST OPS</v>
          </cell>
          <cell r="C1460">
            <v>3682926.87</v>
          </cell>
          <cell r="D1460">
            <v>2228929</v>
          </cell>
        </row>
        <row r="1461">
          <cell r="A1461">
            <v>6999123</v>
          </cell>
          <cell r="B1461" t="str">
            <v>FI/CO RECON-INFRASTRUCTURE TECH.</v>
          </cell>
          <cell r="C1461">
            <v>3077357.42</v>
          </cell>
          <cell r="D1461">
            <v>-327417.01</v>
          </cell>
        </row>
        <row r="1462">
          <cell r="A1462">
            <v>6999124</v>
          </cell>
          <cell r="B1462" t="str">
            <v>FI/CO RECON-IT OPERATIONS</v>
          </cell>
          <cell r="C1462">
            <v>13415851.310000001</v>
          </cell>
          <cell r="D1462">
            <v>8802726.9600000009</v>
          </cell>
        </row>
        <row r="1463">
          <cell r="A1463">
            <v>6999125</v>
          </cell>
          <cell r="B1463" t="str">
            <v>FI/CO RECON-IT BUSINESS PARTNER</v>
          </cell>
          <cell r="C1463">
            <v>0</v>
          </cell>
          <cell r="D1463">
            <v>915.84</v>
          </cell>
        </row>
        <row r="1464">
          <cell r="A1464">
            <v>6999128</v>
          </cell>
          <cell r="B1464" t="str">
            <v>FI/CO RECON-TREASURY</v>
          </cell>
          <cell r="C1464">
            <v>2527559.5299999998</v>
          </cell>
          <cell r="D1464">
            <v>2040226.04</v>
          </cell>
        </row>
        <row r="1465">
          <cell r="A1465">
            <v>6999129</v>
          </cell>
          <cell r="B1465" t="str">
            <v>FI/CO RECON-HUMAN RESOURCES</v>
          </cell>
          <cell r="C1465">
            <v>-822711.21</v>
          </cell>
          <cell r="D1465">
            <v>-3149007.99</v>
          </cell>
        </row>
        <row r="1466">
          <cell r="A1466">
            <v>6999130</v>
          </cell>
          <cell r="B1466" t="str">
            <v>FI/CO RECON-LEGAL-GEN. COUNSEL</v>
          </cell>
          <cell r="C1466">
            <v>6288619.5899999999</v>
          </cell>
          <cell r="D1466">
            <v>3554464.29</v>
          </cell>
        </row>
        <row r="1467">
          <cell r="A1467">
            <v>6999131</v>
          </cell>
          <cell r="B1467" t="str">
            <v>FI/CO RECON-EXTERNAL AFFAIRS</v>
          </cell>
          <cell r="C1467">
            <v>4061522.58</v>
          </cell>
          <cell r="D1467">
            <v>3322525.09</v>
          </cell>
        </row>
        <row r="1468">
          <cell r="A1468">
            <v>6999132</v>
          </cell>
          <cell r="B1468" t="str">
            <v>FI/CO RECON-CORP. COMMUNICATIONS</v>
          </cell>
          <cell r="C1468">
            <v>2838726.32</v>
          </cell>
          <cell r="D1468">
            <v>3248167.96</v>
          </cell>
        </row>
        <row r="1469">
          <cell r="A1469">
            <v>6999146</v>
          </cell>
          <cell r="B1469" t="str">
            <v>FI/CO RECON-PROC DIRECTOR CCTR</v>
          </cell>
          <cell r="C1469">
            <v>410242.15</v>
          </cell>
          <cell r="D1469">
            <v>1585187.81</v>
          </cell>
        </row>
        <row r="1470">
          <cell r="A1470">
            <v>6999147</v>
          </cell>
          <cell r="B1470" t="str">
            <v>FI/CO RECON-STR SOURCING CCTR</v>
          </cell>
          <cell r="C1470">
            <v>190687.75</v>
          </cell>
          <cell r="D1470">
            <v>355652.08</v>
          </cell>
        </row>
        <row r="1471">
          <cell r="A1471">
            <v>6999149</v>
          </cell>
          <cell r="B1471" t="str">
            <v>FI/CO RECON-SUPPL DIVERSITY CCTR</v>
          </cell>
          <cell r="C1471">
            <v>648606.56000000006</v>
          </cell>
          <cell r="D1471">
            <v>761527.33</v>
          </cell>
        </row>
        <row r="1472">
          <cell r="A1472">
            <v>6999150</v>
          </cell>
          <cell r="B1472" t="str">
            <v>FI/CO RECON-SVC CONTRACT CCTR</v>
          </cell>
          <cell r="C1472">
            <v>1422083.04</v>
          </cell>
          <cell r="D1472">
            <v>1065501.57</v>
          </cell>
        </row>
        <row r="1473">
          <cell r="A1473">
            <v>6999152</v>
          </cell>
          <cell r="B1473" t="str">
            <v>FI/CO RECON-MP&amp;L ASSESMENT</v>
          </cell>
          <cell r="C1473">
            <v>-1925.06</v>
          </cell>
          <cell r="D1473">
            <v>464496.25</v>
          </cell>
        </row>
        <row r="1474">
          <cell r="A1474">
            <v>6999158</v>
          </cell>
          <cell r="B1474" t="str">
            <v>FI/CO RECON-CORPORATE ECONOMICS</v>
          </cell>
          <cell r="C1474">
            <v>294663.03000000003</v>
          </cell>
          <cell r="D1474">
            <v>60.45</v>
          </cell>
        </row>
        <row r="1475">
          <cell r="A1475">
            <v>6999161</v>
          </cell>
          <cell r="B1475" t="str">
            <v>FI/CO RECON-A&amp;G TO I/O POOL</v>
          </cell>
          <cell r="C1475">
            <v>327371.5</v>
          </cell>
          <cell r="D1475">
            <v>211081.94</v>
          </cell>
        </row>
        <row r="1476">
          <cell r="A1476">
            <v>6999185</v>
          </cell>
          <cell r="B1476" t="str">
            <v>FI/CO RECON-MERGER</v>
          </cell>
          <cell r="C1476">
            <v>441641.54</v>
          </cell>
          <cell r="D1476">
            <v>1276740.55</v>
          </cell>
        </row>
        <row r="1477">
          <cell r="A1477">
            <v>6999186</v>
          </cell>
          <cell r="B1477" t="str">
            <v>FI/CO RECON-DEPRECIATION ASSESS</v>
          </cell>
          <cell r="C1477">
            <v>0</v>
          </cell>
          <cell r="D1477">
            <v>1944463.1</v>
          </cell>
        </row>
        <row r="1478">
          <cell r="A1478">
            <v>6999200</v>
          </cell>
          <cell r="B1478" t="str">
            <v>FI/CO RECON ACCT-INTERNAL SETTLEMENTS</v>
          </cell>
          <cell r="C1478">
            <v>782587</v>
          </cell>
          <cell r="D1478">
            <v>-73090.02</v>
          </cell>
        </row>
        <row r="1479">
          <cell r="A1479">
            <v>6999201</v>
          </cell>
          <cell r="B1479" t="str">
            <v>FI/CO RECON-INT SETT-SALARIES</v>
          </cell>
          <cell r="C1479">
            <v>2579760.84</v>
          </cell>
          <cell r="D1479">
            <v>4767413.7</v>
          </cell>
        </row>
        <row r="1480">
          <cell r="A1480">
            <v>6999202</v>
          </cell>
          <cell r="B1480" t="str">
            <v>FI/CO RECON-INT SETT-EMP BEN</v>
          </cell>
          <cell r="C1480">
            <v>1416763.69</v>
          </cell>
          <cell r="D1480">
            <v>-305655.98</v>
          </cell>
        </row>
        <row r="1481">
          <cell r="A1481">
            <v>6999203</v>
          </cell>
          <cell r="B1481" t="str">
            <v>FI/CO RECON-INT SETT-PR TAXES</v>
          </cell>
          <cell r="C1481">
            <v>167482.79999999999</v>
          </cell>
          <cell r="D1481">
            <v>249428.69</v>
          </cell>
        </row>
        <row r="1482">
          <cell r="A1482">
            <v>6999204</v>
          </cell>
          <cell r="B1482" t="str">
            <v>FI/CO RECON-INT SETT-EMP TRAVEL</v>
          </cell>
          <cell r="C1482">
            <v>185131.09</v>
          </cell>
          <cell r="D1482">
            <v>178524.59</v>
          </cell>
        </row>
        <row r="1483">
          <cell r="A1483">
            <v>6999205</v>
          </cell>
          <cell r="B1483" t="str">
            <v>FI/CO RECON-INT SETT-PURCH MAT</v>
          </cell>
          <cell r="C1483">
            <v>4345318.76</v>
          </cell>
          <cell r="D1483">
            <v>2128612.65</v>
          </cell>
        </row>
        <row r="1484">
          <cell r="A1484">
            <v>6999206</v>
          </cell>
          <cell r="B1484" t="str">
            <v>FI/CO RECON-INT SETT-PURCH SER</v>
          </cell>
          <cell r="C1484">
            <v>10770540.300000001</v>
          </cell>
          <cell r="D1484">
            <v>13694000.58</v>
          </cell>
        </row>
        <row r="1485">
          <cell r="A1485">
            <v>6999207</v>
          </cell>
          <cell r="B1485" t="str">
            <v>FI/CO RECON-INT SETT-FIN CHRG</v>
          </cell>
          <cell r="C1485">
            <v>1358797.1</v>
          </cell>
          <cell r="D1485">
            <v>641425.68999999994</v>
          </cell>
        </row>
        <row r="1486">
          <cell r="A1486">
            <v>6999208</v>
          </cell>
          <cell r="B1486" t="str">
            <v>FI/CO RECON-INT SETT-DUES</v>
          </cell>
          <cell r="C1486">
            <v>529.75</v>
          </cell>
          <cell r="D1486">
            <v>150</v>
          </cell>
        </row>
        <row r="1487">
          <cell r="A1487">
            <v>6999209</v>
          </cell>
          <cell r="B1487" t="str">
            <v>FI/CO RECON-INT SETT-FLEET</v>
          </cell>
          <cell r="C1487">
            <v>-15061.76</v>
          </cell>
          <cell r="D1487">
            <v>59105.32</v>
          </cell>
        </row>
        <row r="1488">
          <cell r="A1488">
            <v>6999210</v>
          </cell>
          <cell r="B1488" t="str">
            <v>FI/CO RECON-INT SETT-RENT</v>
          </cell>
          <cell r="C1488">
            <v>-55425</v>
          </cell>
          <cell r="D1488">
            <v>0</v>
          </cell>
        </row>
        <row r="1489">
          <cell r="A1489">
            <v>6999211</v>
          </cell>
          <cell r="B1489" t="str">
            <v>FI/CO RECON-INT SETT-GOV PYMT</v>
          </cell>
          <cell r="C1489">
            <v>-100</v>
          </cell>
          <cell r="D1489">
            <v>0</v>
          </cell>
        </row>
        <row r="1490">
          <cell r="A1490">
            <v>6999213</v>
          </cell>
          <cell r="B1490" t="str">
            <v>FI/CO RECON-INT SETT-TEL CHRGS</v>
          </cell>
          <cell r="C1490">
            <v>102869.91</v>
          </cell>
          <cell r="D1490">
            <v>9214.56</v>
          </cell>
        </row>
        <row r="1491">
          <cell r="A1491">
            <v>6999214</v>
          </cell>
          <cell r="B1491" t="str">
            <v>FI/CO RECON-INT SETT-MISC A&amp;G</v>
          </cell>
          <cell r="C1491">
            <v>-200</v>
          </cell>
          <cell r="D1491">
            <v>28783.73</v>
          </cell>
        </row>
        <row r="1492">
          <cell r="A1492">
            <v>6999216</v>
          </cell>
          <cell r="B1492" t="str">
            <v>FI/CO RECON-INT SETT-MISC CORP</v>
          </cell>
          <cell r="C1492">
            <v>16429084.029999999</v>
          </cell>
          <cell r="D1492">
            <v>26640998.18</v>
          </cell>
        </row>
        <row r="1493">
          <cell r="A1493">
            <v>6999217</v>
          </cell>
          <cell r="B1493" t="str">
            <v>FI/CO RECON-INT SETT-DEPR&amp;AMOR</v>
          </cell>
          <cell r="C1493">
            <v>6668834.1900000004</v>
          </cell>
          <cell r="D1493">
            <v>1797952.07</v>
          </cell>
        </row>
        <row r="1494">
          <cell r="A1494">
            <v>6999218</v>
          </cell>
          <cell r="B1494" t="str">
            <v>FI/CO RECON-INT SETT-PROP TAX</v>
          </cell>
          <cell r="C1494">
            <v>106434.69</v>
          </cell>
          <cell r="D1494">
            <v>0</v>
          </cell>
        </row>
        <row r="1495">
          <cell r="A1495">
            <v>6999221</v>
          </cell>
          <cell r="B1495" t="str">
            <v>FI/CO RECON-INT SETT-TRANSFER</v>
          </cell>
          <cell r="C1495">
            <v>0</v>
          </cell>
          <cell r="D1495">
            <v>-102516.19</v>
          </cell>
        </row>
        <row r="1496">
          <cell r="A1496">
            <v>6999222</v>
          </cell>
          <cell r="B1496" t="str">
            <v>FI/CO RECON-INT SETT-SEC COSTS</v>
          </cell>
          <cell r="C1496">
            <v>-124998.72</v>
          </cell>
          <cell r="D1496">
            <v>270668.03000000003</v>
          </cell>
        </row>
        <row r="1497">
          <cell r="A1497">
            <v>6999224</v>
          </cell>
          <cell r="B1497" t="str">
            <v>FI/CO RECON-INT SETT-AFUDC</v>
          </cell>
          <cell r="C1497">
            <v>0</v>
          </cell>
          <cell r="D1497">
            <v>-70426.820000000007</v>
          </cell>
        </row>
        <row r="1498">
          <cell r="A1498">
            <v>6999225</v>
          </cell>
          <cell r="B1498" t="str">
            <v>FI/CO RECON-INT SETT-SHOP ORD</v>
          </cell>
          <cell r="C1498">
            <v>1.17</v>
          </cell>
          <cell r="D1498">
            <v>0</v>
          </cell>
        </row>
        <row r="1499">
          <cell r="A1499">
            <v>6999229</v>
          </cell>
          <cell r="B1499" t="str">
            <v>FI/CO RECON-INT SETT-MATL OH</v>
          </cell>
          <cell r="C1499">
            <v>-1448.59</v>
          </cell>
          <cell r="D1499">
            <v>0</v>
          </cell>
        </row>
        <row r="1500">
          <cell r="A1500">
            <v>6999230</v>
          </cell>
          <cell r="B1500" t="str">
            <v>FI/CO RECON-INT SETT-DEPT OH</v>
          </cell>
          <cell r="C1500">
            <v>-158472.32999999999</v>
          </cell>
          <cell r="D1500">
            <v>0</v>
          </cell>
        </row>
        <row r="1501">
          <cell r="A1501">
            <v>6999238</v>
          </cell>
          <cell r="B1501" t="str">
            <v>FI/CO RECON-INT SETT-FI TRANSFERS</v>
          </cell>
          <cell r="C1501">
            <v>85197.46</v>
          </cell>
          <cell r="D1501">
            <v>0</v>
          </cell>
        </row>
        <row r="1502">
          <cell r="A1502">
            <v>6999400</v>
          </cell>
          <cell r="B1502" t="str">
            <v>FI/CO RECON-MISCELLANEOUS</v>
          </cell>
          <cell r="C1502">
            <v>112456.03</v>
          </cell>
          <cell r="D1502">
            <v>69526.350000000006</v>
          </cell>
        </row>
        <row r="1503">
          <cell r="A1503">
            <v>7000020</v>
          </cell>
          <cell r="B1503" t="str">
            <v>ACCOUNTING ADJUSTMENTS-GAS MISC REV</v>
          </cell>
          <cell r="C1503">
            <v>0</v>
          </cell>
          <cell r="D1503">
            <v>-104760.79</v>
          </cell>
        </row>
        <row r="1504">
          <cell r="A1504">
            <v>7000025</v>
          </cell>
          <cell r="B1504" t="str">
            <v>ACCTG ADJ - INTERCOMPANY</v>
          </cell>
          <cell r="C1504">
            <v>0</v>
          </cell>
          <cell r="D1504">
            <v>24356804.289999999</v>
          </cell>
        </row>
        <row r="1505">
          <cell r="A1505">
            <v>7000100</v>
          </cell>
          <cell r="B1505" t="str">
            <v>ACCOUNTING ADJUSTMENTS-LABOR</v>
          </cell>
          <cell r="C1505">
            <v>-1468.21</v>
          </cell>
          <cell r="D1505">
            <v>1596000.5</v>
          </cell>
        </row>
        <row r="1506">
          <cell r="A1506">
            <v>7000200</v>
          </cell>
          <cell r="B1506" t="str">
            <v>ACCOUNTING ADJUSTMENTS-EMPLOYEEE BENEFI</v>
          </cell>
          <cell r="C1506">
            <v>0</v>
          </cell>
          <cell r="D1506">
            <v>-2416635</v>
          </cell>
        </row>
        <row r="1507">
          <cell r="A1507">
            <v>7000300</v>
          </cell>
          <cell r="B1507" t="str">
            <v>ACCOUNTING ADJUSTMENTS-PURCH  MATERIALS</v>
          </cell>
          <cell r="C1507">
            <v>0</v>
          </cell>
          <cell r="D1507">
            <v>647700.86</v>
          </cell>
        </row>
        <row r="1508">
          <cell r="A1508">
            <v>7000301</v>
          </cell>
          <cell r="B1508" t="str">
            <v>ACCOUNTING ADJUSTMENTS-PURCH  MATER-FER</v>
          </cell>
          <cell r="C1508">
            <v>0</v>
          </cell>
          <cell r="D1508">
            <v>-301643.96999999997</v>
          </cell>
        </row>
        <row r="1509">
          <cell r="A1509">
            <v>7000400</v>
          </cell>
          <cell r="B1509" t="str">
            <v>ACCOUNTING ADJUSTMENTS-PURCH SERVICES</v>
          </cell>
          <cell r="C1509">
            <v>-100000</v>
          </cell>
          <cell r="D1509">
            <v>100000</v>
          </cell>
        </row>
        <row r="1510">
          <cell r="A1510">
            <v>7000700</v>
          </cell>
          <cell r="B1510" t="str">
            <v>ACCOUNTING ADJUSTMENTS-A&amp;G</v>
          </cell>
          <cell r="C1510">
            <v>-3552777.02</v>
          </cell>
          <cell r="D1510">
            <v>-13382694.83</v>
          </cell>
        </row>
        <row r="1511">
          <cell r="A1511">
            <v>7000701</v>
          </cell>
          <cell r="B1511" t="str">
            <v>ACCOUNTING ADJUSTMENTS-A&amp;G-FERC OFFSET</v>
          </cell>
          <cell r="C1511">
            <v>0</v>
          </cell>
          <cell r="D1511">
            <v>319541.59000000003</v>
          </cell>
        </row>
        <row r="1512">
          <cell r="A1512">
            <v>7000707</v>
          </cell>
          <cell r="B1512" t="str">
            <v>ACCOUNTING ADJUSTMENTS-OVERHEADS</v>
          </cell>
          <cell r="C1512">
            <v>0</v>
          </cell>
          <cell r="D1512">
            <v>3550775.7</v>
          </cell>
        </row>
        <row r="1513">
          <cell r="A1513">
            <v>7000730</v>
          </cell>
          <cell r="B1513" t="str">
            <v>ACCOUNTING ADJUSTMENTS-GAS BAD DEBTS</v>
          </cell>
          <cell r="C1513">
            <v>476459.95</v>
          </cell>
          <cell r="D1513">
            <v>452130.31</v>
          </cell>
        </row>
        <row r="1514">
          <cell r="A1514">
            <v>7000800</v>
          </cell>
          <cell r="B1514" t="str">
            <v>ACCOUNTING ADJUSTMENTS-MISCELLANEOUS</v>
          </cell>
          <cell r="C1514">
            <v>0</v>
          </cell>
          <cell r="D1514">
            <v>-3328428</v>
          </cell>
        </row>
        <row r="1515">
          <cell r="A1515">
            <v>7040001</v>
          </cell>
          <cell r="B1515" t="str">
            <v>PENALTIES</v>
          </cell>
          <cell r="C1515">
            <v>56010</v>
          </cell>
          <cell r="D1515">
            <v>0</v>
          </cell>
        </row>
        <row r="1516">
          <cell r="A1516">
            <v>7050234</v>
          </cell>
          <cell r="B1516" t="str">
            <v>OTHER INC DED DONATION HEALTH AND HUMAN</v>
          </cell>
          <cell r="C1516">
            <v>-122495</v>
          </cell>
          <cell r="D1516">
            <v>1215083.95</v>
          </cell>
        </row>
        <row r="1517">
          <cell r="A1517">
            <v>7050235</v>
          </cell>
          <cell r="B1517" t="str">
            <v>OTHER INC DED DONATION-EDUCATION</v>
          </cell>
          <cell r="C1517">
            <v>508859</v>
          </cell>
          <cell r="D1517">
            <v>466302.43</v>
          </cell>
        </row>
        <row r="1518">
          <cell r="A1518">
            <v>7050236</v>
          </cell>
          <cell r="B1518" t="str">
            <v>OTHER INC DED DONATION-ARTS &amp; CULTURE</v>
          </cell>
          <cell r="C1518">
            <v>152652</v>
          </cell>
          <cell r="D1518">
            <v>152349</v>
          </cell>
        </row>
        <row r="1519">
          <cell r="A1519">
            <v>7050237</v>
          </cell>
          <cell r="B1519" t="str">
            <v>OTHER INC DED DONATION-CHARITABLE CIVIC</v>
          </cell>
          <cell r="C1519">
            <v>498596.57</v>
          </cell>
          <cell r="D1519">
            <v>513256.5</v>
          </cell>
        </row>
        <row r="1520">
          <cell r="A1520">
            <v>7050240</v>
          </cell>
          <cell r="B1520" t="str">
            <v>OTH INC DED DONATION-NON CHARITABLE CIV</v>
          </cell>
          <cell r="C1520">
            <v>291539.13</v>
          </cell>
          <cell r="D1520">
            <v>460591</v>
          </cell>
        </row>
        <row r="1521">
          <cell r="A1521">
            <v>7050241</v>
          </cell>
          <cell r="B1521" t="str">
            <v>OTH INC DED DONATION-LOBBYING RELATED T</v>
          </cell>
          <cell r="C1521">
            <v>0</v>
          </cell>
          <cell r="D1521">
            <v>33204</v>
          </cell>
        </row>
        <row r="1522">
          <cell r="A1522">
            <v>7070002</v>
          </cell>
          <cell r="B1522" t="str">
            <v>MISC CONTRIBUTIONS</v>
          </cell>
          <cell r="C1522">
            <v>0</v>
          </cell>
          <cell r="D1522">
            <v>3695000</v>
          </cell>
        </row>
        <row r="1523">
          <cell r="A1523">
            <v>7080001</v>
          </cell>
          <cell r="B1523" t="str">
            <v>AMORT CAP STCK EXP $10 SER PRF</v>
          </cell>
          <cell r="C1523">
            <v>183108.08</v>
          </cell>
          <cell r="D1523">
            <v>274662.12</v>
          </cell>
        </row>
        <row r="1524">
          <cell r="A1524">
            <v>7301001</v>
          </cell>
          <cell r="B1524" t="str">
            <v>FIT UTILITY OPERATING INCOME</v>
          </cell>
          <cell r="C1524">
            <v>64479197</v>
          </cell>
          <cell r="D1524">
            <v>33429450.27</v>
          </cell>
        </row>
        <row r="1525">
          <cell r="A1525">
            <v>7301002</v>
          </cell>
          <cell r="B1525" t="str">
            <v>FIT OTHR INCOME &amp; DEDUCTIONS</v>
          </cell>
          <cell r="C1525">
            <v>4322805</v>
          </cell>
          <cell r="D1525">
            <v>2464630.88</v>
          </cell>
        </row>
        <row r="1526">
          <cell r="A1526">
            <v>7301005</v>
          </cell>
          <cell r="B1526" t="str">
            <v>INVST TAX CR ADJ 6% INCRMNTL</v>
          </cell>
          <cell r="C1526">
            <v>-1798092</v>
          </cell>
          <cell r="D1526">
            <v>-2837450</v>
          </cell>
        </row>
        <row r="1527">
          <cell r="A1527">
            <v>7301006</v>
          </cell>
          <cell r="B1527" t="str">
            <v>INV TAX CREDIT NON OPERATING</v>
          </cell>
          <cell r="C1527">
            <v>-86805</v>
          </cell>
          <cell r="D1527">
            <v>-2</v>
          </cell>
        </row>
        <row r="1528">
          <cell r="A1528">
            <v>7302001</v>
          </cell>
          <cell r="B1528" t="str">
            <v>PROV DEF INC TAX UTIL OPER INC</v>
          </cell>
          <cell r="C1528">
            <v>41616487</v>
          </cell>
          <cell r="D1528">
            <v>132363995</v>
          </cell>
        </row>
        <row r="1529">
          <cell r="A1529">
            <v>7302002</v>
          </cell>
          <cell r="B1529" t="str">
            <v>DEFERRED FEDERAL INCOME TAXES-NON OP</v>
          </cell>
          <cell r="C1529">
            <v>1500000</v>
          </cell>
          <cell r="D1529">
            <v>2438860</v>
          </cell>
        </row>
        <row r="1530">
          <cell r="A1530">
            <v>7302003</v>
          </cell>
          <cell r="B1530" t="str">
            <v>PROV DEF INC TAX CR UTL OP INC</v>
          </cell>
          <cell r="C1530">
            <v>-12894592</v>
          </cell>
          <cell r="D1530">
            <v>-23465053</v>
          </cell>
        </row>
        <row r="1531">
          <cell r="A1531">
            <v>7302008</v>
          </cell>
          <cell r="B1531" t="str">
            <v>PROV FOR DEF FED INC CR UTL NON-OPTG</v>
          </cell>
          <cell r="C1531">
            <v>-122000</v>
          </cell>
          <cell r="D1531">
            <v>0</v>
          </cell>
        </row>
        <row r="1532">
          <cell r="A1532">
            <v>7302009</v>
          </cell>
          <cell r="B1532" t="str">
            <v>PROV FOR DEF STATE INC CR UTL NON-OPTG</v>
          </cell>
          <cell r="C1532">
            <v>-34000</v>
          </cell>
          <cell r="D1532">
            <v>0</v>
          </cell>
        </row>
        <row r="1533">
          <cell r="A1533">
            <v>7303001</v>
          </cell>
          <cell r="B1533" t="str">
            <v>STATE CORP FRANTAX UTIL OP INC</v>
          </cell>
          <cell r="C1533">
            <v>20605756</v>
          </cell>
          <cell r="D1533">
            <v>12635973.119999999</v>
          </cell>
        </row>
        <row r="1534">
          <cell r="A1534">
            <v>7303002</v>
          </cell>
          <cell r="B1534" t="str">
            <v>STATE CORP FRANTAX OTHR INC &amp;</v>
          </cell>
          <cell r="C1534">
            <v>-184000</v>
          </cell>
          <cell r="D1534">
            <v>669784.26</v>
          </cell>
        </row>
        <row r="1535">
          <cell r="A1535">
            <v>7304001</v>
          </cell>
          <cell r="B1535" t="str">
            <v>PROV DEF STATE INCOME UTL OPTG</v>
          </cell>
          <cell r="C1535">
            <v>6509077</v>
          </cell>
          <cell r="D1535">
            <v>23523076.199999999</v>
          </cell>
        </row>
        <row r="1536">
          <cell r="A1536">
            <v>7304002</v>
          </cell>
          <cell r="B1536" t="str">
            <v>DEFERRED STATE INCOME TAXES-NON OP</v>
          </cell>
          <cell r="C1536">
            <v>0</v>
          </cell>
          <cell r="D1536">
            <v>745223</v>
          </cell>
        </row>
        <row r="1537">
          <cell r="A1537">
            <v>7304003</v>
          </cell>
          <cell r="B1537" t="str">
            <v>DEFERRED SIT EXP-CREDIT-GAS</v>
          </cell>
          <cell r="C1537">
            <v>-258833</v>
          </cell>
          <cell r="D1537">
            <v>0</v>
          </cell>
        </row>
        <row r="1538">
          <cell r="A1538">
            <v>7501000</v>
          </cell>
          <cell r="B1538" t="str">
            <v>INTERCO INTEREST EXPENSE</v>
          </cell>
          <cell r="C1538">
            <v>0</v>
          </cell>
          <cell r="D1538">
            <v>168277.75</v>
          </cell>
        </row>
        <row r="1539">
          <cell r="A1539">
            <v>7502000</v>
          </cell>
          <cell r="B1539" t="str">
            <v>INTERCO INTEREST INCOME</v>
          </cell>
          <cell r="C1539">
            <v>-21610.85</v>
          </cell>
          <cell r="D1539">
            <v>-166270.04999999999</v>
          </cell>
        </row>
        <row r="1540">
          <cell r="A1540">
            <v>7502003</v>
          </cell>
          <cell r="B1540" t="str">
            <v>INTEREST FROM ASSOC COMPANIES</v>
          </cell>
          <cell r="C1540">
            <v>0</v>
          </cell>
          <cell r="D1540">
            <v>-131611.69</v>
          </cell>
        </row>
        <row r="1541">
          <cell r="A1541">
            <v>7502017</v>
          </cell>
          <cell r="B1541" t="str">
            <v>N/R INT INC-SEMPRA</v>
          </cell>
          <cell r="C1541">
            <v>-10351728.939999999</v>
          </cell>
          <cell r="D1541">
            <v>0</v>
          </cell>
        </row>
        <row r="1542">
          <cell r="A1542">
            <v>7505007</v>
          </cell>
          <cell r="B1542" t="str">
            <v>INT ON L TERM DEBT 1ST MTG BON</v>
          </cell>
          <cell r="C1542">
            <v>36354166.799999997</v>
          </cell>
          <cell r="D1542">
            <v>54531250.030000001</v>
          </cell>
        </row>
        <row r="1543">
          <cell r="A1543">
            <v>7505010</v>
          </cell>
          <cell r="B1543" t="str">
            <v>INT ON LTD SWISS FRANC BOND</v>
          </cell>
          <cell r="C1543">
            <v>334774.15999999997</v>
          </cell>
          <cell r="D1543">
            <v>742949.8</v>
          </cell>
        </row>
        <row r="1544">
          <cell r="A1544">
            <v>7505011</v>
          </cell>
          <cell r="B1544" t="str">
            <v>INTEREST ON MEDIUM TERM NOTES</v>
          </cell>
          <cell r="C1544">
            <v>9285528.0199999996</v>
          </cell>
          <cell r="D1544">
            <v>18418232.960000001</v>
          </cell>
        </row>
        <row r="1545">
          <cell r="A1545">
            <v>7509005</v>
          </cell>
          <cell r="B1545" t="str">
            <v>AMRTIZATION DEBT DISC &amp; EXPENS</v>
          </cell>
          <cell r="C1545">
            <v>575255.76</v>
          </cell>
          <cell r="D1545">
            <v>863350.1</v>
          </cell>
        </row>
        <row r="1546">
          <cell r="A1546">
            <v>7509006</v>
          </cell>
          <cell r="B1546" t="str">
            <v>AMORT OF MED TERM NOTE DIS&amp;EXP</v>
          </cell>
          <cell r="C1546">
            <v>494933.36</v>
          </cell>
          <cell r="D1546">
            <v>1117765.72</v>
          </cell>
        </row>
        <row r="1547">
          <cell r="A1547">
            <v>7509007</v>
          </cell>
          <cell r="B1547" t="str">
            <v>OTHER INTEREST EXPENSES</v>
          </cell>
          <cell r="C1547">
            <v>2723207.98</v>
          </cell>
          <cell r="D1547">
            <v>-16364085.199999999</v>
          </cell>
        </row>
        <row r="1548">
          <cell r="A1548">
            <v>7509009</v>
          </cell>
          <cell r="B1548" t="str">
            <v>INT ON SHORTTERM DEBT MKT SEC</v>
          </cell>
          <cell r="C1548">
            <v>0</v>
          </cell>
          <cell r="D1548">
            <v>-52942.35</v>
          </cell>
        </row>
        <row r="1549">
          <cell r="A1549">
            <v>7510000</v>
          </cell>
          <cell r="B1549" t="str">
            <v>ALLOW FOR FUNDS USED DURING CONSTRUCTIO</v>
          </cell>
          <cell r="C1549">
            <v>-1290998.03</v>
          </cell>
          <cell r="D1549">
            <v>-1957001.14</v>
          </cell>
        </row>
        <row r="1550">
          <cell r="A1550">
            <v>7513002</v>
          </cell>
          <cell r="B1550" t="str">
            <v>REGULATORY RESERVE INTEREST</v>
          </cell>
          <cell r="C1550">
            <v>410690</v>
          </cell>
          <cell r="D1550">
            <v>758401</v>
          </cell>
        </row>
        <row r="1551">
          <cell r="A1551">
            <v>7513004</v>
          </cell>
          <cell r="B1551" t="str">
            <v>INTEREST ON GAS STORED UNDERGR</v>
          </cell>
          <cell r="C1551">
            <v>-752871</v>
          </cell>
          <cell r="D1551">
            <v>-1889043</v>
          </cell>
        </row>
        <row r="1552">
          <cell r="A1552">
            <v>7513005</v>
          </cell>
          <cell r="B1552" t="str">
            <v>ACAP CPGA NPGA CORE</v>
          </cell>
          <cell r="C1552">
            <v>-566612</v>
          </cell>
          <cell r="D1552">
            <v>1067151</v>
          </cell>
        </row>
        <row r="1553">
          <cell r="A1553">
            <v>7513006</v>
          </cell>
          <cell r="B1553" t="str">
            <v>ACAP CFCA NFCA CORE</v>
          </cell>
          <cell r="C1553">
            <v>13956652.949999999</v>
          </cell>
          <cell r="D1553">
            <v>7921938.0199999996</v>
          </cell>
        </row>
        <row r="1554">
          <cell r="A1554">
            <v>7513009</v>
          </cell>
          <cell r="B1554" t="str">
            <v>INT ON CORE STANDBY SVC PGA AC</v>
          </cell>
          <cell r="C1554">
            <v>0</v>
          </cell>
          <cell r="D1554">
            <v>34652</v>
          </cell>
        </row>
        <row r="1555">
          <cell r="A1555">
            <v>7513011</v>
          </cell>
          <cell r="B1555" t="str">
            <v>OTH REGULATORY ACT INTEREST CEA</v>
          </cell>
          <cell r="C1555">
            <v>1570054.3</v>
          </cell>
          <cell r="D1555">
            <v>1226000</v>
          </cell>
        </row>
        <row r="1556">
          <cell r="A1556">
            <v>7513012</v>
          </cell>
          <cell r="B1556" t="str">
            <v>PCBEA INTEREST</v>
          </cell>
          <cell r="C1556">
            <v>33040.5</v>
          </cell>
          <cell r="D1556">
            <v>27044.9</v>
          </cell>
        </row>
        <row r="1557">
          <cell r="A1557">
            <v>7513013</v>
          </cell>
          <cell r="B1557" t="str">
            <v>OTH REGULATORY ACT INTEREST RDD</v>
          </cell>
          <cell r="C1557">
            <v>432016</v>
          </cell>
          <cell r="D1557">
            <v>-66677</v>
          </cell>
        </row>
        <row r="1558">
          <cell r="A1558">
            <v>7513014</v>
          </cell>
          <cell r="B1558" t="str">
            <v>OTH REGULATORY ACT INTEREST NGVOA</v>
          </cell>
          <cell r="C1558">
            <v>-665176</v>
          </cell>
          <cell r="D1558">
            <v>-636767</v>
          </cell>
        </row>
        <row r="1559">
          <cell r="A1559">
            <v>7513015</v>
          </cell>
          <cell r="B1559" t="str">
            <v>OTH REGULATORY ACT INTEREST NGVRA</v>
          </cell>
          <cell r="C1559">
            <v>272132.96999999997</v>
          </cell>
          <cell r="D1559">
            <v>30997.119999999999</v>
          </cell>
        </row>
        <row r="1560">
          <cell r="A1560">
            <v>7513016</v>
          </cell>
          <cell r="B1560" t="str">
            <v>OTH REGULATORY ACT INTEREST DSMT</v>
          </cell>
          <cell r="C1560">
            <v>-24989.73</v>
          </cell>
          <cell r="D1560">
            <v>0</v>
          </cell>
        </row>
        <row r="1561">
          <cell r="A1561">
            <v>7513018</v>
          </cell>
          <cell r="B1561" t="str">
            <v>OTH REGULATORY ACT INTEREST CEMA</v>
          </cell>
          <cell r="C1561">
            <v>-197318</v>
          </cell>
          <cell r="D1561">
            <v>43698</v>
          </cell>
        </row>
        <row r="1562">
          <cell r="A1562">
            <v>7513019</v>
          </cell>
          <cell r="B1562" t="str">
            <v>OTH REGULATORY ACT INTEREST RRMA</v>
          </cell>
          <cell r="C1562">
            <v>14940</v>
          </cell>
          <cell r="D1562">
            <v>15820</v>
          </cell>
        </row>
        <row r="1563">
          <cell r="A1563">
            <v>7513020</v>
          </cell>
          <cell r="B1563" t="str">
            <v>OTH REGULATORY ACT INTEREST ICMA</v>
          </cell>
          <cell r="C1563">
            <v>-48333.95</v>
          </cell>
          <cell r="D1563">
            <v>-96909</v>
          </cell>
        </row>
        <row r="1564">
          <cell r="A1564">
            <v>7513024</v>
          </cell>
          <cell r="B1564" t="str">
            <v>OTH REGULATORY ACT INTEREST NCRMA</v>
          </cell>
          <cell r="C1564">
            <v>1237966.3999999999</v>
          </cell>
          <cell r="D1564">
            <v>86991.360000000001</v>
          </cell>
        </row>
        <row r="1565">
          <cell r="A1565">
            <v>7513027</v>
          </cell>
          <cell r="B1565" t="str">
            <v>OTH REGULATORY ACT INTEREST ITCSA</v>
          </cell>
          <cell r="C1565">
            <v>-9209891.3800000008</v>
          </cell>
          <cell r="D1565">
            <v>749020.75</v>
          </cell>
        </row>
        <row r="1566">
          <cell r="A1566">
            <v>7513028</v>
          </cell>
          <cell r="B1566" t="str">
            <v>OTH REGULATORY ACT INTEREST RDD NGV</v>
          </cell>
          <cell r="C1566">
            <v>-18448</v>
          </cell>
          <cell r="D1566">
            <v>-42462</v>
          </cell>
        </row>
        <row r="1567">
          <cell r="A1567">
            <v>7513037</v>
          </cell>
          <cell r="B1567" t="str">
            <v>INT ON NONCORE FIXED COST BAL</v>
          </cell>
          <cell r="C1567">
            <v>-37518.47</v>
          </cell>
          <cell r="D1567">
            <v>-76991.759999999995</v>
          </cell>
        </row>
        <row r="1568">
          <cell r="A1568">
            <v>7513038</v>
          </cell>
          <cell r="B1568" t="str">
            <v>INT ON NONCORE STANDBY SVC PGA</v>
          </cell>
          <cell r="C1568">
            <v>0</v>
          </cell>
          <cell r="D1568">
            <v>482204</v>
          </cell>
        </row>
        <row r="1569">
          <cell r="A1569">
            <v>7513043</v>
          </cell>
          <cell r="B1569" t="str">
            <v>ACAP EORA NON CORE</v>
          </cell>
          <cell r="C1569">
            <v>-2824021.85</v>
          </cell>
          <cell r="D1569">
            <v>-484973.73</v>
          </cell>
        </row>
        <row r="1570">
          <cell r="A1570">
            <v>7513046</v>
          </cell>
          <cell r="B1570" t="str">
            <v>BCAP INT ON BROKERAGE FEE BAL</v>
          </cell>
          <cell r="C1570">
            <v>-41904</v>
          </cell>
          <cell r="D1570">
            <v>-40923</v>
          </cell>
        </row>
        <row r="1571">
          <cell r="A1571">
            <v>7513048</v>
          </cell>
          <cell r="B1571" t="str">
            <v>ACAP LIRA PROG ACCT INTEREST</v>
          </cell>
          <cell r="C1571">
            <v>1072247.56</v>
          </cell>
          <cell r="D1571">
            <v>993010.25</v>
          </cell>
        </row>
        <row r="1572">
          <cell r="A1572">
            <v>7513050</v>
          </cell>
          <cell r="B1572" t="str">
            <v>INT ON NONCORE STGE BAL AC 75%</v>
          </cell>
          <cell r="C1572">
            <v>-39040</v>
          </cell>
          <cell r="D1572">
            <v>-66874</v>
          </cell>
        </row>
        <row r="1573">
          <cell r="A1573">
            <v>7513051</v>
          </cell>
          <cell r="B1573" t="str">
            <v>INT ON NONCORE STGE BAL AC 100%</v>
          </cell>
          <cell r="C1573">
            <v>59689.24</v>
          </cell>
          <cell r="D1573">
            <v>162566.10999999999</v>
          </cell>
        </row>
        <row r="1574">
          <cell r="A1574">
            <v>7513055</v>
          </cell>
          <cell r="B1574" t="str">
            <v>INT HZRDOUS SBSTNCE CST REC ACCT</v>
          </cell>
          <cell r="C1574">
            <v>834576.93</v>
          </cell>
          <cell r="D1574">
            <v>1012389</v>
          </cell>
        </row>
        <row r="1575">
          <cell r="A1575">
            <v>7513167</v>
          </cell>
          <cell r="B1575" t="str">
            <v>INTEREST DSM ENERGY EFFICIENCY</v>
          </cell>
          <cell r="C1575">
            <v>-9219</v>
          </cell>
          <cell r="D1575">
            <v>-1341</v>
          </cell>
        </row>
        <row r="1576">
          <cell r="A1576">
            <v>7513178</v>
          </cell>
          <cell r="B1576" t="str">
            <v>INTEREST-WHEELER RIDGE FIRM ACC CHG MEM</v>
          </cell>
          <cell r="C1576">
            <v>-8573.27</v>
          </cell>
          <cell r="D1576">
            <v>0</v>
          </cell>
        </row>
        <row r="1577">
          <cell r="A1577">
            <v>7513179</v>
          </cell>
          <cell r="B1577" t="str">
            <v>INTEREST-NONCORE STRGE POST BCAP</v>
          </cell>
          <cell r="C1577">
            <v>27139</v>
          </cell>
          <cell r="D1577">
            <v>0</v>
          </cell>
        </row>
        <row r="1578">
          <cell r="A1578">
            <v>7514007</v>
          </cell>
          <cell r="B1578" t="str">
            <v>INTEREST AND DIVIDEND INCOME</v>
          </cell>
          <cell r="C1578">
            <v>-135851.84</v>
          </cell>
          <cell r="D1578">
            <v>-5724818.3300000001</v>
          </cell>
        </row>
        <row r="1579">
          <cell r="A1579">
            <v>7514009</v>
          </cell>
          <cell r="B1579" t="str">
            <v>INT INC S T INV MKT SECURITIES</v>
          </cell>
          <cell r="C1579">
            <v>-5568102.0899999999</v>
          </cell>
          <cell r="D1579">
            <v>-8265135.29</v>
          </cell>
        </row>
        <row r="1580">
          <cell r="A1580">
            <v>7600000</v>
          </cell>
          <cell r="B1580" t="str">
            <v>OTHER REGULATORY INTEREST-PITCO/POPCO</v>
          </cell>
          <cell r="C1580">
            <v>1324078.58</v>
          </cell>
          <cell r="D1580">
            <v>462714.04</v>
          </cell>
        </row>
        <row r="1581">
          <cell r="A1581">
            <v>7600003</v>
          </cell>
          <cell r="B1581" t="str">
            <v>INTEREST AFTMA</v>
          </cell>
          <cell r="C1581">
            <v>14165</v>
          </cell>
          <cell r="D1581">
            <v>9625</v>
          </cell>
        </row>
        <row r="1582">
          <cell r="A1582">
            <v>7600005</v>
          </cell>
          <cell r="B1582" t="str">
            <v>OTHER REGULATORY INTEREST-ZRCTA</v>
          </cell>
          <cell r="C1582">
            <v>99666</v>
          </cell>
          <cell r="D1582">
            <v>103104</v>
          </cell>
        </row>
        <row r="1583">
          <cell r="A1583">
            <v>7701001</v>
          </cell>
          <cell r="B1583" t="str">
            <v>ALLOW OTH FUNDS USED DUR CONST</v>
          </cell>
          <cell r="C1583">
            <v>-1630394.13</v>
          </cell>
          <cell r="D1583">
            <v>206221.78</v>
          </cell>
        </row>
        <row r="1584">
          <cell r="A1584">
            <v>7702003</v>
          </cell>
          <cell r="B1584" t="str">
            <v>GAIN/LOSS ON SALE</v>
          </cell>
          <cell r="C1584">
            <v>0</v>
          </cell>
          <cell r="D1584">
            <v>500</v>
          </cell>
        </row>
        <row r="1585">
          <cell r="A1585">
            <v>7702004</v>
          </cell>
          <cell r="B1585" t="str">
            <v>LOSS ON DISPOSITION OF PROPRTY</v>
          </cell>
          <cell r="C1585">
            <v>480185.35</v>
          </cell>
          <cell r="D1585">
            <v>0</v>
          </cell>
        </row>
        <row r="1586">
          <cell r="A1586">
            <v>7702005</v>
          </cell>
          <cell r="B1586" t="str">
            <v>GAIN ON DISPOSITION OF PROPRTY</v>
          </cell>
          <cell r="C1586">
            <v>-480222.27</v>
          </cell>
          <cell r="D1586">
            <v>0</v>
          </cell>
        </row>
        <row r="1587">
          <cell r="A1587">
            <v>7703003</v>
          </cell>
          <cell r="B1587" t="str">
            <v>TAXES OTHR THAN INCM OTHR DEDS</v>
          </cell>
          <cell r="C1587">
            <v>164974.39999999999</v>
          </cell>
          <cell r="D1587">
            <v>234134.64</v>
          </cell>
        </row>
        <row r="1588">
          <cell r="A1588">
            <v>7703020</v>
          </cell>
          <cell r="B1588" t="str">
            <v>NONOPERATING RENTAL INCOME 00418000</v>
          </cell>
          <cell r="C1588">
            <v>0</v>
          </cell>
          <cell r="D1588">
            <v>49893.29</v>
          </cell>
        </row>
        <row r="1589">
          <cell r="A1589">
            <v>7703021</v>
          </cell>
          <cell r="B1589" t="str">
            <v>NONOPERATING RENTAL INCOME OLYMPIC BASE</v>
          </cell>
          <cell r="C1589">
            <v>-62100</v>
          </cell>
          <cell r="D1589">
            <v>-78700</v>
          </cell>
        </row>
        <row r="1590">
          <cell r="A1590">
            <v>7703022</v>
          </cell>
          <cell r="B1590" t="str">
            <v>MISC NONOPERATING INCOME</v>
          </cell>
          <cell r="C1590">
            <v>-1119079.51</v>
          </cell>
          <cell r="D1590">
            <v>-1093138.02</v>
          </cell>
        </row>
        <row r="1591">
          <cell r="A1591">
            <v>7703024</v>
          </cell>
          <cell r="B1591" t="str">
            <v>INT AMORT OF LOSS ON REAC DEBT</v>
          </cell>
          <cell r="C1591">
            <v>1663689.6</v>
          </cell>
          <cell r="D1591">
            <v>2495534.38</v>
          </cell>
        </row>
        <row r="1592">
          <cell r="A1592">
            <v>7703025</v>
          </cell>
          <cell r="B1592" t="str">
            <v>INT AMORT OF GAIN ON REAC DEBT</v>
          </cell>
          <cell r="C1592">
            <v>-48418.080000000002</v>
          </cell>
          <cell r="D1592">
            <v>-72627.12</v>
          </cell>
        </row>
        <row r="1593">
          <cell r="A1593">
            <v>7704018</v>
          </cell>
          <cell r="B1593" t="str">
            <v>DEPRECIATION EXPENSE-NON UTILITY PLANT</v>
          </cell>
          <cell r="C1593">
            <v>584430.18000000005</v>
          </cell>
          <cell r="D1593">
            <v>351642.8</v>
          </cell>
        </row>
        <row r="1594">
          <cell r="A1594">
            <v>7704020</v>
          </cell>
          <cell r="B1594" t="str">
            <v>O/S LEGAL/SETTLEMENT EXPENSE (ECOTRANS)</v>
          </cell>
          <cell r="C1594">
            <v>0</v>
          </cell>
          <cell r="D1594">
            <v>154349</v>
          </cell>
        </row>
        <row r="1595">
          <cell r="A1595">
            <v>7804000</v>
          </cell>
          <cell r="B1595" t="str">
            <v>DIVIDEND DECLARED PREFD STOCK</v>
          </cell>
          <cell r="C1595">
            <v>862043.02</v>
          </cell>
          <cell r="D1595">
            <v>1294630.76</v>
          </cell>
        </row>
        <row r="1596">
          <cell r="A1596">
            <v>7805000</v>
          </cell>
          <cell r="B1596" t="str">
            <v>DIVIDEND DECLARED COMN STOCK</v>
          </cell>
          <cell r="C1596">
            <v>100000000</v>
          </cell>
          <cell r="D1596">
            <v>278338358.56</v>
          </cell>
        </row>
      </sheetData>
      <sheetData sheetId="1"/>
      <sheetData sheetId="2"/>
      <sheetData sheetId="3"/>
      <sheetData sheetId="4"/>
      <sheetData sheetId="5"/>
      <sheetData sheetId="6"/>
      <sheetData sheetId="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Data"/>
      <sheetName val="Input"/>
      <sheetName val="Income"/>
      <sheetName val="BalSheet"/>
      <sheetName val="Cash_Flow"/>
      <sheetName val="Solver Page"/>
    </sheetNames>
    <sheetDataSet>
      <sheetData sheetId="0" refreshError="1"/>
      <sheetData sheetId="1" refreshError="1">
        <row r="4">
          <cell r="U4">
            <v>1999</v>
          </cell>
          <cell r="V4">
            <v>2000</v>
          </cell>
          <cell r="W4">
            <v>2001</v>
          </cell>
          <cell r="X4">
            <v>2002</v>
          </cell>
          <cell r="Y4">
            <v>2003</v>
          </cell>
          <cell r="Z4">
            <v>2004</v>
          </cell>
          <cell r="AA4">
            <v>2005</v>
          </cell>
        </row>
        <row r="5">
          <cell r="T5">
            <v>1</v>
          </cell>
          <cell r="U5">
            <v>36161</v>
          </cell>
          <cell r="V5">
            <v>36526</v>
          </cell>
          <cell r="W5">
            <v>36892</v>
          </cell>
          <cell r="X5">
            <v>37257</v>
          </cell>
          <cell r="Y5">
            <v>37622</v>
          </cell>
          <cell r="Z5">
            <v>37987</v>
          </cell>
          <cell r="AA5">
            <v>38353</v>
          </cell>
        </row>
        <row r="6">
          <cell r="T6">
            <v>2</v>
          </cell>
          <cell r="U6">
            <v>36192</v>
          </cell>
          <cell r="V6">
            <v>36557</v>
          </cell>
          <cell r="W6">
            <v>36923</v>
          </cell>
          <cell r="X6">
            <v>37288</v>
          </cell>
          <cell r="Y6">
            <v>37653</v>
          </cell>
          <cell r="Z6">
            <v>38018</v>
          </cell>
          <cell r="AA6">
            <v>38384</v>
          </cell>
        </row>
        <row r="7">
          <cell r="T7">
            <v>3</v>
          </cell>
          <cell r="U7">
            <v>36220</v>
          </cell>
          <cell r="V7">
            <v>36586</v>
          </cell>
          <cell r="W7">
            <v>36951</v>
          </cell>
          <cell r="X7">
            <v>37316</v>
          </cell>
          <cell r="Y7">
            <v>37681</v>
          </cell>
          <cell r="Z7">
            <v>38047</v>
          </cell>
          <cell r="AA7">
            <v>38412</v>
          </cell>
        </row>
        <row r="8">
          <cell r="T8">
            <v>4</v>
          </cell>
          <cell r="U8">
            <v>36251</v>
          </cell>
          <cell r="V8">
            <v>36617</v>
          </cell>
          <cell r="W8">
            <v>36982</v>
          </cell>
          <cell r="X8">
            <v>37347</v>
          </cell>
          <cell r="Y8">
            <v>37712</v>
          </cell>
          <cell r="Z8">
            <v>38078</v>
          </cell>
          <cell r="AA8">
            <v>38443</v>
          </cell>
        </row>
        <row r="9">
          <cell r="T9">
            <v>5</v>
          </cell>
          <cell r="U9">
            <v>36281</v>
          </cell>
          <cell r="V9">
            <v>36647</v>
          </cell>
          <cell r="W9">
            <v>37012</v>
          </cell>
          <cell r="X9">
            <v>37377</v>
          </cell>
          <cell r="Y9">
            <v>37742</v>
          </cell>
          <cell r="Z9">
            <v>38108</v>
          </cell>
          <cell r="AA9">
            <v>38473</v>
          </cell>
        </row>
        <row r="10">
          <cell r="T10">
            <v>6</v>
          </cell>
          <cell r="U10">
            <v>36312</v>
          </cell>
          <cell r="V10">
            <v>36678</v>
          </cell>
          <cell r="W10">
            <v>37043</v>
          </cell>
          <cell r="X10">
            <v>37408</v>
          </cell>
          <cell r="Y10">
            <v>37773</v>
          </cell>
          <cell r="Z10">
            <v>38139</v>
          </cell>
          <cell r="AA10">
            <v>38504</v>
          </cell>
        </row>
        <row r="11">
          <cell r="T11">
            <v>7</v>
          </cell>
          <cell r="U11">
            <v>36342</v>
          </cell>
          <cell r="V11">
            <v>36708</v>
          </cell>
          <cell r="W11">
            <v>37073</v>
          </cell>
          <cell r="X11">
            <v>37438</v>
          </cell>
          <cell r="Y11">
            <v>37803</v>
          </cell>
          <cell r="Z11">
            <v>38169</v>
          </cell>
          <cell r="AA11">
            <v>38534</v>
          </cell>
        </row>
        <row r="12">
          <cell r="T12">
            <v>8</v>
          </cell>
          <cell r="U12">
            <v>36373</v>
          </cell>
          <cell r="V12">
            <v>36739</v>
          </cell>
          <cell r="W12">
            <v>37104</v>
          </cell>
          <cell r="X12">
            <v>37469</v>
          </cell>
          <cell r="Y12">
            <v>37834</v>
          </cell>
          <cell r="Z12">
            <v>38200</v>
          </cell>
          <cell r="AA12">
            <v>38565</v>
          </cell>
        </row>
        <row r="13">
          <cell r="T13">
            <v>9</v>
          </cell>
          <cell r="U13">
            <v>36404</v>
          </cell>
          <cell r="V13">
            <v>36770</v>
          </cell>
          <cell r="W13">
            <v>37135</v>
          </cell>
          <cell r="X13">
            <v>37500</v>
          </cell>
          <cell r="Y13">
            <v>37865</v>
          </cell>
          <cell r="Z13">
            <v>38231</v>
          </cell>
          <cell r="AA13">
            <v>38596</v>
          </cell>
        </row>
        <row r="14">
          <cell r="T14">
            <v>10</v>
          </cell>
          <cell r="U14">
            <v>36434</v>
          </cell>
          <cell r="V14">
            <v>36800</v>
          </cell>
          <cell r="W14">
            <v>37165</v>
          </cell>
          <cell r="X14">
            <v>37530</v>
          </cell>
          <cell r="Y14">
            <v>37895</v>
          </cell>
          <cell r="Z14">
            <v>38261</v>
          </cell>
          <cell r="AA14">
            <v>38626</v>
          </cell>
        </row>
        <row r="15">
          <cell r="T15">
            <v>11</v>
          </cell>
          <cell r="U15">
            <v>36465</v>
          </cell>
          <cell r="V15">
            <v>36831</v>
          </cell>
          <cell r="W15">
            <v>37196</v>
          </cell>
          <cell r="X15">
            <v>37561</v>
          </cell>
          <cell r="Y15">
            <v>37926</v>
          </cell>
          <cell r="Z15">
            <v>38292</v>
          </cell>
          <cell r="AA15">
            <v>38657</v>
          </cell>
        </row>
        <row r="16">
          <cell r="T16">
            <v>12</v>
          </cell>
          <cell r="U16">
            <v>36495</v>
          </cell>
          <cell r="V16">
            <v>36861</v>
          </cell>
          <cell r="W16">
            <v>37226</v>
          </cell>
          <cell r="X16">
            <v>37591</v>
          </cell>
          <cell r="Y16">
            <v>37956</v>
          </cell>
          <cell r="Z16">
            <v>38322</v>
          </cell>
          <cell r="AA16">
            <v>38687</v>
          </cell>
        </row>
        <row r="18">
          <cell r="T18">
            <v>1</v>
          </cell>
          <cell r="U18">
            <v>2</v>
          </cell>
          <cell r="V18">
            <v>3</v>
          </cell>
          <cell r="W18">
            <v>4</v>
          </cell>
          <cell r="X18">
            <v>5</v>
          </cell>
          <cell r="Y18">
            <v>6</v>
          </cell>
          <cell r="Z18">
            <v>7</v>
          </cell>
          <cell r="AA18">
            <v>8</v>
          </cell>
        </row>
      </sheetData>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 Oblig"/>
      <sheetName val="Plan Assets"/>
      <sheetName val="Funded Status"/>
      <sheetName val="Cash Flow"/>
      <sheetName val="Pen Cost"/>
      <sheetName val="Expected Contribution"/>
      <sheetName val="FAS158 Letter"/>
      <sheetName val="FAS158 2006-SDG&amp;E Co level"/>
      <sheetName val="FAS158 2006-SCG Co level"/>
      <sheetName val="FAS158 2006 Pens"/>
      <sheetName val="FAS158 2006 PBOP"/>
      <sheetName val="FAS132 2006-SDG&amp;E Co level"/>
      <sheetName val="FAS132 2006-SCG Co level"/>
      <sheetName val="FAS132 2006 Pens"/>
      <sheetName val="FAS106 2006 PBOP"/>
      <sheetName val="Balance Check"/>
      <sheetName val="-"/>
      <sheetName val="PBOP Liab"/>
      <sheetName val="Pension Liab"/>
      <sheetName val="Pension Results"/>
      <sheetName val="Input"/>
      <sheetName val="---"/>
      <sheetName val="FAS158 2005-SDG&amp;E Co level"/>
      <sheetName val="FAS158 2005-SCG Co level"/>
      <sheetName val="FAS158 2005 Pens"/>
      <sheetName val="FAS158 2005 PBOP"/>
      <sheetName val="FAS132 2005-SDG&amp;E Co level"/>
      <sheetName val="FAS132 2005-SCG Co level"/>
      <sheetName val="FAS 132 2005"/>
      <sheetName val="FAS106 2005"/>
      <sheetName val="--"/>
      <sheetName val="FAS132 2004-SDG&amp;E Co level"/>
      <sheetName val="FAS132 2004-SCG Co level"/>
      <sheetName val="FAS 132 2004"/>
      <sheetName val="FAS106 2004"/>
      <sheetName val="change2003"/>
      <sheetName val="nppc 2003"/>
      <sheetName val="FAS106 2003"/>
      <sheetName val="change2002"/>
      <sheetName val="nppc 2002"/>
      <sheetName val="FAS106 2002"/>
      <sheetName val="FAS106 2001"/>
      <sheetName val="FAS106-SCG"/>
      <sheetName val="change2001"/>
      <sheetName val="nppc 2001"/>
      <sheetName val="FAS106 2000-Final "/>
      <sheetName val="FAS106 2000"/>
      <sheetName val="change2000"/>
      <sheetName val="nppc 2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
          <cell r="B3">
            <v>39082</v>
          </cell>
          <cell r="C3">
            <v>2006</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 G&amp;A Assumption Rates"/>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tures"/>
      <sheetName val="GasServices"/>
      <sheetName val="PhyGasTerm"/>
      <sheetName val="Spot&amp;Imbalance"/>
      <sheetName val="BasisSwap"/>
      <sheetName val="FFSwa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1"/>
      <sheetName val="Input2"/>
      <sheetName val="Benefit Obligations"/>
      <sheetName val="Plan Assets"/>
      <sheetName val="Funded Status"/>
      <sheetName val="Cash Flow and Cost"/>
    </sheetNames>
    <sheetDataSet>
      <sheetData sheetId="0">
        <row r="6">
          <cell r="B6">
            <v>2003</v>
          </cell>
        </row>
        <row r="7">
          <cell r="B7">
            <v>2002</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Factors"/>
      <sheetName val="qual init bal"/>
      <sheetName val="project qual contrbs"/>
      <sheetName val="project total contrbs"/>
      <sheetName val="Total Init Bal Projection "/>
      <sheetName val="SERP Actives"/>
      <sheetName val="Excess Actives"/>
      <sheetName val="SERP retiree"/>
      <sheetName val="SERP Retirees"/>
      <sheetName val="SERP VesTerms"/>
      <sheetName val="RLS"/>
      <sheetName val="EE Data"/>
      <sheetName val="Pen Exp Before 7.1"/>
      <sheetName val="Pen Exp 2000 - incl fas 88"/>
      <sheetName val="si-2"/>
      <sheetName val="si-3"/>
      <sheetName val="SI-4"/>
      <sheetName val="Distr 2000"/>
      <sheetName val="AOCI 9.30.00"/>
      <sheetName val="Allocation - Listing"/>
      <sheetName val="Proj Alloc List"/>
      <sheetName val="FAS 88 Summary"/>
      <sheetName val="FAS 88 Data"/>
    </sheetNames>
    <sheetDataSet>
      <sheetData sheetId="0">
        <row r="6">
          <cell r="D6">
            <v>36526</v>
          </cell>
        </row>
        <row r="18">
          <cell r="D18">
            <v>0.92807424593967525</v>
          </cell>
        </row>
        <row r="19">
          <cell r="D19">
            <v>7.441187116243686E-2</v>
          </cell>
        </row>
      </sheetData>
      <sheetData sheetId="1">
        <row r="9">
          <cell r="B9">
            <v>10</v>
          </cell>
          <cell r="C9">
            <v>2.92E-4</v>
          </cell>
          <cell r="D9">
            <v>1000000</v>
          </cell>
          <cell r="E9">
            <v>474053.34095523861</v>
          </cell>
          <cell r="F9">
            <v>6504941.473846755</v>
          </cell>
          <cell r="G9">
            <v>6287667.0259089377</v>
          </cell>
          <cell r="H9">
            <v>13.263627703243285</v>
          </cell>
        </row>
        <row r="10">
          <cell r="B10">
            <v>11</v>
          </cell>
          <cell r="C10">
            <v>2.9300000000000002E-4</v>
          </cell>
          <cell r="D10">
            <v>999708</v>
          </cell>
          <cell r="E10">
            <v>439828.22958670964</v>
          </cell>
          <cell r="F10">
            <v>6030888.1328915162</v>
          </cell>
          <cell r="G10">
            <v>5829300.194330941</v>
          </cell>
          <cell r="H10">
            <v>13.253583563311794</v>
          </cell>
        </row>
        <row r="11">
          <cell r="B11">
            <v>12</v>
          </cell>
          <cell r="C11">
            <v>2.9799999999999998E-4</v>
          </cell>
          <cell r="D11">
            <v>999415.08555600001</v>
          </cell>
          <cell r="E11">
            <v>408073.65189368057</v>
          </cell>
          <cell r="F11">
            <v>5591059.9033048069</v>
          </cell>
          <cell r="G11">
            <v>5404026.1461868696</v>
          </cell>
          <cell r="H11">
            <v>13.242771546531589</v>
          </cell>
        </row>
        <row r="12">
          <cell r="B12">
            <v>13</v>
          </cell>
          <cell r="C12">
            <v>3.0400000000000002E-4</v>
          </cell>
          <cell r="D12">
            <v>999117.2598605043</v>
          </cell>
          <cell r="E12">
            <v>378609.78742034</v>
          </cell>
          <cell r="F12">
            <v>5182986.251411126</v>
          </cell>
          <cell r="G12">
            <v>5009456.7655101372</v>
          </cell>
          <cell r="H12">
            <v>13.231186651676651</v>
          </cell>
        </row>
        <row r="13">
          <cell r="B13">
            <v>14</v>
          </cell>
          <cell r="C13">
            <v>3.1E-4</v>
          </cell>
          <cell r="D13">
            <v>998813.52821350668</v>
          </cell>
          <cell r="E13">
            <v>351271.17405565124</v>
          </cell>
          <cell r="F13">
            <v>4804376.4639907861</v>
          </cell>
          <cell r="G13">
            <v>4643377.1758819455</v>
          </cell>
          <cell r="H13">
            <v>13.218782293665532</v>
          </cell>
        </row>
        <row r="14">
          <cell r="B14">
            <v>15</v>
          </cell>
          <cell r="C14">
            <v>3.1700000000000001E-4</v>
          </cell>
          <cell r="D14">
            <v>998503.89601976052</v>
          </cell>
          <cell r="E14">
            <v>325904.66820574855</v>
          </cell>
          <cell r="F14">
            <v>4453105.2899351353</v>
          </cell>
          <cell r="G14">
            <v>4303732.3170075007</v>
          </cell>
          <cell r="H14">
            <v>13.20549454139911</v>
          </cell>
        </row>
        <row r="15">
          <cell r="B15">
            <v>16</v>
          </cell>
          <cell r="C15">
            <v>3.2499999999999999E-4</v>
          </cell>
          <cell r="D15">
            <v>998187.37028472219</v>
          </cell>
          <cell r="E15">
            <v>302367.84819111583</v>
          </cell>
          <cell r="F15">
            <v>4127200.621729387</v>
          </cell>
          <cell r="G15">
            <v>3988615.3579751253</v>
          </cell>
          <cell r="H15">
            <v>13.191268125353279</v>
          </cell>
        </row>
        <row r="16">
          <cell r="B16">
            <v>17</v>
          </cell>
          <cell r="C16">
            <v>3.3300000000000002E-4</v>
          </cell>
          <cell r="D16">
            <v>997862.9593893796</v>
          </cell>
          <cell r="E16">
            <v>280528.61126724246</v>
          </cell>
          <cell r="F16">
            <v>3824832.773538271</v>
          </cell>
          <cell r="G16">
            <v>3696257.1600407846</v>
          </cell>
          <cell r="H16">
            <v>13.176043410843347</v>
          </cell>
        </row>
        <row r="17">
          <cell r="B17">
            <v>18</v>
          </cell>
          <cell r="C17">
            <v>3.4299999999999999E-4</v>
          </cell>
          <cell r="D17">
            <v>997530.67102390295</v>
          </cell>
          <cell r="E17">
            <v>260264.68235702129</v>
          </cell>
          <cell r="F17">
            <v>3544304.1622710284</v>
          </cell>
          <cell r="G17">
            <v>3425016.1828573938</v>
          </cell>
          <cell r="H17">
            <v>13.159742427745481</v>
          </cell>
        </row>
        <row r="18">
          <cell r="B18">
            <v>19</v>
          </cell>
          <cell r="C18">
            <v>3.5300000000000002E-4</v>
          </cell>
          <cell r="D18">
            <v>997188.51800374174</v>
          </cell>
          <cell r="E18">
            <v>241462.09890577529</v>
          </cell>
          <cell r="F18">
            <v>3284039.4799140072</v>
          </cell>
          <cell r="G18">
            <v>3173369.3512488604</v>
          </cell>
          <cell r="H18">
            <v>13.142308319315946</v>
          </cell>
        </row>
        <row r="19">
          <cell r="B19">
            <v>20</v>
          </cell>
          <cell r="C19">
            <v>3.6499999999999998E-4</v>
          </cell>
          <cell r="D19">
            <v>996836.51045688638</v>
          </cell>
          <cell r="E19">
            <v>224015.64991634485</v>
          </cell>
          <cell r="F19">
            <v>3042577.381008232</v>
          </cell>
          <cell r="G19">
            <v>2939903.5414632405</v>
          </cell>
          <cell r="H19">
            <v>13.123652488391333</v>
          </cell>
        </row>
        <row r="20">
          <cell r="B20">
            <v>21</v>
          </cell>
          <cell r="C20">
            <v>3.77E-4</v>
          </cell>
          <cell r="D20">
            <v>996472.66513056972</v>
          </cell>
          <cell r="E20">
            <v>207827.27072308623</v>
          </cell>
          <cell r="F20">
            <v>2818561.7310918872</v>
          </cell>
          <cell r="G20">
            <v>2723307.5653438061</v>
          </cell>
          <cell r="H20">
            <v>13.103706534126616</v>
          </cell>
        </row>
        <row r="21">
          <cell r="B21">
            <v>22</v>
          </cell>
          <cell r="C21">
            <v>3.9199999999999999E-4</v>
          </cell>
          <cell r="D21">
            <v>996096.99493581557</v>
          </cell>
          <cell r="E21">
            <v>192806.42212716813</v>
          </cell>
          <cell r="F21">
            <v>2610734.4603688009</v>
          </cell>
          <cell r="G21">
            <v>2522364.8502271823</v>
          </cell>
          <cell r="H21">
            <v>13.082369468811168</v>
          </cell>
        </row>
        <row r="22">
          <cell r="B22">
            <v>23</v>
          </cell>
          <cell r="C22">
            <v>4.08E-4</v>
          </cell>
          <cell r="D22">
            <v>995706.52491380076</v>
          </cell>
          <cell r="E22">
            <v>178868.53086746571</v>
          </cell>
          <cell r="F22">
            <v>2417928.0382416327</v>
          </cell>
          <cell r="G22">
            <v>2335946.6282607107</v>
          </cell>
          <cell r="H22">
            <v>13.059572955242484</v>
          </cell>
        </row>
        <row r="23">
          <cell r="B23">
            <v>24</v>
          </cell>
          <cell r="C23">
            <v>4.2400000000000001E-4</v>
          </cell>
          <cell r="D23">
            <v>995300.276651636</v>
          </cell>
          <cell r="E23">
            <v>165935.54757018265</v>
          </cell>
          <cell r="F23">
            <v>2239059.507374167</v>
          </cell>
          <cell r="G23">
            <v>2163005.7147378335</v>
          </cell>
          <cell r="H23">
            <v>13.0352160607599</v>
          </cell>
        </row>
        <row r="24">
          <cell r="B24">
            <v>25</v>
          </cell>
          <cell r="C24">
            <v>4.44E-4</v>
          </cell>
          <cell r="D24">
            <v>994878.2693343357</v>
          </cell>
          <cell r="E24">
            <v>153935.2119703136</v>
          </cell>
          <cell r="F24">
            <v>2073123.9598039843</v>
          </cell>
          <cell r="G24">
            <v>2002570.3209842572</v>
          </cell>
          <cell r="H24">
            <v>13.009176362913333</v>
          </cell>
        </row>
        <row r="25">
          <cell r="B25">
            <v>26</v>
          </cell>
          <cell r="C25">
            <v>4.64E-4</v>
          </cell>
          <cell r="D25">
            <v>994436.54338275129</v>
          </cell>
          <cell r="E25">
            <v>142799.87446514971</v>
          </cell>
          <cell r="F25">
            <v>1919188.7478336706</v>
          </cell>
          <cell r="G25">
            <v>1853738.805370477</v>
          </cell>
          <cell r="H25">
            <v>12.981375595136686</v>
          </cell>
        </row>
        <row r="26">
          <cell r="B26">
            <v>27</v>
          </cell>
          <cell r="C26">
            <v>4.8799999999999999E-4</v>
          </cell>
          <cell r="D26">
            <v>993975.12482662173</v>
          </cell>
          <cell r="E26">
            <v>132467.39241150618</v>
          </cell>
          <cell r="F26">
            <v>1776388.873368521</v>
          </cell>
          <cell r="G26">
            <v>1715674.6518465807</v>
          </cell>
          <cell r="H26">
            <v>12.951675281090203</v>
          </cell>
        </row>
        <row r="27">
          <cell r="B27">
            <v>28</v>
          </cell>
          <cell r="C27">
            <v>5.13E-4</v>
          </cell>
          <cell r="D27">
            <v>993490.06496570632</v>
          </cell>
          <cell r="E27">
            <v>122879.58081114557</v>
          </cell>
          <cell r="F27">
            <v>1643921.4809570147</v>
          </cell>
          <cell r="G27">
            <v>1587601.6730852397</v>
          </cell>
          <cell r="H27">
            <v>12.919979565402611</v>
          </cell>
        </row>
        <row r="28">
          <cell r="B28">
            <v>29</v>
          </cell>
          <cell r="C28">
            <v>5.4199999999999995E-4</v>
          </cell>
          <cell r="D28">
            <v>992980.40456237888</v>
          </cell>
          <cell r="E28">
            <v>113982.87107767003</v>
          </cell>
          <cell r="F28">
            <v>1521041.9001458692</v>
          </cell>
          <cell r="G28">
            <v>1468799.7509019373</v>
          </cell>
          <cell r="H28">
            <v>12.886144532199667</v>
          </cell>
        </row>
        <row r="29">
          <cell r="B29">
            <v>30</v>
          </cell>
          <cell r="C29">
            <v>5.7200000000000003E-4</v>
          </cell>
          <cell r="D29">
            <v>992442.20918310608</v>
          </cell>
          <cell r="E29">
            <v>105727.23189006586</v>
          </cell>
          <cell r="F29">
            <v>1407059.0290681992</v>
          </cell>
          <cell r="G29">
            <v>1358600.7144519191</v>
          </cell>
          <cell r="H29">
            <v>12.850054713099638</v>
          </cell>
        </row>
        <row r="30">
          <cell r="B30">
            <v>31</v>
          </cell>
          <cell r="C30">
            <v>6.0700000000000001E-4</v>
          </cell>
          <cell r="D30">
            <v>991874.53223945329</v>
          </cell>
          <cell r="E30">
            <v>98066.594815243385</v>
          </cell>
          <cell r="F30">
            <v>1301331.7971781334</v>
          </cell>
          <cell r="G30">
            <v>1256384.6078878136</v>
          </cell>
          <cell r="H30">
            <v>12.811545157194775</v>
          </cell>
        </row>
        <row r="31">
          <cell r="B31">
            <v>32</v>
          </cell>
          <cell r="C31">
            <v>6.4499999999999996E-4</v>
          </cell>
          <cell r="D31">
            <v>991272.46439838386</v>
          </cell>
          <cell r="E31">
            <v>90957.836094840401</v>
          </cell>
          <cell r="F31">
            <v>1203265.2023628901</v>
          </cell>
          <cell r="G31">
            <v>1161576.194152755</v>
          </cell>
          <cell r="H31">
            <v>12.770490636360307</v>
          </cell>
        </row>
        <row r="32">
          <cell r="B32">
            <v>33</v>
          </cell>
          <cell r="C32">
            <v>6.87E-4</v>
          </cell>
          <cell r="D32">
            <v>990633.09365884692</v>
          </cell>
          <cell r="E32">
            <v>84361.177067804398</v>
          </cell>
          <cell r="F32">
            <v>1112307.3662680497</v>
          </cell>
          <cell r="G32">
            <v>1073641.8267786393</v>
          </cell>
          <cell r="H32">
            <v>12.726728859125698</v>
          </cell>
        </row>
        <row r="33">
          <cell r="B33">
            <v>34</v>
          </cell>
          <cell r="C33">
            <v>7.3399999999999995E-4</v>
          </cell>
          <cell r="D33">
            <v>989952.52872350335</v>
          </cell>
          <cell r="E33">
            <v>78239.648203395671</v>
          </cell>
          <cell r="F33">
            <v>1027946.1892002452</v>
          </cell>
          <cell r="G33">
            <v>992086.35044035548</v>
          </cell>
          <cell r="H33">
            <v>12.680097280873229</v>
          </cell>
        </row>
        <row r="34">
          <cell r="B34">
            <v>35</v>
          </cell>
          <cell r="C34">
            <v>7.85E-4</v>
          </cell>
          <cell r="D34">
            <v>989225.90356742032</v>
          </cell>
          <cell r="E34">
            <v>72558.905152310326</v>
          </cell>
          <cell r="F34">
            <v>949706.54099684954</v>
          </cell>
          <cell r="G34">
            <v>916450.37613537395</v>
          </cell>
          <cell r="H34">
            <v>12.630432807821846</v>
          </cell>
        </row>
        <row r="35">
          <cell r="B35">
            <v>36</v>
          </cell>
          <cell r="C35">
            <v>8.5999999999999998E-4</v>
          </cell>
          <cell r="D35">
            <v>988449.36123311985</v>
          </cell>
          <cell r="E35">
            <v>67287.189245258254</v>
          </cell>
          <cell r="F35">
            <v>877147.63584453927</v>
          </cell>
          <cell r="G35">
            <v>846307.67410712922</v>
          </cell>
          <cell r="H35">
            <v>12.577545348526632</v>
          </cell>
        </row>
        <row r="36">
          <cell r="B36">
            <v>37</v>
          </cell>
          <cell r="C36">
            <v>9.0700000000000004E-4</v>
          </cell>
          <cell r="D36">
            <v>987599.29478245939</v>
          </cell>
          <cell r="E36">
            <v>62393.802563811914</v>
          </cell>
          <cell r="F36">
            <v>809860.44659928104</v>
          </cell>
          <cell r="G36">
            <v>781263.28709086729</v>
          </cell>
          <cell r="H36">
            <v>12.521488593227623</v>
          </cell>
        </row>
        <row r="37">
          <cell r="B37">
            <v>38</v>
          </cell>
          <cell r="C37">
            <v>9.6599999999999995E-4</v>
          </cell>
          <cell r="D37">
            <v>986703.5422220917</v>
          </cell>
          <cell r="E37">
            <v>57853.560450010707</v>
          </cell>
          <cell r="F37">
            <v>747466.64403546916</v>
          </cell>
          <cell r="G37">
            <v>720950.4288292143</v>
          </cell>
          <cell r="H37">
            <v>12.461643211262045</v>
          </cell>
        </row>
        <row r="38">
          <cell r="B38">
            <v>39</v>
          </cell>
          <cell r="C38">
            <v>1.039E-3</v>
          </cell>
          <cell r="D38">
            <v>985750.38660030509</v>
          </cell>
          <cell r="E38">
            <v>53640.532631662194</v>
          </cell>
          <cell r="F38">
            <v>689613.08358545846</v>
          </cell>
          <cell r="G38">
            <v>665027.83946261334</v>
          </cell>
          <cell r="H38">
            <v>12.397860476688665</v>
          </cell>
        </row>
        <row r="39">
          <cell r="B39">
            <v>40</v>
          </cell>
          <cell r="C39">
            <v>1.1280000000000001E-3</v>
          </cell>
          <cell r="D39">
            <v>984726.19194862735</v>
          </cell>
          <cell r="E39">
            <v>49730.672963580415</v>
          </cell>
          <cell r="F39">
            <v>635972.55095379625</v>
          </cell>
          <cell r="G39">
            <v>613179.32584548858</v>
          </cell>
          <cell r="H39">
            <v>12.33000257797722</v>
          </cell>
        </row>
        <row r="40">
          <cell r="B40">
            <v>41</v>
          </cell>
          <cell r="C40">
            <v>1.238E-3</v>
          </cell>
          <cell r="D40">
            <v>983615.42080410931</v>
          </cell>
          <cell r="E40">
            <v>46101.695373064962</v>
          </cell>
          <cell r="F40">
            <v>586241.87799021578</v>
          </cell>
          <cell r="G40">
            <v>565111.93427756103</v>
          </cell>
          <cell r="H40">
            <v>12.257942570323111</v>
          </cell>
        </row>
        <row r="41">
          <cell r="B41">
            <v>42</v>
          </cell>
          <cell r="C41">
            <v>1.3699999999999999E-3</v>
          </cell>
          <cell r="D41">
            <v>982397.7049131539</v>
          </cell>
          <cell r="E41">
            <v>42732.827354239555</v>
          </cell>
          <cell r="F41">
            <v>540140.18261715083</v>
          </cell>
          <cell r="G41">
            <v>520554.30341312435</v>
          </cell>
          <cell r="H41">
            <v>12.181602193038129</v>
          </cell>
        </row>
        <row r="42">
          <cell r="B42">
            <v>43</v>
          </cell>
          <cell r="C42">
            <v>1.5269999999999999E-3</v>
          </cell>
          <cell r="D42">
            <v>981051.82005742285</v>
          </cell>
          <cell r="E42">
            <v>39604.903369618791</v>
          </cell>
          <cell r="F42">
            <v>497407.3552629113</v>
          </cell>
          <cell r="G42">
            <v>479255.10788516933</v>
          </cell>
          <cell r="H42">
            <v>12.100903350588892</v>
          </cell>
        </row>
        <row r="43">
          <cell r="B43">
            <v>44</v>
          </cell>
          <cell r="C43">
            <v>1.7149999999999999E-3</v>
          </cell>
          <cell r="D43">
            <v>979553.75392819522</v>
          </cell>
          <cell r="E43">
            <v>36700.163974174837</v>
          </cell>
          <cell r="F43">
            <v>457802.45189329248</v>
          </cell>
          <cell r="G43">
            <v>440981.54340512899</v>
          </cell>
          <cell r="H43">
            <v>12.015792183256696</v>
          </cell>
        </row>
        <row r="44">
          <cell r="B44">
            <v>45</v>
          </cell>
          <cell r="C44">
            <v>1.9319999999999999E-3</v>
          </cell>
          <cell r="D44">
            <v>977873.81924020837</v>
          </cell>
          <cell r="E44">
            <v>34002.063288129124</v>
          </cell>
          <cell r="F44">
            <v>421102.28791911766</v>
          </cell>
          <cell r="G44">
            <v>405518.00891205849</v>
          </cell>
          <cell r="H44">
            <v>11.926276516685204</v>
          </cell>
        </row>
        <row r="45">
          <cell r="B45">
            <v>46</v>
          </cell>
          <cell r="C45">
            <v>2.183E-3</v>
          </cell>
          <cell r="D45">
            <v>975984.56702143629</v>
          </cell>
          <cell r="E45">
            <v>31495.47220589927</v>
          </cell>
          <cell r="F45">
            <v>387100.22463098855</v>
          </cell>
          <cell r="G45">
            <v>372664.79986995138</v>
          </cell>
          <cell r="H45">
            <v>11.83232934034719</v>
          </cell>
        </row>
        <row r="46">
          <cell r="B46">
            <v>47</v>
          </cell>
          <cell r="C46">
            <v>2.4710000000000001E-3</v>
          </cell>
          <cell r="D46">
            <v>973853.99271162844</v>
          </cell>
          <cell r="E46">
            <v>29166.327229766863</v>
          </cell>
          <cell r="F46">
            <v>355604.7524250893</v>
          </cell>
          <cell r="G46">
            <v>342236.85244477948</v>
          </cell>
          <cell r="H46">
            <v>11.733971499006428</v>
          </cell>
        </row>
        <row r="47">
          <cell r="B47">
            <v>48</v>
          </cell>
          <cell r="C47">
            <v>2.7899999999999999E-3</v>
          </cell>
          <cell r="D47">
            <v>971447.59949563805</v>
          </cell>
          <cell r="E47">
            <v>27001.630844716576</v>
          </cell>
          <cell r="F47">
            <v>326438.42519532243</v>
          </cell>
          <cell r="G47">
            <v>314062.67772482731</v>
          </cell>
          <cell r="H47">
            <v>11.631248480173936</v>
          </cell>
        </row>
        <row r="48">
          <cell r="B48">
            <v>49</v>
          </cell>
          <cell r="C48">
            <v>3.1380000000000002E-3</v>
          </cell>
          <cell r="D48">
            <v>968737.26069304522</v>
          </cell>
          <cell r="E48">
            <v>24989.602129614683</v>
          </cell>
          <cell r="F48">
            <v>299436.79435060587</v>
          </cell>
          <cell r="G48">
            <v>287983.22670786578</v>
          </cell>
          <cell r="H48">
            <v>11.524122121439563</v>
          </cell>
        </row>
        <row r="49">
          <cell r="B49">
            <v>50</v>
          </cell>
          <cell r="C49">
            <v>3.5130000000000001E-3</v>
          </cell>
          <cell r="D49">
            <v>965697.36316899047</v>
          </cell>
          <cell r="E49">
            <v>23119.429009867243</v>
          </cell>
          <cell r="F49">
            <v>274447.19222099119</v>
          </cell>
          <cell r="G49">
            <v>263850.78725813539</v>
          </cell>
          <cell r="H49">
            <v>11.412513135403358</v>
          </cell>
        </row>
        <row r="50">
          <cell r="B50">
            <v>51</v>
          </cell>
          <cell r="C50">
            <v>3.9090000000000001E-3</v>
          </cell>
          <cell r="D50">
            <v>962304.86833217787</v>
          </cell>
          <cell r="E50">
            <v>21381.1697965249</v>
          </cell>
          <cell r="F50">
            <v>251327.76321112394</v>
          </cell>
          <cell r="G50">
            <v>241528.06038771669</v>
          </cell>
          <cell r="H50">
            <v>11.296297755746387</v>
          </cell>
        </row>
        <row r="51">
          <cell r="B51">
            <v>52</v>
          </cell>
          <cell r="C51">
            <v>4.3239999999999997E-3</v>
          </cell>
          <cell r="D51">
            <v>958543.21860186732</v>
          </cell>
          <cell r="E51">
            <v>19765.745525559432</v>
          </cell>
          <cell r="F51">
            <v>229946.59341459905</v>
          </cell>
          <cell r="G51">
            <v>220887.29338205096</v>
          </cell>
          <cell r="H51">
            <v>11.175257371214141</v>
          </cell>
        </row>
        <row r="52">
          <cell r="B52">
            <v>53</v>
          </cell>
          <cell r="C52">
            <v>4.7549999999999997E-3</v>
          </cell>
          <cell r="D52">
            <v>954398.47772463283</v>
          </cell>
          <cell r="E52">
            <v>18264.759574855605</v>
          </cell>
          <cell r="F52">
            <v>210180.84788903961</v>
          </cell>
          <cell r="G52">
            <v>201809.49975056411</v>
          </cell>
          <cell r="H52">
            <v>11.049118874161778</v>
          </cell>
        </row>
        <row r="53">
          <cell r="B53">
            <v>54</v>
          </cell>
          <cell r="C53">
            <v>5.1999999999999998E-3</v>
          </cell>
          <cell r="D53">
            <v>949860.3129630523</v>
          </cell>
          <cell r="E53">
            <v>16870.45071283264</v>
          </cell>
          <cell r="F53">
            <v>191916.08831418399</v>
          </cell>
          <cell r="G53">
            <v>184183.79840413568</v>
          </cell>
          <cell r="H53">
            <v>10.917538691721782</v>
          </cell>
        </row>
        <row r="54">
          <cell r="B54">
            <v>55</v>
          </cell>
          <cell r="C54">
            <v>5.6600000000000001E-3</v>
          </cell>
          <cell r="D54">
            <v>944921.03933564445</v>
          </cell>
          <cell r="E54">
            <v>15575.614263689942</v>
          </cell>
          <cell r="F54">
            <v>175045.63760135134</v>
          </cell>
          <cell r="G54">
            <v>167906.81439716011</v>
          </cell>
          <cell r="H54">
            <v>10.780108672091764</v>
          </cell>
        </row>
        <row r="55">
          <cell r="B55">
            <v>56</v>
          </cell>
          <cell r="C55">
            <v>6.1310000000000002E-3</v>
          </cell>
          <cell r="D55">
            <v>939572.78625300468</v>
          </cell>
          <cell r="E55">
            <v>14373.509315041725</v>
          </cell>
          <cell r="F55">
            <v>159470.02333766141</v>
          </cell>
          <cell r="G55">
            <v>152882.16490160063</v>
          </cell>
          <cell r="H55">
            <v>10.636384027776089</v>
          </cell>
        </row>
        <row r="56">
          <cell r="B56">
            <v>57</v>
          </cell>
          <cell r="C56">
            <v>6.6179999999999998E-3</v>
          </cell>
          <cell r="D56">
            <v>933812.26550048753</v>
          </cell>
          <cell r="E56">
            <v>13257.898217569564</v>
          </cell>
          <cell r="F56">
            <v>145096.51402261967</v>
          </cell>
          <cell r="G56">
            <v>139019.97733956695</v>
          </cell>
          <cell r="H56">
            <v>10.485823247257668</v>
          </cell>
        </row>
        <row r="57">
          <cell r="B57">
            <v>58</v>
          </cell>
          <cell r="C57">
            <v>7.1390000000000004E-3</v>
          </cell>
          <cell r="D57">
            <v>927632.29592740524</v>
          </cell>
          <cell r="E57">
            <v>12222.883941685093</v>
          </cell>
          <cell r="F57">
            <v>131838.6158050501</v>
          </cell>
          <cell r="G57">
            <v>126236.4606651111</v>
          </cell>
          <cell r="H57">
            <v>10.327878532380767</v>
          </cell>
        </row>
        <row r="58">
          <cell r="B58">
            <v>59</v>
          </cell>
          <cell r="C58">
            <v>7.7190000000000002E-3</v>
          </cell>
          <cell r="D58">
            <v>921009.92896677949</v>
          </cell>
          <cell r="E58">
            <v>11262.760810418007</v>
          </cell>
          <cell r="F58">
            <v>119615.731863365</v>
          </cell>
          <cell r="G58">
            <v>114453.63315859008</v>
          </cell>
          <cell r="H58">
            <v>10.162129435681608</v>
          </cell>
        </row>
        <row r="59">
          <cell r="B59">
            <v>60</v>
          </cell>
          <cell r="C59">
            <v>8.3840000000000008E-3</v>
          </cell>
          <cell r="D59">
            <v>913900.65332508495</v>
          </cell>
          <cell r="E59">
            <v>10371.994022944215</v>
          </cell>
          <cell r="F59">
            <v>108352.97105294699</v>
          </cell>
          <cell r="G59">
            <v>103599.14045909756</v>
          </cell>
          <cell r="H59">
            <v>9.9883532742038454</v>
          </cell>
        </row>
        <row r="60">
          <cell r="B60">
            <v>61</v>
          </cell>
          <cell r="C60">
            <v>9.1579999999999995E-3</v>
          </cell>
          <cell r="D60">
            <v>906238.51024760748</v>
          </cell>
          <cell r="E60">
            <v>9545.2763109567095</v>
          </cell>
          <cell r="F60">
            <v>97980.977030002774</v>
          </cell>
          <cell r="G60">
            <v>93606.058720814282</v>
          </cell>
          <cell r="H60">
            <v>9.8065321182339122</v>
          </cell>
        </row>
        <row r="61">
          <cell r="B61">
            <v>62</v>
          </cell>
          <cell r="C61">
            <v>1.0064E-2</v>
          </cell>
          <cell r="D61">
            <v>897939.17797075992</v>
          </cell>
          <cell r="E61">
            <v>8777.5969099776976</v>
          </cell>
          <cell r="F61">
            <v>88435.700719046057</v>
          </cell>
          <cell r="G61">
            <v>84412.635468639608</v>
          </cell>
          <cell r="H61">
            <v>9.6168275137681256</v>
          </cell>
        </row>
        <row r="62">
          <cell r="B62">
            <v>63</v>
          </cell>
          <cell r="C62">
            <v>1.1133000000000001E-2</v>
          </cell>
          <cell r="D62">
            <v>888902.31808366219</v>
          </cell>
          <cell r="E62">
            <v>8064.2776563115403</v>
          </cell>
          <cell r="F62">
            <v>79658.103809068358</v>
          </cell>
          <cell r="G62">
            <v>75961.976549925574</v>
          </cell>
          <cell r="H62">
            <v>9.41956363450279</v>
          </cell>
        </row>
        <row r="63">
          <cell r="B63">
            <v>64</v>
          </cell>
          <cell r="C63">
            <v>1.2390999999999999E-2</v>
          </cell>
          <cell r="D63">
            <v>879006.16857643682</v>
          </cell>
          <cell r="E63">
            <v>7400.926267437424</v>
          </cell>
          <cell r="F63">
            <v>71593.826152756825</v>
          </cell>
          <cell r="G63">
            <v>68201.73494684801</v>
          </cell>
          <cell r="H63">
            <v>9.2152971779926816</v>
          </cell>
        </row>
        <row r="64">
          <cell r="B64">
            <v>65</v>
          </cell>
          <cell r="C64">
            <v>1.3868E-2</v>
          </cell>
          <cell r="D64">
            <v>868114.40314160613</v>
          </cell>
          <cell r="E64">
            <v>6783.5001299838568</v>
          </cell>
          <cell r="F64">
            <v>64192.899885319406</v>
          </cell>
          <cell r="G64">
            <v>61083.795659076808</v>
          </cell>
          <cell r="H64">
            <v>9.0047607412992221</v>
          </cell>
        </row>
        <row r="65">
          <cell r="B65">
            <v>66</v>
          </cell>
          <cell r="C65">
            <v>1.5592E-2</v>
          </cell>
          <cell r="D65">
            <v>856075.39259883831</v>
          </cell>
          <cell r="E65">
            <v>6208.2845013282986</v>
          </cell>
          <cell r="F65">
            <v>57409.399755335551</v>
          </cell>
          <cell r="G65">
            <v>54563.936025560084</v>
          </cell>
          <cell r="H65">
            <v>8.7888910396883091</v>
          </cell>
        </row>
        <row r="66">
          <cell r="B66">
            <v>67</v>
          </cell>
          <cell r="C66">
            <v>1.7579000000000001E-2</v>
          </cell>
          <cell r="D66">
            <v>842727.46507743723</v>
          </cell>
          <cell r="E66">
            <v>5671.9117674093623</v>
          </cell>
          <cell r="F66">
            <v>51201.115254007251</v>
          </cell>
          <cell r="G66">
            <v>48601.489027277959</v>
          </cell>
          <cell r="H66">
            <v>8.568802023074598</v>
          </cell>
        </row>
        <row r="67">
          <cell r="B67">
            <v>68</v>
          </cell>
          <cell r="C67">
            <v>1.9803999999999999E-2</v>
          </cell>
          <cell r="D67">
            <v>827913.15896884096</v>
          </cell>
          <cell r="E67">
            <v>5171.4201674710666</v>
          </cell>
          <cell r="F67">
            <v>45529.203486597886</v>
          </cell>
          <cell r="G67">
            <v>43158.969243173648</v>
          </cell>
          <cell r="H67">
            <v>8.3456705983105781</v>
          </cell>
        </row>
        <row r="68">
          <cell r="B68">
            <v>69</v>
          </cell>
          <cell r="C68">
            <v>2.2228999999999999E-2</v>
          </cell>
          <cell r="D68">
            <v>811517.166768622</v>
          </cell>
          <cell r="E68">
            <v>4704.4133294426638</v>
          </cell>
          <cell r="F68">
            <v>40357.783319126822</v>
          </cell>
          <cell r="G68">
            <v>38201.593876465602</v>
          </cell>
          <cell r="H68">
            <v>8.1203736154262156</v>
          </cell>
        </row>
        <row r="69">
          <cell r="B69">
            <v>70</v>
          </cell>
          <cell r="C69">
            <v>2.4816999999999999E-2</v>
          </cell>
          <cell r="D69">
            <v>793477.9516685222</v>
          </cell>
          <cell r="E69">
            <v>4268.9920422668047</v>
          </cell>
          <cell r="F69">
            <v>35653.369989684157</v>
          </cell>
          <cell r="G69">
            <v>33696.74863697854</v>
          </cell>
          <cell r="H69">
            <v>7.8933734950430603</v>
          </cell>
        </row>
        <row r="70">
          <cell r="B70">
            <v>71</v>
          </cell>
          <cell r="C70">
            <v>2.7529999999999999E-2</v>
          </cell>
          <cell r="D70">
            <v>773786.20934196445</v>
          </cell>
          <cell r="E70">
            <v>3863.6180665929187</v>
          </cell>
          <cell r="F70">
            <v>31384.37794741735</v>
          </cell>
          <cell r="G70">
            <v>29613.553000228931</v>
          </cell>
          <cell r="H70">
            <v>7.6647206038000686</v>
          </cell>
        </row>
        <row r="71">
          <cell r="B71">
            <v>72</v>
          </cell>
          <cell r="C71">
            <v>3.0353999999999999E-2</v>
          </cell>
          <cell r="D71">
            <v>752483.87499878008</v>
          </cell>
          <cell r="E71">
            <v>3487.0094303662322</v>
          </cell>
          <cell r="F71">
            <v>27520.759880824429</v>
          </cell>
          <cell r="G71">
            <v>25922.547225239905</v>
          </cell>
          <cell r="H71">
            <v>7.4340341610482312</v>
          </cell>
        </row>
        <row r="72">
          <cell r="B72">
            <v>73</v>
          </cell>
          <cell r="C72">
            <v>3.3369999999999997E-2</v>
          </cell>
          <cell r="D72">
            <v>729642.97945706709</v>
          </cell>
          <cell r="E72">
            <v>3137.9719221502514</v>
          </cell>
          <cell r="F72">
            <v>24033.750450458196</v>
          </cell>
          <cell r="G72">
            <v>22595.513319472662</v>
          </cell>
          <cell r="H72">
            <v>7.2006741551687954</v>
          </cell>
        </row>
        <row r="73">
          <cell r="B73">
            <v>74</v>
          </cell>
          <cell r="C73">
            <v>3.6679999999999997E-2</v>
          </cell>
          <cell r="D73">
            <v>705294.79323258472</v>
          </cell>
          <cell r="E73">
            <v>2815.0884446478863</v>
          </cell>
          <cell r="F73">
            <v>20895.778528307943</v>
          </cell>
          <cell r="G73">
            <v>19605.529657844327</v>
          </cell>
          <cell r="H73">
            <v>6.9644453605423413</v>
          </cell>
        </row>
        <row r="74">
          <cell r="B74">
            <v>75</v>
          </cell>
          <cell r="C74">
            <v>4.0388E-2</v>
          </cell>
          <cell r="D74">
            <v>679424.58021681348</v>
          </cell>
          <cell r="E74">
            <v>2516.7805109032038</v>
          </cell>
          <cell r="F74">
            <v>18080.690083660058</v>
          </cell>
          <cell r="G74">
            <v>16927.165682829422</v>
          </cell>
          <cell r="H74">
            <v>6.7257218535734467</v>
          </cell>
        </row>
        <row r="75">
          <cell r="B75">
            <v>76</v>
          </cell>
          <cell r="C75">
            <v>4.4596999999999998E-2</v>
          </cell>
          <cell r="D75">
            <v>651983.98027101683</v>
          </cell>
          <cell r="E75">
            <v>2241.4225332982323</v>
          </cell>
          <cell r="F75">
            <v>15563.909572756853</v>
          </cell>
          <cell r="G75">
            <v>14536.59091166183</v>
          </cell>
          <cell r="H75">
            <v>6.4854308795902806</v>
          </cell>
        </row>
        <row r="76">
          <cell r="B76">
            <v>77</v>
          </cell>
          <cell r="C76">
            <v>4.9388000000000001E-2</v>
          </cell>
          <cell r="D76">
            <v>622907.45070287026</v>
          </cell>
          <cell r="E76">
            <v>1987.4355569194724</v>
          </cell>
          <cell r="F76">
            <v>13322.48703945862</v>
          </cell>
          <cell r="G76">
            <v>12411.579075870528</v>
          </cell>
          <cell r="H76">
            <v>6.2450221506092456</v>
          </cell>
        </row>
        <row r="77">
          <cell r="B77">
            <v>78</v>
          </cell>
          <cell r="C77">
            <v>5.4758000000000001E-2</v>
          </cell>
          <cell r="D77">
            <v>592143.29752755689</v>
          </cell>
          <cell r="E77">
            <v>1753.3921945562261</v>
          </cell>
          <cell r="F77">
            <v>11335.051482539147</v>
          </cell>
          <cell r="G77">
            <v>10531.413393367544</v>
          </cell>
          <cell r="H77">
            <v>6.0063079019426038</v>
          </cell>
        </row>
        <row r="78">
          <cell r="B78">
            <v>79</v>
          </cell>
          <cell r="C78">
            <v>6.0678000000000003E-2</v>
          </cell>
          <cell r="D78">
            <v>559718.714841543</v>
          </cell>
          <cell r="E78">
            <v>1538.1716424749109</v>
          </cell>
          <cell r="F78">
            <v>9581.6592879829204</v>
          </cell>
          <cell r="G78">
            <v>8876.6639518485863</v>
          </cell>
          <cell r="H78">
            <v>5.7709189967681862</v>
          </cell>
        </row>
        <row r="79">
          <cell r="B79">
            <v>80</v>
          </cell>
          <cell r="C79">
            <v>6.7125000000000004E-2</v>
          </cell>
          <cell r="D79">
            <v>525756.10266238789</v>
          </cell>
          <cell r="E79">
            <v>1340.9173675664208</v>
          </cell>
          <cell r="F79">
            <v>8043.4876455080093</v>
          </cell>
          <cell r="G79">
            <v>7428.9005187067332</v>
          </cell>
          <cell r="H79">
            <v>5.5401628007765744</v>
          </cell>
        </row>
        <row r="80">
          <cell r="B80">
            <v>81</v>
          </cell>
          <cell r="C80">
            <v>7.4069999999999997E-2</v>
          </cell>
          <cell r="D80">
            <v>490464.7242711751</v>
          </cell>
          <cell r="E80">
            <v>1160.9357673025754</v>
          </cell>
          <cell r="F80">
            <v>6702.5702779415888</v>
          </cell>
          <cell r="G80">
            <v>6170.4747179279084</v>
          </cell>
          <cell r="H80">
            <v>5.3150870975962388</v>
          </cell>
        </row>
        <row r="81">
          <cell r="B81">
            <v>82</v>
          </cell>
          <cell r="C81">
            <v>8.1484000000000001E-2</v>
          </cell>
          <cell r="D81">
            <v>454136.00214440917</v>
          </cell>
          <cell r="E81">
            <v>997.62900697770181</v>
          </cell>
          <cell r="F81">
            <v>5541.6345106390136</v>
          </cell>
          <cell r="G81">
            <v>5084.3878824409003</v>
          </cell>
          <cell r="H81">
            <v>5.096471580997787</v>
          </cell>
        </row>
        <row r="82">
          <cell r="B82">
            <v>83</v>
          </cell>
          <cell r="C82">
            <v>8.9319999999999997E-2</v>
          </cell>
          <cell r="D82">
            <v>417131.18414567411</v>
          </cell>
          <cell r="E82">
            <v>850.4298886061539</v>
          </cell>
          <cell r="F82">
            <v>4544.0055036613121</v>
          </cell>
          <cell r="G82">
            <v>4154.2251380501584</v>
          </cell>
          <cell r="H82">
            <v>4.8848531709755543</v>
          </cell>
        </row>
        <row r="83">
          <cell r="B83">
            <v>84</v>
          </cell>
          <cell r="C83">
            <v>9.7525000000000001E-2</v>
          </cell>
          <cell r="D83">
            <v>379873.02677778254</v>
          </cell>
          <cell r="E83">
            <v>718.76518882213691</v>
          </cell>
          <cell r="F83">
            <v>3693.5756150551579</v>
          </cell>
          <cell r="G83">
            <v>3364.1415701783453</v>
          </cell>
          <cell r="H83">
            <v>4.6804458848254322</v>
          </cell>
        </row>
        <row r="84">
          <cell r="B84">
            <v>85</v>
          </cell>
          <cell r="C84">
            <v>0.106047</v>
          </cell>
          <cell r="D84">
            <v>342825.90984127932</v>
          </cell>
          <cell r="E84">
            <v>602.0117065264576</v>
          </cell>
          <cell r="F84">
            <v>2974.8104262330207</v>
          </cell>
          <cell r="G84">
            <v>2698.8883940750611</v>
          </cell>
          <cell r="H84">
            <v>4.4831161334841063</v>
          </cell>
        </row>
        <row r="85">
          <cell r="B85">
            <v>86</v>
          </cell>
          <cell r="C85">
            <v>0.11483599999999999</v>
          </cell>
          <cell r="D85">
            <v>306470.25058034115</v>
          </cell>
          <cell r="E85">
            <v>499.46187571642344</v>
          </cell>
          <cell r="F85">
            <v>2372.7987197065631</v>
          </cell>
          <cell r="G85">
            <v>2143.8786933365359</v>
          </cell>
          <cell r="H85">
            <v>4.2923770513242401</v>
          </cell>
        </row>
        <row r="86">
          <cell r="B86">
            <v>87</v>
          </cell>
          <cell r="C86">
            <v>0.12417</v>
          </cell>
          <cell r="D86">
            <v>271276.4328846971</v>
          </cell>
          <cell r="E86">
            <v>410.30688794120869</v>
          </cell>
          <cell r="F86">
            <v>1873.3368439901396</v>
          </cell>
          <cell r="G86">
            <v>1685.279520350419</v>
          </cell>
          <cell r="H86">
            <v>4.1073634634958802</v>
          </cell>
        </row>
        <row r="87">
          <cell r="B87">
            <v>88</v>
          </cell>
          <cell r="C87">
            <v>0.13386999999999999</v>
          </cell>
          <cell r="D87">
            <v>237592.03821340427</v>
          </cell>
          <cell r="E87">
            <v>333.51190873832837</v>
          </cell>
          <cell r="F87">
            <v>1463.0299560489309</v>
          </cell>
          <cell r="G87">
            <v>1310.1703312105303</v>
          </cell>
          <cell r="H87">
            <v>3.9284064433167898</v>
          </cell>
        </row>
        <row r="88">
          <cell r="B88">
            <v>89</v>
          </cell>
          <cell r="C88">
            <v>0.14407300000000001</v>
          </cell>
          <cell r="D88">
            <v>205785.59205777585</v>
          </cell>
          <cell r="E88">
            <v>268.08786033923752</v>
          </cell>
          <cell r="F88">
            <v>1129.5180473106025</v>
          </cell>
          <cell r="G88">
            <v>1006.6444446551186</v>
          </cell>
          <cell r="H88">
            <v>3.7549049904061822</v>
          </cell>
        </row>
        <row r="89">
          <cell r="B89">
            <v>90</v>
          </cell>
          <cell r="C89">
            <v>0.154859</v>
          </cell>
          <cell r="D89">
            <v>176137.44445323592</v>
          </cell>
          <cell r="E89">
            <v>212.95929284137594</v>
          </cell>
          <cell r="F89">
            <v>861.43018697136483</v>
          </cell>
          <cell r="G89">
            <v>763.82384441906754</v>
          </cell>
          <cell r="H89">
            <v>3.5867129075602562</v>
          </cell>
        </row>
        <row r="90">
          <cell r="B90">
            <v>91</v>
          </cell>
          <cell r="C90">
            <v>0.16630700000000001</v>
          </cell>
          <cell r="D90">
            <v>148860.97594265227</v>
          </cell>
          <cell r="E90">
            <v>167.03538720301933</v>
          </cell>
          <cell r="F90">
            <v>648.47089412998889</v>
          </cell>
          <cell r="G90">
            <v>571.91300832860497</v>
          </cell>
          <cell r="H90">
            <v>3.4239032692724352</v>
          </cell>
        </row>
        <row r="91">
          <cell r="B91">
            <v>92</v>
          </cell>
          <cell r="C91">
            <v>0.17821400000000001</v>
          </cell>
          <cell r="D91">
            <v>124104.35361655759</v>
          </cell>
          <cell r="E91">
            <v>129.24012349275804</v>
          </cell>
          <cell r="F91">
            <v>481.43550692696954</v>
          </cell>
          <cell r="G91">
            <v>422.20045032612211</v>
          </cell>
          <cell r="H91">
            <v>3.2667908302469244</v>
          </cell>
        </row>
        <row r="92">
          <cell r="B92">
            <v>93</v>
          </cell>
          <cell r="C92">
            <v>0.19045999999999999</v>
          </cell>
          <cell r="D92">
            <v>101987.2203411364</v>
          </cell>
          <cell r="E92">
            <v>98.568653479925459</v>
          </cell>
          <cell r="F92">
            <v>352.19538343421152</v>
          </cell>
          <cell r="G92">
            <v>307.01808392257902</v>
          </cell>
          <cell r="H92">
            <v>3.1147639039738579</v>
          </cell>
        </row>
        <row r="93">
          <cell r="B93">
            <v>94</v>
          </cell>
          <cell r="C93">
            <v>0.20300699999999999</v>
          </cell>
          <cell r="D93">
            <v>82562.73435496357</v>
          </cell>
          <cell r="E93">
            <v>74.055932935627737</v>
          </cell>
          <cell r="F93">
            <v>253.62672995428605</v>
          </cell>
          <cell r="G93">
            <v>219.68442735879</v>
          </cell>
          <cell r="H93">
            <v>2.9664662728609219</v>
          </cell>
        </row>
        <row r="94">
          <cell r="B94">
            <v>95</v>
          </cell>
          <cell r="C94">
            <v>0.21790399999999999</v>
          </cell>
          <cell r="D94">
            <v>65801.921341765483</v>
          </cell>
          <cell r="E94">
            <v>54.776853975094909</v>
          </cell>
          <cell r="F94">
            <v>179.57079701865831</v>
          </cell>
          <cell r="G94">
            <v>154.4647389467398</v>
          </cell>
          <cell r="H94">
            <v>2.8198906606971157</v>
          </cell>
        </row>
        <row r="95">
          <cell r="B95">
            <v>96</v>
          </cell>
          <cell r="C95">
            <v>0.23408599999999999</v>
          </cell>
          <cell r="D95">
            <v>51463.419473709415</v>
          </cell>
          <cell r="E95">
            <v>39.759404535040211</v>
          </cell>
          <cell r="F95">
            <v>124.79394304356339</v>
          </cell>
          <cell r="G95">
            <v>106.57088263166996</v>
          </cell>
          <cell r="H95">
            <v>2.6803943338172576</v>
          </cell>
        </row>
        <row r="96">
          <cell r="B96">
            <v>97</v>
          </cell>
          <cell r="C96">
            <v>0.24843599999999999</v>
          </cell>
          <cell r="D96">
            <v>39416.553462786673</v>
          </cell>
          <cell r="E96">
            <v>28.261981034849921</v>
          </cell>
          <cell r="F96">
            <v>85.034538508523184</v>
          </cell>
          <cell r="G96">
            <v>72.081130534216967</v>
          </cell>
          <cell r="H96">
            <v>2.55046277348122</v>
          </cell>
        </row>
        <row r="97">
          <cell r="B97">
            <v>98</v>
          </cell>
          <cell r="C97">
            <v>0.26395400000000002</v>
          </cell>
          <cell r="D97">
            <v>29624.062586705804</v>
          </cell>
          <cell r="E97">
            <v>19.71293504823754</v>
          </cell>
          <cell r="F97">
            <v>56.77255747367326</v>
          </cell>
          <cell r="G97">
            <v>47.73746224323105</v>
          </cell>
          <cell r="H97">
            <v>2.4216313870267165</v>
          </cell>
        </row>
        <row r="98">
          <cell r="B98">
            <v>99</v>
          </cell>
          <cell r="C98">
            <v>0.28080300000000002</v>
          </cell>
          <cell r="D98">
            <v>21804.672770694458</v>
          </cell>
          <cell r="E98">
            <v>13.46601112808821</v>
          </cell>
          <cell r="F98">
            <v>37.05962242543572</v>
          </cell>
          <cell r="G98">
            <v>30.887700658395289</v>
          </cell>
          <cell r="H98">
            <v>2.293752794691212</v>
          </cell>
        </row>
        <row r="99">
          <cell r="B99">
            <v>100</v>
          </cell>
          <cell r="C99">
            <v>0.29915399999999998</v>
          </cell>
          <cell r="D99">
            <v>15681.855242665142</v>
          </cell>
          <cell r="E99">
            <v>8.9881343900581516</v>
          </cell>
          <cell r="F99">
            <v>23.593611297347508</v>
          </cell>
          <cell r="G99">
            <v>19.474049701904189</v>
          </cell>
          <cell r="H99">
            <v>2.1666398005179577</v>
          </cell>
        </row>
        <row r="100">
          <cell r="B100">
            <v>101</v>
          </cell>
          <cell r="C100">
            <v>0.319185</v>
          </cell>
          <cell r="D100">
            <v>10990.565519400896</v>
          </cell>
          <cell r="E100">
            <v>5.8462162735356813</v>
          </cell>
          <cell r="F100">
            <v>14.605476907289354</v>
          </cell>
          <cell r="G100">
            <v>11.925961115252168</v>
          </cell>
          <cell r="H100">
            <v>2.0399452495861174</v>
          </cell>
        </row>
        <row r="101">
          <cell r="B101">
            <v>102</v>
          </cell>
          <cell r="C101">
            <v>0.341086</v>
          </cell>
          <cell r="D101">
            <v>7482.5418640909202</v>
          </cell>
          <cell r="E101">
            <v>3.6939134406192062</v>
          </cell>
          <cell r="F101">
            <v>8.7592606337536729</v>
          </cell>
          <cell r="G101">
            <v>7.0662169734698699</v>
          </cell>
          <cell r="H101">
            <v>1.9129351802800687</v>
          </cell>
        </row>
        <row r="102">
          <cell r="B102">
            <v>103</v>
          </cell>
          <cell r="C102">
            <v>0.36505199999999999</v>
          </cell>
          <cell r="D102">
            <v>4930.3515898356045</v>
          </cell>
          <cell r="E102">
            <v>2.2589060610785747</v>
          </cell>
          <cell r="F102">
            <v>5.0653471931344676</v>
          </cell>
          <cell r="G102">
            <v>4.0300152484734539</v>
          </cell>
          <cell r="H102">
            <v>1.7840561490853746</v>
          </cell>
        </row>
        <row r="103">
          <cell r="B103">
            <v>104</v>
          </cell>
          <cell r="C103">
            <v>0.39310200000000001</v>
          </cell>
          <cell r="D103">
            <v>3130.5168812629377</v>
          </cell>
          <cell r="E103">
            <v>1.3311256479533355</v>
          </cell>
          <cell r="F103">
            <v>2.8064411320558933</v>
          </cell>
          <cell r="G103">
            <v>2.196341876743948</v>
          </cell>
          <cell r="H103">
            <v>1.6499883990072015</v>
          </cell>
        </row>
        <row r="104">
          <cell r="B104">
            <v>105</v>
          </cell>
          <cell r="C104">
            <v>0.427255</v>
          </cell>
          <cell r="D104">
            <v>1899.9044342047141</v>
          </cell>
          <cell r="E104">
            <v>0.74975173409891727</v>
          </cell>
          <cell r="F104">
            <v>1.4753154841025578</v>
          </cell>
          <cell r="G104">
            <v>1.131679272640554</v>
          </cell>
          <cell r="H104">
            <v>1.5094053420238542</v>
          </cell>
        </row>
        <row r="105">
          <cell r="B105">
            <v>106</v>
          </cell>
          <cell r="C105">
            <v>0.46953099999999998</v>
          </cell>
          <cell r="D105">
            <v>1088.160765168579</v>
          </cell>
          <cell r="E105">
            <v>0.39853044728212006</v>
          </cell>
          <cell r="F105">
            <v>0.7255637500036406</v>
          </cell>
          <cell r="G105">
            <v>0.5429039616660023</v>
          </cell>
          <cell r="H105">
            <v>1.362264703659342</v>
          </cell>
        </row>
        <row r="106">
          <cell r="B106">
            <v>107</v>
          </cell>
          <cell r="C106">
            <v>0.52194499999999999</v>
          </cell>
          <cell r="D106">
            <v>577.23555293821107</v>
          </cell>
          <cell r="E106">
            <v>0.1962023645840362</v>
          </cell>
          <cell r="F106">
            <v>0.32703330272152054</v>
          </cell>
          <cell r="G106">
            <v>0.2371072189538373</v>
          </cell>
          <cell r="H106">
            <v>1.2084829836608875</v>
          </cell>
        </row>
        <row r="107">
          <cell r="B107">
            <v>108</v>
          </cell>
          <cell r="C107">
            <v>0.58651799999999998</v>
          </cell>
          <cell r="D107">
            <v>275.95034225987649</v>
          </cell>
          <cell r="E107">
            <v>8.7049207796957254E-2</v>
          </cell>
          <cell r="F107">
            <v>0.13083093813748436</v>
          </cell>
          <cell r="G107">
            <v>9.093338456387895E-2</v>
          </cell>
          <cell r="H107">
            <v>1.0446204723193067</v>
          </cell>
        </row>
        <row r="108">
          <cell r="B108">
            <v>109</v>
          </cell>
          <cell r="C108">
            <v>0.66526799999999997</v>
          </cell>
          <cell r="D108">
            <v>114.10049941829826</v>
          </cell>
          <cell r="E108">
            <v>3.3404436694479338E-2</v>
          </cell>
          <cell r="F108">
            <v>4.3781730340527097E-2</v>
          </cell>
          <cell r="G108">
            <v>2.8471363522224069E-2</v>
          </cell>
          <cell r="H108">
            <v>0.85232281515854613</v>
          </cell>
        </row>
        <row r="109">
          <cell r="B109">
            <v>110</v>
          </cell>
          <cell r="C109">
            <v>0.76021499999999997</v>
          </cell>
          <cell r="D109">
            <v>38.193088371285818</v>
          </cell>
          <cell r="E109">
            <v>1.0377293646047758E-2</v>
          </cell>
          <cell r="F109">
            <v>1.0377293646047758E-2</v>
          </cell>
          <cell r="G109">
            <v>5.621034058275869E-3</v>
          </cell>
          <cell r="H109">
            <v>0.54166666666666663</v>
          </cell>
        </row>
      </sheetData>
      <sheetData sheetId="2"/>
      <sheetData sheetId="3"/>
      <sheetData sheetId="4"/>
      <sheetData sheetId="5"/>
      <sheetData sheetId="6"/>
      <sheetData sheetId="7"/>
      <sheetData sheetId="8"/>
      <sheetData sheetId="9"/>
      <sheetData sheetId="10"/>
      <sheetData sheetId="11"/>
      <sheetData sheetId="12"/>
      <sheetData sheetId="13">
        <row r="52">
          <cell r="E52">
            <v>2315632</v>
          </cell>
          <cell r="I52">
            <v>2260824</v>
          </cell>
        </row>
      </sheetData>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2003 LS"/>
      <sheetName val="PSC"/>
      <sheetName val="SI-2"/>
      <sheetName val="aoci 6.30.03 5.5%"/>
      <sheetName val="GL normal op"/>
      <sheetName val="GL frm ac"/>
      <sheetName val="Alloc - 03 exp"/>
      <sheetName val="Proj alloc - 04 exp"/>
      <sheetName val="Alloc - 03 exp CB7"/>
      <sheetName val="Proj alloc - 04 exp CB7"/>
      <sheetName val="PENS EXP Comb"/>
      <sheetName val="PENS EXP Srp"/>
      <sheetName val="PENS EXP CB7"/>
      <sheetName val="abo sens"/>
      <sheetName val="valout inact"/>
      <sheetName val="valout act "/>
      <sheetName val="valout CB7"/>
      <sheetName val="abo growth"/>
    </sheetNames>
    <sheetDataSet>
      <sheetData sheetId="0">
        <row r="16">
          <cell r="D16">
            <v>5.5E-2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ivers"/>
      <sheetName val="Projections"/>
      <sheetName val="Macro"/>
      <sheetName val="MAIN"/>
      <sheetName val="Valuation"/>
      <sheetName val="US$"/>
      <sheetName val="Ajustes"/>
      <sheetName val="DIV INC"/>
      <sheetName val="Developer Notes"/>
      <sheetName val="LTM"/>
      <sheetName val="Toggles"/>
      <sheetName val="Data"/>
      <sheetName val="dPrint"/>
      <sheetName val="DropZone"/>
      <sheetName val="mProcess"/>
      <sheetName val="mlError"/>
      <sheetName val="mGlobals"/>
      <sheetName val="mMain"/>
      <sheetName val="mToggles"/>
      <sheetName val="mcFunctions"/>
      <sheetName val="mMisc"/>
      <sheetName val="mdPrint"/>
      <sheetName val="Dispatch"/>
      <sheetName val="IRD_Chile_ABR2002"/>
      <sheetName val="Btu&lt;=&gt;Therms&lt;=&gt;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461">
          <cell r="G461">
            <v>0</v>
          </cell>
          <cell r="H461">
            <v>0</v>
          </cell>
          <cell r="I461">
            <v>33480.398999999998</v>
          </cell>
          <cell r="J461">
            <v>34821.898000000001</v>
          </cell>
          <cell r="L461">
            <v>0</v>
          </cell>
          <cell r="M461">
            <v>33480.398999999998</v>
          </cell>
          <cell r="N461">
            <v>34821.898000000001</v>
          </cell>
        </row>
        <row r="463">
          <cell r="G463">
            <v>0</v>
          </cell>
          <cell r="H463">
            <v>0</v>
          </cell>
          <cell r="I463">
            <v>21802.706999999999</v>
          </cell>
          <cell r="J463">
            <v>23807.432000000001</v>
          </cell>
          <cell r="L463">
            <v>0</v>
          </cell>
          <cell r="M463">
            <v>21802.706999999999</v>
          </cell>
          <cell r="N463">
            <v>23807.432000000001</v>
          </cell>
        </row>
        <row r="464">
          <cell r="G464">
            <v>0</v>
          </cell>
          <cell r="H464">
            <v>0</v>
          </cell>
          <cell r="I464">
            <v>0</v>
          </cell>
          <cell r="J464">
            <v>0</v>
          </cell>
          <cell r="L464">
            <v>0</v>
          </cell>
          <cell r="M464">
            <v>0</v>
          </cell>
          <cell r="N464">
            <v>0</v>
          </cell>
        </row>
        <row r="465">
          <cell r="G465" t="str">
            <v>______</v>
          </cell>
          <cell r="H465" t="str">
            <v>______</v>
          </cell>
          <cell r="I465" t="str">
            <v>______</v>
          </cell>
          <cell r="J465" t="str">
            <v>______</v>
          </cell>
          <cell r="L465" t="str">
            <v>______</v>
          </cell>
          <cell r="M465" t="str">
            <v>______</v>
          </cell>
          <cell r="N465" t="str">
            <v>______</v>
          </cell>
        </row>
        <row r="466">
          <cell r="G466">
            <v>0</v>
          </cell>
          <cell r="H466">
            <v>0</v>
          </cell>
          <cell r="I466">
            <v>11677.691999999999</v>
          </cell>
          <cell r="J466">
            <v>11014.466</v>
          </cell>
          <cell r="L466">
            <v>0</v>
          </cell>
          <cell r="M466">
            <v>11677.691999999999</v>
          </cell>
          <cell r="N466">
            <v>11014.466</v>
          </cell>
        </row>
        <row r="468">
          <cell r="G468">
            <v>0</v>
          </cell>
          <cell r="H468">
            <v>0</v>
          </cell>
          <cell r="I468">
            <v>1181.8440000000001</v>
          </cell>
          <cell r="J468">
            <v>1328.3879999999999</v>
          </cell>
          <cell r="L468">
            <v>0</v>
          </cell>
          <cell r="M468">
            <v>1181.8440000000001</v>
          </cell>
          <cell r="N468">
            <v>1328.3879999999999</v>
          </cell>
        </row>
        <row r="469">
          <cell r="G469">
            <v>0</v>
          </cell>
          <cell r="H469">
            <v>0</v>
          </cell>
          <cell r="I469">
            <v>0</v>
          </cell>
          <cell r="J469">
            <v>0</v>
          </cell>
          <cell r="L469">
            <v>0</v>
          </cell>
          <cell r="M469">
            <v>0</v>
          </cell>
          <cell r="N469">
            <v>0</v>
          </cell>
        </row>
        <row r="470">
          <cell r="G470" t="str">
            <v>______</v>
          </cell>
          <cell r="H470" t="str">
            <v>______</v>
          </cell>
          <cell r="I470" t="str">
            <v>______</v>
          </cell>
          <cell r="J470" t="str">
            <v>______</v>
          </cell>
          <cell r="L470" t="str">
            <v>______</v>
          </cell>
          <cell r="M470" t="str">
            <v>______</v>
          </cell>
          <cell r="N470" t="str">
            <v>______</v>
          </cell>
        </row>
        <row r="471">
          <cell r="G471">
            <v>0</v>
          </cell>
          <cell r="H471">
            <v>0</v>
          </cell>
          <cell r="I471">
            <v>10495.847999999998</v>
          </cell>
          <cell r="J471">
            <v>9686.0780000000013</v>
          </cell>
          <cell r="L471">
            <v>0</v>
          </cell>
          <cell r="M471">
            <v>10495.847999999998</v>
          </cell>
          <cell r="N471">
            <v>9686.0780000000013</v>
          </cell>
        </row>
        <row r="473">
          <cell r="G473">
            <v>0</v>
          </cell>
          <cell r="H473">
            <v>0</v>
          </cell>
          <cell r="I473">
            <v>0</v>
          </cell>
          <cell r="J473">
            <v>0</v>
          </cell>
          <cell r="L473">
            <v>0</v>
          </cell>
          <cell r="M473">
            <v>0</v>
          </cell>
          <cell r="N473">
            <v>0</v>
          </cell>
        </row>
        <row r="474">
          <cell r="G474">
            <v>0</v>
          </cell>
          <cell r="H474">
            <v>0</v>
          </cell>
          <cell r="I474">
            <v>0</v>
          </cell>
          <cell r="J474">
            <v>0</v>
          </cell>
          <cell r="L474">
            <v>0</v>
          </cell>
          <cell r="M474">
            <v>0</v>
          </cell>
          <cell r="N474">
            <v>0</v>
          </cell>
        </row>
        <row r="475">
          <cell r="G475">
            <v>0</v>
          </cell>
          <cell r="H475">
            <v>0</v>
          </cell>
          <cell r="I475">
            <v>0</v>
          </cell>
          <cell r="J475">
            <v>0</v>
          </cell>
          <cell r="L475">
            <v>0</v>
          </cell>
          <cell r="M475">
            <v>0</v>
          </cell>
          <cell r="N475">
            <v>0</v>
          </cell>
        </row>
        <row r="477">
          <cell r="G477">
            <v>0</v>
          </cell>
          <cell r="H477">
            <v>0</v>
          </cell>
          <cell r="I477">
            <v>10495.847999999998</v>
          </cell>
          <cell r="J477">
            <v>9686.0780000000013</v>
          </cell>
          <cell r="L477">
            <v>0</v>
          </cell>
          <cell r="M477">
            <v>10495.847999999998</v>
          </cell>
          <cell r="N477">
            <v>9686.0780000000013</v>
          </cell>
        </row>
        <row r="480">
          <cell r="G480">
            <v>0</v>
          </cell>
          <cell r="H480">
            <v>0</v>
          </cell>
          <cell r="I480">
            <v>1398.5070000000001</v>
          </cell>
          <cell r="J480">
            <v>1452.394</v>
          </cell>
          <cell r="L480">
            <v>0</v>
          </cell>
          <cell r="M480">
            <v>1398.5070000000001</v>
          </cell>
          <cell r="N480">
            <v>1452.394</v>
          </cell>
        </row>
        <row r="481">
          <cell r="G481" t="str">
            <v>______</v>
          </cell>
          <cell r="H481" t="str">
            <v>______</v>
          </cell>
          <cell r="I481" t="str">
            <v>______</v>
          </cell>
          <cell r="J481" t="str">
            <v>______</v>
          </cell>
          <cell r="L481" t="str">
            <v>______</v>
          </cell>
          <cell r="M481" t="str">
            <v>______</v>
          </cell>
          <cell r="N481" t="str">
            <v>______</v>
          </cell>
        </row>
        <row r="482">
          <cell r="G482">
            <v>0</v>
          </cell>
          <cell r="H482">
            <v>0</v>
          </cell>
          <cell r="I482">
            <v>9097.3409999999985</v>
          </cell>
          <cell r="J482">
            <v>8233.6840000000011</v>
          </cell>
          <cell r="L482">
            <v>0</v>
          </cell>
          <cell r="M482">
            <v>9097.3409999999985</v>
          </cell>
          <cell r="N482">
            <v>8233.6840000000011</v>
          </cell>
        </row>
        <row r="484">
          <cell r="G484">
            <v>0</v>
          </cell>
          <cell r="H484">
            <v>0</v>
          </cell>
          <cell r="I484">
            <v>0</v>
          </cell>
          <cell r="J484">
            <v>0</v>
          </cell>
          <cell r="L484">
            <v>0</v>
          </cell>
          <cell r="M484">
            <v>0</v>
          </cell>
          <cell r="N484">
            <v>0</v>
          </cell>
        </row>
        <row r="485">
          <cell r="G485">
            <v>0</v>
          </cell>
          <cell r="H485">
            <v>0</v>
          </cell>
          <cell r="I485">
            <v>108.267</v>
          </cell>
          <cell r="J485">
            <v>111.08199999999999</v>
          </cell>
          <cell r="L485">
            <v>0</v>
          </cell>
          <cell r="M485">
            <v>108.267</v>
          </cell>
          <cell r="N485">
            <v>111.08199999999999</v>
          </cell>
        </row>
        <row r="486">
          <cell r="G486" t="str">
            <v>______</v>
          </cell>
          <cell r="H486" t="str">
            <v>______</v>
          </cell>
          <cell r="I486" t="str">
            <v>______</v>
          </cell>
          <cell r="J486" t="str">
            <v>______</v>
          </cell>
          <cell r="L486" t="str">
            <v>______</v>
          </cell>
          <cell r="M486" t="str">
            <v>______</v>
          </cell>
          <cell r="N486" t="str">
            <v>______</v>
          </cell>
        </row>
        <row r="487">
          <cell r="G487">
            <v>0</v>
          </cell>
          <cell r="H487">
            <v>0</v>
          </cell>
          <cell r="I487">
            <v>8989.0739999999987</v>
          </cell>
          <cell r="J487">
            <v>8122.6020000000008</v>
          </cell>
          <cell r="L487">
            <v>0</v>
          </cell>
          <cell r="M487">
            <v>8989.0739999999987</v>
          </cell>
          <cell r="N487">
            <v>8122.6020000000008</v>
          </cell>
        </row>
        <row r="490">
          <cell r="G490">
            <v>0</v>
          </cell>
          <cell r="H490">
            <v>0</v>
          </cell>
          <cell r="I490">
            <v>1522.14</v>
          </cell>
          <cell r="J490">
            <v>3232.6390000000001</v>
          </cell>
          <cell r="L490">
            <v>0</v>
          </cell>
          <cell r="M490">
            <v>1522.14</v>
          </cell>
          <cell r="N490">
            <v>3232.6390000000001</v>
          </cell>
        </row>
        <row r="510">
          <cell r="G510" t="str">
            <v>______</v>
          </cell>
          <cell r="H510" t="str">
            <v>______</v>
          </cell>
          <cell r="I510" t="str">
            <v>______</v>
          </cell>
          <cell r="J510" t="str">
            <v>______</v>
          </cell>
          <cell r="L510" t="str">
            <v>______</v>
          </cell>
          <cell r="M510" t="str">
            <v>______</v>
          </cell>
          <cell r="N510" t="str">
            <v>______</v>
          </cell>
        </row>
        <row r="511">
          <cell r="G511">
            <v>0</v>
          </cell>
          <cell r="H511">
            <v>0</v>
          </cell>
          <cell r="I511">
            <v>1522.14</v>
          </cell>
          <cell r="J511">
            <v>3232.6390000000001</v>
          </cell>
          <cell r="L511">
            <v>0</v>
          </cell>
          <cell r="M511">
            <v>1522.14</v>
          </cell>
          <cell r="N511">
            <v>3232.6390000000001</v>
          </cell>
        </row>
        <row r="512">
          <cell r="G512">
            <v>0</v>
          </cell>
          <cell r="H512">
            <v>0</v>
          </cell>
          <cell r="I512">
            <v>1522.14</v>
          </cell>
          <cell r="J512">
            <v>3232.6390000000001</v>
          </cell>
          <cell r="L512">
            <v>0</v>
          </cell>
          <cell r="M512">
            <v>1522.14</v>
          </cell>
          <cell r="N512">
            <v>3232.6390000000001</v>
          </cell>
        </row>
        <row r="514">
          <cell r="G514">
            <v>0</v>
          </cell>
          <cell r="H514">
            <v>0</v>
          </cell>
          <cell r="I514">
            <v>389.32600000000002</v>
          </cell>
          <cell r="J514">
            <v>49.253999999999998</v>
          </cell>
          <cell r="L514">
            <v>0</v>
          </cell>
          <cell r="M514">
            <v>389.32600000000002</v>
          </cell>
          <cell r="N514">
            <v>49.253999999999998</v>
          </cell>
        </row>
        <row r="515">
          <cell r="G515">
            <v>0</v>
          </cell>
          <cell r="H515">
            <v>0</v>
          </cell>
          <cell r="I515">
            <v>2766.8510000000001</v>
          </cell>
          <cell r="J515">
            <v>3414.6979999999999</v>
          </cell>
          <cell r="L515">
            <v>0</v>
          </cell>
          <cell r="M515">
            <v>2766.8510000000001</v>
          </cell>
          <cell r="N515">
            <v>3414.6979999999999</v>
          </cell>
        </row>
        <row r="516">
          <cell r="G516">
            <v>0</v>
          </cell>
          <cell r="H516">
            <v>0</v>
          </cell>
          <cell r="I516">
            <v>-371.13499999999999</v>
          </cell>
          <cell r="J516">
            <v>-423.15300000000002</v>
          </cell>
          <cell r="L516">
            <v>0</v>
          </cell>
          <cell r="M516">
            <v>-371.13499999999999</v>
          </cell>
          <cell r="N516">
            <v>-423.15300000000002</v>
          </cell>
        </row>
        <row r="517">
          <cell r="G517">
            <v>0</v>
          </cell>
          <cell r="H517">
            <v>0</v>
          </cell>
          <cell r="I517">
            <v>-244.965</v>
          </cell>
          <cell r="J517">
            <v>-2400.663</v>
          </cell>
          <cell r="L517">
            <v>0</v>
          </cell>
          <cell r="M517">
            <v>-244.965</v>
          </cell>
          <cell r="N517">
            <v>-2400.663</v>
          </cell>
        </row>
        <row r="518">
          <cell r="G518">
            <v>0</v>
          </cell>
          <cell r="H518">
            <v>0</v>
          </cell>
          <cell r="I518">
            <v>0</v>
          </cell>
          <cell r="J518">
            <v>0</v>
          </cell>
          <cell r="L518">
            <v>0</v>
          </cell>
          <cell r="M518">
            <v>0</v>
          </cell>
          <cell r="N518">
            <v>0</v>
          </cell>
        </row>
        <row r="519">
          <cell r="G519" t="str">
            <v>______</v>
          </cell>
          <cell r="H519" t="str">
            <v>______</v>
          </cell>
          <cell r="I519" t="str">
            <v>______</v>
          </cell>
          <cell r="J519" t="str">
            <v>______</v>
          </cell>
          <cell r="L519" t="str">
            <v>______</v>
          </cell>
          <cell r="M519" t="str">
            <v>______</v>
          </cell>
          <cell r="N519" t="str">
            <v>______</v>
          </cell>
        </row>
        <row r="520">
          <cell r="G520">
            <v>0</v>
          </cell>
          <cell r="H520">
            <v>0</v>
          </cell>
          <cell r="I520">
            <v>10007.010999999999</v>
          </cell>
          <cell r="J520">
            <v>5530.0990000000002</v>
          </cell>
          <cell r="L520">
            <v>0</v>
          </cell>
          <cell r="M520">
            <v>10007.010999999999</v>
          </cell>
          <cell r="N520">
            <v>5530.0990000000002</v>
          </cell>
        </row>
        <row r="522">
          <cell r="G522">
            <v>1996</v>
          </cell>
          <cell r="H522">
            <v>1997</v>
          </cell>
          <cell r="I522">
            <v>1998</v>
          </cell>
          <cell r="J522">
            <v>1999</v>
          </cell>
          <cell r="L522">
            <v>1998</v>
          </cell>
          <cell r="M522">
            <v>1999</v>
          </cell>
          <cell r="N522">
            <v>2000</v>
          </cell>
        </row>
        <row r="525">
          <cell r="G525">
            <v>0</v>
          </cell>
          <cell r="H525">
            <v>0</v>
          </cell>
          <cell r="I525">
            <v>1521.6320000000001</v>
          </cell>
          <cell r="J525">
            <v>1120.03</v>
          </cell>
          <cell r="L525">
            <v>0</v>
          </cell>
          <cell r="M525">
            <v>1521.6320000000001</v>
          </cell>
          <cell r="N525">
            <v>1120.03</v>
          </cell>
        </row>
        <row r="526">
          <cell r="G526">
            <v>0</v>
          </cell>
          <cell r="H526">
            <v>0</v>
          </cell>
          <cell r="I526">
            <v>0</v>
          </cell>
          <cell r="J526">
            <v>0</v>
          </cell>
          <cell r="L526">
            <v>0</v>
          </cell>
          <cell r="M526">
            <v>0</v>
          </cell>
          <cell r="N526">
            <v>0</v>
          </cell>
        </row>
        <row r="527">
          <cell r="G527" t="str">
            <v>______</v>
          </cell>
          <cell r="H527" t="str">
            <v>______</v>
          </cell>
          <cell r="I527" t="str">
            <v>______</v>
          </cell>
          <cell r="J527" t="str">
            <v>______</v>
          </cell>
          <cell r="L527" t="str">
            <v>______</v>
          </cell>
          <cell r="M527" t="str">
            <v>______</v>
          </cell>
          <cell r="N527" t="str">
            <v>______</v>
          </cell>
        </row>
        <row r="528">
          <cell r="G528">
            <v>0</v>
          </cell>
          <cell r="H528">
            <v>0</v>
          </cell>
          <cell r="I528">
            <v>1521.6320000000001</v>
          </cell>
          <cell r="J528">
            <v>1120.03</v>
          </cell>
          <cell r="L528">
            <v>0</v>
          </cell>
          <cell r="M528">
            <v>1521.6320000000001</v>
          </cell>
          <cell r="N528">
            <v>1120.03</v>
          </cell>
        </row>
        <row r="529">
          <cell r="G529" t="str">
            <v>______</v>
          </cell>
          <cell r="H529" t="str">
            <v>______</v>
          </cell>
          <cell r="I529" t="str">
            <v>______</v>
          </cell>
          <cell r="J529" t="str">
            <v>______</v>
          </cell>
          <cell r="L529" t="str">
            <v>______</v>
          </cell>
          <cell r="M529" t="str">
            <v>______</v>
          </cell>
          <cell r="N529" t="str">
            <v>______</v>
          </cell>
        </row>
        <row r="530">
          <cell r="G530">
            <v>0</v>
          </cell>
          <cell r="H530">
            <v>0</v>
          </cell>
          <cell r="I530">
            <v>8485.378999999999</v>
          </cell>
          <cell r="J530">
            <v>4410.0690000000004</v>
          </cell>
          <cell r="L530">
            <v>0</v>
          </cell>
          <cell r="M530">
            <v>8485.378999999999</v>
          </cell>
          <cell r="N530">
            <v>4410.0690000000004</v>
          </cell>
        </row>
        <row r="532">
          <cell r="G532">
            <v>0</v>
          </cell>
          <cell r="H532">
            <v>0</v>
          </cell>
          <cell r="I532">
            <v>4033.7379999999994</v>
          </cell>
          <cell r="J532">
            <v>7905.8410000000003</v>
          </cell>
          <cell r="L532">
            <v>0</v>
          </cell>
          <cell r="M532">
            <v>4033.7379999999994</v>
          </cell>
          <cell r="N532">
            <v>7905.8410000000003</v>
          </cell>
        </row>
        <row r="533">
          <cell r="G533">
            <v>0</v>
          </cell>
          <cell r="H533">
            <v>0</v>
          </cell>
          <cell r="I533">
            <v>0</v>
          </cell>
          <cell r="J533">
            <v>0</v>
          </cell>
          <cell r="L533">
            <v>0</v>
          </cell>
          <cell r="M533">
            <v>0</v>
          </cell>
          <cell r="N533">
            <v>0</v>
          </cell>
        </row>
        <row r="534">
          <cell r="G534">
            <v>0</v>
          </cell>
          <cell r="H534">
            <v>0</v>
          </cell>
          <cell r="I534">
            <v>0</v>
          </cell>
          <cell r="J534">
            <v>0</v>
          </cell>
          <cell r="L534">
            <v>0</v>
          </cell>
          <cell r="M534">
            <v>0</v>
          </cell>
          <cell r="N534">
            <v>0</v>
          </cell>
        </row>
        <row r="535">
          <cell r="G535">
            <v>0</v>
          </cell>
          <cell r="H535">
            <v>0</v>
          </cell>
          <cell r="I535">
            <v>37.545999999999999</v>
          </cell>
          <cell r="J535">
            <v>462.97</v>
          </cell>
          <cell r="L535">
            <v>0</v>
          </cell>
          <cell r="M535">
            <v>37.545999999999999</v>
          </cell>
          <cell r="N535">
            <v>462.97</v>
          </cell>
        </row>
        <row r="536">
          <cell r="G536">
            <v>0</v>
          </cell>
          <cell r="H536">
            <v>0</v>
          </cell>
          <cell r="I536">
            <v>0</v>
          </cell>
          <cell r="J536">
            <v>0</v>
          </cell>
          <cell r="L536">
            <v>0</v>
          </cell>
          <cell r="M536">
            <v>0</v>
          </cell>
          <cell r="N536">
            <v>0</v>
          </cell>
        </row>
        <row r="537">
          <cell r="G537">
            <v>0</v>
          </cell>
          <cell r="H537">
            <v>0</v>
          </cell>
          <cell r="I537">
            <v>0</v>
          </cell>
          <cell r="J537">
            <v>0</v>
          </cell>
          <cell r="L537">
            <v>0</v>
          </cell>
          <cell r="M537">
            <v>0</v>
          </cell>
          <cell r="N537">
            <v>0</v>
          </cell>
        </row>
        <row r="538">
          <cell r="G538" t="str">
            <v>______</v>
          </cell>
          <cell r="H538" t="str">
            <v>______</v>
          </cell>
          <cell r="I538" t="str">
            <v>______</v>
          </cell>
          <cell r="J538" t="str">
            <v>______</v>
          </cell>
          <cell r="L538" t="str">
            <v>______</v>
          </cell>
          <cell r="M538" t="str">
            <v>______</v>
          </cell>
          <cell r="N538" t="str">
            <v>______</v>
          </cell>
        </row>
        <row r="539">
          <cell r="G539">
            <v>0</v>
          </cell>
          <cell r="H539">
            <v>0</v>
          </cell>
          <cell r="I539">
            <v>12556.662999999999</v>
          </cell>
          <cell r="J539">
            <v>12778.880000000001</v>
          </cell>
          <cell r="L539">
            <v>0</v>
          </cell>
          <cell r="M539">
            <v>12556.662999999999</v>
          </cell>
          <cell r="N539">
            <v>12778.880000000001</v>
          </cell>
        </row>
        <row r="548">
          <cell r="G548">
            <v>0</v>
          </cell>
          <cell r="H548">
            <v>0</v>
          </cell>
          <cell r="I548">
            <v>12556.662999999999</v>
          </cell>
          <cell r="J548">
            <v>12778.880000000001</v>
          </cell>
          <cell r="L548">
            <v>0</v>
          </cell>
          <cell r="M548">
            <v>12556.662999999999</v>
          </cell>
          <cell r="N548">
            <v>12778.880000000001</v>
          </cell>
        </row>
        <row r="550">
          <cell r="G550">
            <v>0</v>
          </cell>
          <cell r="H550">
            <v>0</v>
          </cell>
          <cell r="I550">
            <v>1398.5070000000001</v>
          </cell>
          <cell r="J550">
            <v>1452.394</v>
          </cell>
          <cell r="L550">
            <v>0</v>
          </cell>
          <cell r="M550">
            <v>1398.5070000000001</v>
          </cell>
          <cell r="N550">
            <v>1452.394</v>
          </cell>
        </row>
        <row r="551">
          <cell r="G551">
            <v>0</v>
          </cell>
          <cell r="H551">
            <v>0</v>
          </cell>
          <cell r="I551">
            <v>108.267</v>
          </cell>
          <cell r="J551">
            <v>111.08199999999999</v>
          </cell>
          <cell r="L551">
            <v>0</v>
          </cell>
          <cell r="M551">
            <v>108.267</v>
          </cell>
          <cell r="N551">
            <v>111.08199999999999</v>
          </cell>
        </row>
        <row r="552">
          <cell r="G552">
            <v>0</v>
          </cell>
          <cell r="H552">
            <v>0</v>
          </cell>
          <cell r="I552">
            <v>0</v>
          </cell>
          <cell r="J552">
            <v>0</v>
          </cell>
          <cell r="L552">
            <v>0</v>
          </cell>
          <cell r="M552">
            <v>0</v>
          </cell>
          <cell r="N552">
            <v>0</v>
          </cell>
        </row>
        <row r="553">
          <cell r="G553">
            <v>0</v>
          </cell>
          <cell r="H553">
            <v>0</v>
          </cell>
          <cell r="I553">
            <v>-4033.7379999999994</v>
          </cell>
          <cell r="J553">
            <v>-7905.8410000000003</v>
          </cell>
          <cell r="L553">
            <v>0</v>
          </cell>
          <cell r="M553">
            <v>-4033.7379999999994</v>
          </cell>
          <cell r="N553">
            <v>-7905.8410000000003</v>
          </cell>
        </row>
        <row r="554">
          <cell r="G554">
            <v>0</v>
          </cell>
          <cell r="H554">
            <v>0</v>
          </cell>
          <cell r="I554">
            <v>0</v>
          </cell>
          <cell r="J554">
            <v>0</v>
          </cell>
          <cell r="L554">
            <v>0</v>
          </cell>
          <cell r="M554">
            <v>0</v>
          </cell>
          <cell r="N554">
            <v>0</v>
          </cell>
        </row>
        <row r="555">
          <cell r="G555">
            <v>0</v>
          </cell>
          <cell r="H555">
            <v>0</v>
          </cell>
          <cell r="I555">
            <v>0</v>
          </cell>
          <cell r="J555">
            <v>0</v>
          </cell>
          <cell r="L555">
            <v>0</v>
          </cell>
          <cell r="M555">
            <v>0</v>
          </cell>
          <cell r="N555">
            <v>0</v>
          </cell>
        </row>
        <row r="556">
          <cell r="G556">
            <v>0</v>
          </cell>
          <cell r="H556">
            <v>0</v>
          </cell>
          <cell r="I556">
            <v>-37.545999999999999</v>
          </cell>
          <cell r="J556">
            <v>-462.97</v>
          </cell>
          <cell r="L556">
            <v>0</v>
          </cell>
          <cell r="M556">
            <v>-37.545999999999999</v>
          </cell>
          <cell r="N556">
            <v>-462.97</v>
          </cell>
        </row>
        <row r="557">
          <cell r="G557">
            <v>0</v>
          </cell>
          <cell r="H557">
            <v>0</v>
          </cell>
          <cell r="I557">
            <v>0</v>
          </cell>
          <cell r="J557">
            <v>0</v>
          </cell>
          <cell r="L557">
            <v>0</v>
          </cell>
          <cell r="M557">
            <v>0</v>
          </cell>
          <cell r="N557">
            <v>0</v>
          </cell>
        </row>
        <row r="558">
          <cell r="G558">
            <v>0</v>
          </cell>
          <cell r="H558">
            <v>0</v>
          </cell>
          <cell r="I558">
            <v>0</v>
          </cell>
          <cell r="J558">
            <v>0</v>
          </cell>
          <cell r="L558">
            <v>0</v>
          </cell>
          <cell r="M558">
            <v>0</v>
          </cell>
          <cell r="N558">
            <v>0</v>
          </cell>
        </row>
        <row r="559">
          <cell r="G559">
            <v>0</v>
          </cell>
          <cell r="H559">
            <v>0</v>
          </cell>
          <cell r="I559">
            <v>0</v>
          </cell>
          <cell r="J559">
            <v>0</v>
          </cell>
          <cell r="L559">
            <v>0</v>
          </cell>
          <cell r="M559">
            <v>0</v>
          </cell>
          <cell r="N559">
            <v>0</v>
          </cell>
        </row>
        <row r="560">
          <cell r="G560">
            <v>0</v>
          </cell>
          <cell r="H560">
            <v>0</v>
          </cell>
          <cell r="I560">
            <v>0</v>
          </cell>
          <cell r="J560">
            <v>0</v>
          </cell>
          <cell r="L560">
            <v>0</v>
          </cell>
          <cell r="M560">
            <v>0</v>
          </cell>
          <cell r="N560">
            <v>0</v>
          </cell>
        </row>
        <row r="561">
          <cell r="G561" t="str">
            <v>______</v>
          </cell>
          <cell r="H561" t="str">
            <v>______</v>
          </cell>
          <cell r="I561" t="str">
            <v>______</v>
          </cell>
          <cell r="J561" t="str">
            <v>______</v>
          </cell>
          <cell r="L561" t="str">
            <v>______</v>
          </cell>
          <cell r="M561" t="str">
            <v>______</v>
          </cell>
          <cell r="N561" t="str">
            <v>______</v>
          </cell>
        </row>
        <row r="562">
          <cell r="G562">
            <v>0</v>
          </cell>
          <cell r="H562">
            <v>0</v>
          </cell>
          <cell r="I562">
            <v>9992.1529999999984</v>
          </cell>
          <cell r="J562">
            <v>5973.545000000001</v>
          </cell>
          <cell r="L562">
            <v>0</v>
          </cell>
          <cell r="M562">
            <v>9992.1529999999984</v>
          </cell>
          <cell r="N562">
            <v>5973.545000000001</v>
          </cell>
        </row>
        <row r="565">
          <cell r="H565">
            <v>0</v>
          </cell>
          <cell r="I565">
            <v>-7357.5629999999992</v>
          </cell>
          <cell r="J565">
            <v>-763.41900000000078</v>
          </cell>
          <cell r="M565">
            <v>0</v>
          </cell>
          <cell r="N565">
            <v>0</v>
          </cell>
        </row>
        <row r="566">
          <cell r="H566">
            <v>0</v>
          </cell>
          <cell r="I566">
            <v>-2576.0410000000002</v>
          </cell>
          <cell r="J566">
            <v>-250.13499999999976</v>
          </cell>
          <cell r="M566">
            <v>0</v>
          </cell>
          <cell r="N566">
            <v>0</v>
          </cell>
        </row>
        <row r="567">
          <cell r="H567">
            <v>0</v>
          </cell>
          <cell r="I567">
            <v>-55.136000000000003</v>
          </cell>
          <cell r="J567">
            <v>-466.80199999999996</v>
          </cell>
          <cell r="M567">
            <v>0</v>
          </cell>
          <cell r="N567">
            <v>0</v>
          </cell>
        </row>
        <row r="568">
          <cell r="H568">
            <v>0</v>
          </cell>
          <cell r="I568">
            <v>-63.673000000000002</v>
          </cell>
          <cell r="J568">
            <v>-575.22199999999998</v>
          </cell>
          <cell r="M568">
            <v>0</v>
          </cell>
          <cell r="N568">
            <v>0</v>
          </cell>
        </row>
        <row r="569">
          <cell r="H569">
            <v>0</v>
          </cell>
          <cell r="I569">
            <v>-684.44299999999998</v>
          </cell>
          <cell r="J569">
            <v>-138.71100000000001</v>
          </cell>
          <cell r="M569">
            <v>0</v>
          </cell>
          <cell r="N569">
            <v>0</v>
          </cell>
        </row>
        <row r="570">
          <cell r="H570">
            <v>0</v>
          </cell>
          <cell r="I570">
            <v>0</v>
          </cell>
          <cell r="J570">
            <v>0</v>
          </cell>
          <cell r="M570">
            <v>0</v>
          </cell>
          <cell r="N570">
            <v>0</v>
          </cell>
        </row>
        <row r="571">
          <cell r="H571">
            <v>0</v>
          </cell>
          <cell r="I571">
            <v>2167.5430000000001</v>
          </cell>
          <cell r="J571">
            <v>45.423999999999523</v>
          </cell>
          <cell r="M571">
            <v>0</v>
          </cell>
          <cell r="N571">
            <v>0</v>
          </cell>
        </row>
        <row r="572">
          <cell r="H572">
            <v>0</v>
          </cell>
          <cell r="I572">
            <v>1045.2950000000001</v>
          </cell>
          <cell r="J572">
            <v>-414.57000000000005</v>
          </cell>
          <cell r="M572">
            <v>0</v>
          </cell>
          <cell r="N572">
            <v>0</v>
          </cell>
        </row>
        <row r="573">
          <cell r="H573">
            <v>0</v>
          </cell>
          <cell r="I573">
            <v>49.213999999999999</v>
          </cell>
          <cell r="J573">
            <v>698.55700000000002</v>
          </cell>
          <cell r="M573">
            <v>0</v>
          </cell>
          <cell r="N573">
            <v>0</v>
          </cell>
        </row>
        <row r="574">
          <cell r="H574">
            <v>0</v>
          </cell>
          <cell r="I574">
            <v>0</v>
          </cell>
          <cell r="J574">
            <v>2520.8310000000001</v>
          </cell>
          <cell r="M574">
            <v>0</v>
          </cell>
          <cell r="N574">
            <v>0</v>
          </cell>
        </row>
        <row r="575">
          <cell r="H575">
            <v>0</v>
          </cell>
          <cell r="I575">
            <v>158.45400000000001</v>
          </cell>
          <cell r="J575">
            <v>95.913999999999987</v>
          </cell>
          <cell r="M575">
            <v>0</v>
          </cell>
          <cell r="N575">
            <v>0</v>
          </cell>
        </row>
        <row r="576">
          <cell r="H576">
            <v>0</v>
          </cell>
          <cell r="I576">
            <v>1420.1220000000001</v>
          </cell>
          <cell r="J576">
            <v>29.888999999999896</v>
          </cell>
          <cell r="M576">
            <v>0</v>
          </cell>
          <cell r="N576">
            <v>0</v>
          </cell>
        </row>
        <row r="577">
          <cell r="H577">
            <v>0</v>
          </cell>
          <cell r="I577">
            <v>950.69299999999998</v>
          </cell>
          <cell r="J577">
            <v>-227.41499999999996</v>
          </cell>
          <cell r="M577">
            <v>0</v>
          </cell>
          <cell r="N577">
            <v>0</v>
          </cell>
        </row>
        <row r="578">
          <cell r="H578">
            <v>0</v>
          </cell>
          <cell r="I578">
            <v>151.14599999999999</v>
          </cell>
          <cell r="J578">
            <v>434.75900000000001</v>
          </cell>
          <cell r="M578">
            <v>0</v>
          </cell>
          <cell r="N578">
            <v>0</v>
          </cell>
        </row>
        <row r="579">
          <cell r="H579" t="str">
            <v>______</v>
          </cell>
          <cell r="I579" t="str">
            <v>______</v>
          </cell>
          <cell r="J579" t="str">
            <v>______</v>
          </cell>
          <cell r="M579" t="str">
            <v>______</v>
          </cell>
          <cell r="N579" t="str">
            <v>______</v>
          </cell>
        </row>
        <row r="580">
          <cell r="H580">
            <v>0</v>
          </cell>
          <cell r="I580">
            <v>-4794.3890000000001</v>
          </cell>
          <cell r="J580">
            <v>989.09999999999877</v>
          </cell>
          <cell r="M580">
            <v>0</v>
          </cell>
          <cell r="N580">
            <v>0</v>
          </cell>
        </row>
        <row r="581">
          <cell r="H581" t="str">
            <v>______</v>
          </cell>
          <cell r="I581" t="str">
            <v>______</v>
          </cell>
          <cell r="J581" t="str">
            <v>______</v>
          </cell>
          <cell r="M581" t="str">
            <v>______</v>
          </cell>
          <cell r="N581" t="str">
            <v>______</v>
          </cell>
        </row>
        <row r="582">
          <cell r="H582">
            <v>0</v>
          </cell>
          <cell r="I582">
            <v>5197.7639999999983</v>
          </cell>
          <cell r="J582">
            <v>6962.6449999999995</v>
          </cell>
          <cell r="M582">
            <v>9992.1529999999984</v>
          </cell>
          <cell r="N582">
            <v>5973.545000000001</v>
          </cell>
        </row>
        <row r="584">
          <cell r="H584">
            <v>0</v>
          </cell>
          <cell r="I584">
            <v>0</v>
          </cell>
          <cell r="J584">
            <v>0</v>
          </cell>
          <cell r="M584">
            <v>0</v>
          </cell>
          <cell r="N584">
            <v>0</v>
          </cell>
        </row>
        <row r="585">
          <cell r="H585">
            <v>0</v>
          </cell>
          <cell r="I585">
            <v>0</v>
          </cell>
          <cell r="J585">
            <v>0</v>
          </cell>
          <cell r="M585">
            <v>0</v>
          </cell>
          <cell r="N585">
            <v>0</v>
          </cell>
        </row>
        <row r="586">
          <cell r="H586" t="str">
            <v>______</v>
          </cell>
          <cell r="I586" t="str">
            <v>______</v>
          </cell>
          <cell r="J586" t="str">
            <v>______</v>
          </cell>
          <cell r="M586" t="str">
            <v>______</v>
          </cell>
          <cell r="N586" t="str">
            <v>______</v>
          </cell>
        </row>
        <row r="587">
          <cell r="H587">
            <v>0</v>
          </cell>
          <cell r="I587">
            <v>5197.7639999999983</v>
          </cell>
          <cell r="J587">
            <v>6962.6449999999995</v>
          </cell>
          <cell r="M587">
            <v>9992.1529999999984</v>
          </cell>
          <cell r="N587">
            <v>5973.545000000001</v>
          </cell>
        </row>
        <row r="590">
          <cell r="H590">
            <v>0</v>
          </cell>
          <cell r="I590">
            <v>0</v>
          </cell>
          <cell r="J590">
            <v>0</v>
          </cell>
          <cell r="M590">
            <v>0</v>
          </cell>
          <cell r="N590">
            <v>0</v>
          </cell>
        </row>
        <row r="591">
          <cell r="H591">
            <v>0</v>
          </cell>
          <cell r="I591">
            <v>0</v>
          </cell>
          <cell r="J591">
            <v>0</v>
          </cell>
          <cell r="M591">
            <v>0</v>
          </cell>
          <cell r="N591">
            <v>0</v>
          </cell>
        </row>
        <row r="593">
          <cell r="H593">
            <v>0</v>
          </cell>
          <cell r="I593">
            <v>-1136.989</v>
          </cell>
          <cell r="J593">
            <v>-11.363000000000056</v>
          </cell>
          <cell r="M593">
            <v>0</v>
          </cell>
          <cell r="N593">
            <v>0</v>
          </cell>
        </row>
        <row r="594">
          <cell r="H594">
            <v>0</v>
          </cell>
          <cell r="I594">
            <v>-176.63200000000001</v>
          </cell>
          <cell r="J594">
            <v>36.621000000000009</v>
          </cell>
          <cell r="M594">
            <v>0</v>
          </cell>
          <cell r="N594">
            <v>0</v>
          </cell>
        </row>
        <row r="595">
          <cell r="H595">
            <v>0</v>
          </cell>
          <cell r="I595">
            <v>3116.3029999999999</v>
          </cell>
          <cell r="J595">
            <v>-379.88400000000001</v>
          </cell>
          <cell r="M595">
            <v>0</v>
          </cell>
          <cell r="N595">
            <v>0</v>
          </cell>
        </row>
        <row r="596">
          <cell r="H596">
            <v>0</v>
          </cell>
          <cell r="I596">
            <v>0</v>
          </cell>
          <cell r="J596">
            <v>0</v>
          </cell>
          <cell r="M596">
            <v>0</v>
          </cell>
          <cell r="N596">
            <v>0</v>
          </cell>
        </row>
        <row r="597">
          <cell r="H597">
            <v>0</v>
          </cell>
          <cell r="I597">
            <v>-315.77699999999999</v>
          </cell>
          <cell r="J597">
            <v>102.87099999999998</v>
          </cell>
          <cell r="M597">
            <v>0</v>
          </cell>
          <cell r="N597">
            <v>0</v>
          </cell>
        </row>
        <row r="598">
          <cell r="H598">
            <v>0</v>
          </cell>
          <cell r="I598">
            <v>-65483.093000000008</v>
          </cell>
          <cell r="J598">
            <v>-6731.1749999999884</v>
          </cell>
          <cell r="M598">
            <v>4033.7379999999994</v>
          </cell>
          <cell r="N598">
            <v>7905.8410000000003</v>
          </cell>
        </row>
        <row r="599">
          <cell r="H599">
            <v>0</v>
          </cell>
          <cell r="I599">
            <v>15102.003000000001</v>
          </cell>
          <cell r="J599">
            <v>1843.2749999999978</v>
          </cell>
          <cell r="M599">
            <v>0</v>
          </cell>
          <cell r="N599">
            <v>0</v>
          </cell>
        </row>
        <row r="600">
          <cell r="H600">
            <v>0</v>
          </cell>
          <cell r="I600">
            <v>1901.1970000000001</v>
          </cell>
          <cell r="J600">
            <v>159.98599999999988</v>
          </cell>
          <cell r="M600">
            <v>0</v>
          </cell>
          <cell r="N600">
            <v>0</v>
          </cell>
        </row>
        <row r="601">
          <cell r="H601">
            <v>0</v>
          </cell>
          <cell r="I601">
            <v>0</v>
          </cell>
          <cell r="J601">
            <v>0</v>
          </cell>
          <cell r="M601">
            <v>0</v>
          </cell>
          <cell r="N601">
            <v>0</v>
          </cell>
        </row>
        <row r="602">
          <cell r="H602">
            <v>0</v>
          </cell>
          <cell r="I602">
            <v>0</v>
          </cell>
          <cell r="J602">
            <v>0</v>
          </cell>
          <cell r="M602">
            <v>0</v>
          </cell>
          <cell r="N602">
            <v>0</v>
          </cell>
        </row>
        <row r="603">
          <cell r="H603">
            <v>0</v>
          </cell>
          <cell r="I603">
            <v>0</v>
          </cell>
          <cell r="J603">
            <v>0</v>
          </cell>
          <cell r="M603">
            <v>0</v>
          </cell>
          <cell r="N603">
            <v>0</v>
          </cell>
        </row>
        <row r="604">
          <cell r="H604">
            <v>0</v>
          </cell>
          <cell r="I604">
            <v>0</v>
          </cell>
          <cell r="J604">
            <v>0</v>
          </cell>
          <cell r="M604">
            <v>0</v>
          </cell>
          <cell r="N604">
            <v>0</v>
          </cell>
        </row>
        <row r="605">
          <cell r="H605">
            <v>0</v>
          </cell>
          <cell r="I605">
            <v>0</v>
          </cell>
          <cell r="J605">
            <v>0</v>
          </cell>
          <cell r="M605">
            <v>0</v>
          </cell>
          <cell r="N605">
            <v>0</v>
          </cell>
        </row>
        <row r="606">
          <cell r="H606">
            <v>0</v>
          </cell>
          <cell r="I606">
            <v>0</v>
          </cell>
          <cell r="J606">
            <v>0</v>
          </cell>
          <cell r="M606">
            <v>0</v>
          </cell>
          <cell r="N606">
            <v>0</v>
          </cell>
        </row>
        <row r="608">
          <cell r="H608">
            <v>0</v>
          </cell>
          <cell r="I608">
            <v>-41795.224000000017</v>
          </cell>
          <cell r="J608">
            <v>1982.9760000000088</v>
          </cell>
          <cell r="M608">
            <v>14025.890999999998</v>
          </cell>
          <cell r="N608">
            <v>13879.386000000002</v>
          </cell>
        </row>
        <row r="614">
          <cell r="H614">
            <v>0</v>
          </cell>
          <cell r="I614">
            <v>0</v>
          </cell>
          <cell r="J614">
            <v>0</v>
          </cell>
          <cell r="M614">
            <v>0</v>
          </cell>
          <cell r="N614">
            <v>0</v>
          </cell>
        </row>
        <row r="632">
          <cell r="H632" t="str">
            <v>______</v>
          </cell>
          <cell r="I632" t="str">
            <v>______</v>
          </cell>
          <cell r="J632" t="str">
            <v>______</v>
          </cell>
          <cell r="M632" t="str">
            <v>______</v>
          </cell>
          <cell r="N632" t="str">
            <v>______</v>
          </cell>
        </row>
        <row r="633">
          <cell r="H633">
            <v>0</v>
          </cell>
          <cell r="I633">
            <v>0</v>
          </cell>
          <cell r="J633">
            <v>0</v>
          </cell>
          <cell r="M633">
            <v>0</v>
          </cell>
          <cell r="N633">
            <v>0</v>
          </cell>
        </row>
        <row r="635">
          <cell r="H635">
            <v>0</v>
          </cell>
          <cell r="I635">
            <v>0</v>
          </cell>
          <cell r="J635">
            <v>0</v>
          </cell>
          <cell r="M635">
            <v>0</v>
          </cell>
          <cell r="N635">
            <v>0</v>
          </cell>
        </row>
        <row r="636">
          <cell r="H636">
            <v>0</v>
          </cell>
          <cell r="I636">
            <v>0</v>
          </cell>
          <cell r="J636">
            <v>0</v>
          </cell>
          <cell r="M636">
            <v>0</v>
          </cell>
          <cell r="N636">
            <v>0</v>
          </cell>
        </row>
        <row r="637">
          <cell r="H637" t="str">
            <v>______</v>
          </cell>
          <cell r="I637" t="str">
            <v>______</v>
          </cell>
          <cell r="J637" t="str">
            <v>______</v>
          </cell>
          <cell r="M637" t="str">
            <v>______</v>
          </cell>
          <cell r="N637" t="str">
            <v>______</v>
          </cell>
        </row>
        <row r="665">
          <cell r="H665">
            <v>0</v>
          </cell>
          <cell r="I665">
            <v>-41795.224000000017</v>
          </cell>
          <cell r="J665">
            <v>1982.9760000000088</v>
          </cell>
          <cell r="M665">
            <v>14025.890999999998</v>
          </cell>
          <cell r="N665">
            <v>13879.386000000002</v>
          </cell>
        </row>
        <row r="667">
          <cell r="H667">
            <v>0</v>
          </cell>
          <cell r="I667">
            <v>806.38800000000003</v>
          </cell>
          <cell r="J667">
            <v>-133.94299999999998</v>
          </cell>
          <cell r="M667">
            <v>0</v>
          </cell>
          <cell r="N667">
            <v>0</v>
          </cell>
        </row>
        <row r="676">
          <cell r="G676">
            <v>0</v>
          </cell>
          <cell r="H676">
            <v>0</v>
          </cell>
          <cell r="I676">
            <v>806.38800000000003</v>
          </cell>
          <cell r="J676">
            <v>672.44500000000005</v>
          </cell>
          <cell r="L676">
            <v>0</v>
          </cell>
          <cell r="M676">
            <v>0</v>
          </cell>
          <cell r="N676">
            <v>0</v>
          </cell>
        </row>
        <row r="677">
          <cell r="G677">
            <v>0</v>
          </cell>
          <cell r="H677">
            <v>0</v>
          </cell>
          <cell r="I677">
            <v>7357.5629999999992</v>
          </cell>
          <cell r="J677">
            <v>8120.982</v>
          </cell>
          <cell r="L677">
            <v>0</v>
          </cell>
          <cell r="M677">
            <v>0</v>
          </cell>
          <cell r="N677">
            <v>0</v>
          </cell>
        </row>
        <row r="678">
          <cell r="G678">
            <v>0</v>
          </cell>
          <cell r="H678">
            <v>0</v>
          </cell>
          <cell r="I678">
            <v>2576.0410000000002</v>
          </cell>
          <cell r="J678">
            <v>2826.1759999999999</v>
          </cell>
          <cell r="L678">
            <v>0</v>
          </cell>
          <cell r="M678">
            <v>0</v>
          </cell>
          <cell r="N678">
            <v>0</v>
          </cell>
        </row>
        <row r="679">
          <cell r="G679">
            <v>0</v>
          </cell>
          <cell r="H679">
            <v>0</v>
          </cell>
          <cell r="I679">
            <v>55.136000000000003</v>
          </cell>
          <cell r="J679">
            <v>521.93799999999999</v>
          </cell>
          <cell r="L679">
            <v>0</v>
          </cell>
          <cell r="M679">
            <v>0</v>
          </cell>
          <cell r="N679">
            <v>0</v>
          </cell>
        </row>
        <row r="680">
          <cell r="G680">
            <v>0</v>
          </cell>
          <cell r="H680">
            <v>0</v>
          </cell>
          <cell r="I680">
            <v>63.673000000000002</v>
          </cell>
          <cell r="J680">
            <v>638.89499999999998</v>
          </cell>
          <cell r="L680">
            <v>0</v>
          </cell>
          <cell r="M680">
            <v>0</v>
          </cell>
          <cell r="N680">
            <v>0</v>
          </cell>
        </row>
        <row r="681">
          <cell r="G681">
            <v>0</v>
          </cell>
          <cell r="H681">
            <v>0</v>
          </cell>
          <cell r="I681">
            <v>684.44299999999998</v>
          </cell>
          <cell r="J681">
            <v>823.154</v>
          </cell>
          <cell r="L681">
            <v>0</v>
          </cell>
          <cell r="M681">
            <v>0</v>
          </cell>
          <cell r="N681">
            <v>0</v>
          </cell>
        </row>
        <row r="682">
          <cell r="G682">
            <v>0</v>
          </cell>
          <cell r="H682">
            <v>0</v>
          </cell>
          <cell r="I682">
            <v>0</v>
          </cell>
          <cell r="J682">
            <v>0</v>
          </cell>
          <cell r="L682">
            <v>0</v>
          </cell>
          <cell r="M682">
            <v>0</v>
          </cell>
          <cell r="N682">
            <v>0</v>
          </cell>
        </row>
        <row r="683">
          <cell r="G683" t="str">
            <v>______</v>
          </cell>
          <cell r="H683" t="str">
            <v>______</v>
          </cell>
          <cell r="I683" t="str">
            <v>______</v>
          </cell>
          <cell r="J683" t="str">
            <v>______</v>
          </cell>
          <cell r="L683" t="str">
            <v>______</v>
          </cell>
          <cell r="M683" t="str">
            <v>______</v>
          </cell>
          <cell r="N683" t="str">
            <v>______</v>
          </cell>
        </row>
        <row r="684">
          <cell r="G684">
            <v>0</v>
          </cell>
          <cell r="H684">
            <v>0</v>
          </cell>
          <cell r="I684">
            <v>11543.243999999999</v>
          </cell>
          <cell r="J684">
            <v>13603.59</v>
          </cell>
          <cell r="L684">
            <v>0</v>
          </cell>
          <cell r="M684">
            <v>0</v>
          </cell>
          <cell r="N684">
            <v>0</v>
          </cell>
        </row>
        <row r="686">
          <cell r="G686">
            <v>0</v>
          </cell>
          <cell r="H686">
            <v>0</v>
          </cell>
          <cell r="I686">
            <v>36953.792000000001</v>
          </cell>
          <cell r="J686">
            <v>39822.54</v>
          </cell>
          <cell r="L686">
            <v>0</v>
          </cell>
          <cell r="M686">
            <v>0</v>
          </cell>
          <cell r="N686">
            <v>0</v>
          </cell>
        </row>
        <row r="688">
          <cell r="G688">
            <v>0</v>
          </cell>
          <cell r="H688">
            <v>0</v>
          </cell>
          <cell r="I688">
            <v>1136.989</v>
          </cell>
          <cell r="J688">
            <v>1148.3520000000001</v>
          </cell>
          <cell r="L688">
            <v>0</v>
          </cell>
          <cell r="M688">
            <v>0</v>
          </cell>
          <cell r="N688">
            <v>0</v>
          </cell>
        </row>
        <row r="689">
          <cell r="G689">
            <v>0</v>
          </cell>
          <cell r="H689">
            <v>0</v>
          </cell>
          <cell r="I689">
            <v>176.63200000000001</v>
          </cell>
          <cell r="J689">
            <v>140.011</v>
          </cell>
          <cell r="L689">
            <v>0</v>
          </cell>
          <cell r="M689">
            <v>0</v>
          </cell>
          <cell r="N689">
            <v>0</v>
          </cell>
        </row>
        <row r="690">
          <cell r="G690">
            <v>0</v>
          </cell>
          <cell r="H690">
            <v>0</v>
          </cell>
          <cell r="I690">
            <v>-3116.3029999999999</v>
          </cell>
          <cell r="J690">
            <v>-2736.4189999999999</v>
          </cell>
          <cell r="L690">
            <v>0</v>
          </cell>
          <cell r="M690">
            <v>0</v>
          </cell>
          <cell r="N690">
            <v>0</v>
          </cell>
        </row>
        <row r="691">
          <cell r="G691">
            <v>0</v>
          </cell>
          <cell r="H691">
            <v>0</v>
          </cell>
          <cell r="I691">
            <v>0</v>
          </cell>
          <cell r="J691">
            <v>0</v>
          </cell>
          <cell r="L691">
            <v>0</v>
          </cell>
          <cell r="M691">
            <v>0</v>
          </cell>
          <cell r="N691">
            <v>0</v>
          </cell>
        </row>
        <row r="692">
          <cell r="G692">
            <v>0</v>
          </cell>
          <cell r="H692">
            <v>0</v>
          </cell>
          <cell r="I692">
            <v>315.77699999999999</v>
          </cell>
          <cell r="J692">
            <v>212.90600000000001</v>
          </cell>
          <cell r="L692">
            <v>0</v>
          </cell>
          <cell r="M692">
            <v>0</v>
          </cell>
          <cell r="N692">
            <v>0</v>
          </cell>
        </row>
        <row r="693">
          <cell r="G693">
            <v>0</v>
          </cell>
          <cell r="H693">
            <v>0</v>
          </cell>
          <cell r="I693">
            <v>4764.9049999999997</v>
          </cell>
          <cell r="J693">
            <v>4893.8429999999998</v>
          </cell>
          <cell r="L693">
            <v>0</v>
          </cell>
          <cell r="M693">
            <v>0</v>
          </cell>
          <cell r="N693">
            <v>0</v>
          </cell>
        </row>
        <row r="694">
          <cell r="G694">
            <v>0</v>
          </cell>
          <cell r="H694">
            <v>0</v>
          </cell>
          <cell r="I694">
            <v>69516.831000000006</v>
          </cell>
          <cell r="J694">
            <v>84153.846999999994</v>
          </cell>
          <cell r="L694">
            <v>0</v>
          </cell>
          <cell r="M694">
            <v>0</v>
          </cell>
          <cell r="N694">
            <v>0</v>
          </cell>
        </row>
        <row r="696">
          <cell r="G696">
            <v>0</v>
          </cell>
          <cell r="H696">
            <v>0</v>
          </cell>
          <cell r="I696">
            <v>121291.867</v>
          </cell>
          <cell r="J696">
            <v>141238.66999999998</v>
          </cell>
          <cell r="L696">
            <v>0</v>
          </cell>
          <cell r="M696">
            <v>0</v>
          </cell>
          <cell r="N696">
            <v>0</v>
          </cell>
        </row>
        <row r="699">
          <cell r="G699">
            <v>0</v>
          </cell>
          <cell r="H699">
            <v>0</v>
          </cell>
          <cell r="I699">
            <v>2167.5430000000001</v>
          </cell>
          <cell r="J699">
            <v>2212.9669999999996</v>
          </cell>
          <cell r="L699">
            <v>0</v>
          </cell>
          <cell r="M699">
            <v>0</v>
          </cell>
          <cell r="N699">
            <v>0</v>
          </cell>
        </row>
        <row r="700">
          <cell r="G700">
            <v>0</v>
          </cell>
          <cell r="H700">
            <v>0</v>
          </cell>
          <cell r="I700">
            <v>1045.2950000000001</v>
          </cell>
          <cell r="J700">
            <v>630.72500000000002</v>
          </cell>
          <cell r="L700">
            <v>0</v>
          </cell>
          <cell r="M700">
            <v>0</v>
          </cell>
          <cell r="N700">
            <v>0</v>
          </cell>
        </row>
        <row r="701">
          <cell r="G701">
            <v>0</v>
          </cell>
          <cell r="H701">
            <v>0</v>
          </cell>
          <cell r="I701">
            <v>49.213999999999999</v>
          </cell>
          <cell r="J701">
            <v>747.77099999999996</v>
          </cell>
          <cell r="L701">
            <v>0</v>
          </cell>
          <cell r="M701">
            <v>0</v>
          </cell>
          <cell r="N701">
            <v>0</v>
          </cell>
        </row>
        <row r="702">
          <cell r="G702">
            <v>0</v>
          </cell>
          <cell r="H702">
            <v>0</v>
          </cell>
          <cell r="I702">
            <v>0</v>
          </cell>
          <cell r="J702">
            <v>2520.8310000000001</v>
          </cell>
          <cell r="L702">
            <v>0</v>
          </cell>
          <cell r="M702">
            <v>0</v>
          </cell>
          <cell r="N702">
            <v>0</v>
          </cell>
        </row>
        <row r="703">
          <cell r="G703">
            <v>0</v>
          </cell>
          <cell r="H703">
            <v>0</v>
          </cell>
          <cell r="I703">
            <v>158.45400000000001</v>
          </cell>
          <cell r="J703">
            <v>254.36799999999999</v>
          </cell>
          <cell r="L703">
            <v>0</v>
          </cell>
          <cell r="M703">
            <v>0</v>
          </cell>
          <cell r="N703">
            <v>0</v>
          </cell>
        </row>
        <row r="704">
          <cell r="G704">
            <v>0</v>
          </cell>
          <cell r="H704">
            <v>0</v>
          </cell>
          <cell r="I704">
            <v>1420.1220000000001</v>
          </cell>
          <cell r="J704">
            <v>1450.011</v>
          </cell>
          <cell r="L704">
            <v>0</v>
          </cell>
          <cell r="M704">
            <v>0</v>
          </cell>
          <cell r="N704">
            <v>0</v>
          </cell>
        </row>
        <row r="705">
          <cell r="G705">
            <v>0</v>
          </cell>
          <cell r="H705">
            <v>0</v>
          </cell>
          <cell r="I705">
            <v>950.69299999999998</v>
          </cell>
          <cell r="J705">
            <v>723.27800000000002</v>
          </cell>
          <cell r="L705">
            <v>0</v>
          </cell>
          <cell r="M705">
            <v>0</v>
          </cell>
          <cell r="N705">
            <v>0</v>
          </cell>
        </row>
        <row r="706">
          <cell r="G706">
            <v>0</v>
          </cell>
          <cell r="H706">
            <v>0</v>
          </cell>
          <cell r="I706">
            <v>151.14599999999999</v>
          </cell>
          <cell r="J706">
            <v>585.90499999999997</v>
          </cell>
          <cell r="L706">
            <v>0</v>
          </cell>
          <cell r="M706">
            <v>0</v>
          </cell>
          <cell r="N706">
            <v>0</v>
          </cell>
        </row>
        <row r="707">
          <cell r="G707" t="str">
            <v>______</v>
          </cell>
          <cell r="H707" t="str">
            <v>______</v>
          </cell>
          <cell r="I707" t="str">
            <v>______</v>
          </cell>
          <cell r="J707" t="str">
            <v>______</v>
          </cell>
          <cell r="L707" t="str">
            <v>______</v>
          </cell>
          <cell r="M707" t="str">
            <v>______</v>
          </cell>
          <cell r="N707" t="str">
            <v>______</v>
          </cell>
        </row>
        <row r="708">
          <cell r="G708">
            <v>0</v>
          </cell>
          <cell r="H708">
            <v>0</v>
          </cell>
          <cell r="I708">
            <v>5942.4670000000006</v>
          </cell>
          <cell r="J708">
            <v>9125.8560000000016</v>
          </cell>
          <cell r="L708">
            <v>0</v>
          </cell>
          <cell r="M708">
            <v>0</v>
          </cell>
          <cell r="N708">
            <v>0</v>
          </cell>
        </row>
        <row r="710">
          <cell r="G710">
            <v>0</v>
          </cell>
          <cell r="H710">
            <v>0</v>
          </cell>
          <cell r="I710">
            <v>15102.003000000001</v>
          </cell>
          <cell r="J710">
            <v>16945.277999999998</v>
          </cell>
          <cell r="L710">
            <v>0</v>
          </cell>
          <cell r="M710">
            <v>0</v>
          </cell>
          <cell r="N710">
            <v>0</v>
          </cell>
        </row>
        <row r="711">
          <cell r="G711">
            <v>0</v>
          </cell>
          <cell r="H711">
            <v>0</v>
          </cell>
          <cell r="I711">
            <v>1901.1970000000001</v>
          </cell>
          <cell r="J711">
            <v>2061.183</v>
          </cell>
          <cell r="L711">
            <v>0</v>
          </cell>
          <cell r="M711">
            <v>0</v>
          </cell>
          <cell r="N711">
            <v>0</v>
          </cell>
        </row>
        <row r="712">
          <cell r="G712">
            <v>0</v>
          </cell>
          <cell r="H712">
            <v>0</v>
          </cell>
          <cell r="I712">
            <v>0</v>
          </cell>
          <cell r="J712">
            <v>0</v>
          </cell>
          <cell r="L712">
            <v>0</v>
          </cell>
          <cell r="M712">
            <v>0</v>
          </cell>
          <cell r="N712">
            <v>0</v>
          </cell>
        </row>
        <row r="713">
          <cell r="G713">
            <v>0</v>
          </cell>
          <cell r="H713">
            <v>0</v>
          </cell>
          <cell r="I713">
            <v>0</v>
          </cell>
          <cell r="J713">
            <v>0</v>
          </cell>
          <cell r="L713">
            <v>0</v>
          </cell>
          <cell r="M713">
            <v>0</v>
          </cell>
          <cell r="N713">
            <v>0</v>
          </cell>
        </row>
        <row r="714">
          <cell r="G714">
            <v>0</v>
          </cell>
          <cell r="H714">
            <v>0</v>
          </cell>
          <cell r="I714">
            <v>0</v>
          </cell>
          <cell r="J714">
            <v>0</v>
          </cell>
          <cell r="L714">
            <v>0</v>
          </cell>
          <cell r="M714">
            <v>0</v>
          </cell>
          <cell r="N714">
            <v>0</v>
          </cell>
        </row>
        <row r="717">
          <cell r="G717">
            <v>0</v>
          </cell>
          <cell r="H717">
            <v>0</v>
          </cell>
          <cell r="I717">
            <v>9448.2000000000007</v>
          </cell>
          <cell r="J717">
            <v>10601.400000000001</v>
          </cell>
          <cell r="L717">
            <v>0</v>
          </cell>
          <cell r="M717">
            <v>0</v>
          </cell>
          <cell r="N717">
            <v>0</v>
          </cell>
        </row>
        <row r="718">
          <cell r="G718">
            <v>0</v>
          </cell>
          <cell r="H718">
            <v>0</v>
          </cell>
          <cell r="I718">
            <v>0</v>
          </cell>
          <cell r="J718">
            <v>0</v>
          </cell>
          <cell r="L718">
            <v>0</v>
          </cell>
          <cell r="M718">
            <v>0</v>
          </cell>
          <cell r="N718">
            <v>0</v>
          </cell>
        </row>
        <row r="719">
          <cell r="G719">
            <v>0</v>
          </cell>
          <cell r="H719">
            <v>0</v>
          </cell>
          <cell r="I719">
            <v>8909.1370000000006</v>
          </cell>
          <cell r="J719">
            <v>7734.3729999999996</v>
          </cell>
          <cell r="L719">
            <v>0</v>
          </cell>
          <cell r="M719">
            <v>0</v>
          </cell>
          <cell r="N719">
            <v>0</v>
          </cell>
        </row>
        <row r="720">
          <cell r="G720">
            <v>0</v>
          </cell>
          <cell r="H720">
            <v>0</v>
          </cell>
          <cell r="I720">
            <v>0</v>
          </cell>
          <cell r="J720">
            <v>4826.84</v>
          </cell>
          <cell r="L720">
            <v>0</v>
          </cell>
          <cell r="M720">
            <v>0</v>
          </cell>
          <cell r="N720">
            <v>0</v>
          </cell>
        </row>
        <row r="721">
          <cell r="G721">
            <v>0</v>
          </cell>
          <cell r="H721">
            <v>0</v>
          </cell>
          <cell r="I721">
            <v>0</v>
          </cell>
          <cell r="J721">
            <v>0</v>
          </cell>
          <cell r="L721">
            <v>0</v>
          </cell>
          <cell r="M721">
            <v>0</v>
          </cell>
          <cell r="N721">
            <v>0</v>
          </cell>
        </row>
        <row r="722">
          <cell r="G722">
            <v>0</v>
          </cell>
          <cell r="H722">
            <v>0</v>
          </cell>
          <cell r="I722">
            <v>0</v>
          </cell>
          <cell r="J722">
            <v>0</v>
          </cell>
          <cell r="L722">
            <v>0</v>
          </cell>
          <cell r="M722">
            <v>0</v>
          </cell>
          <cell r="N722">
            <v>0</v>
          </cell>
        </row>
        <row r="723">
          <cell r="G723">
            <v>0</v>
          </cell>
          <cell r="H723">
            <v>0</v>
          </cell>
          <cell r="I723">
            <v>0</v>
          </cell>
          <cell r="J723">
            <v>0</v>
          </cell>
          <cell r="L723">
            <v>0</v>
          </cell>
          <cell r="M723">
            <v>0</v>
          </cell>
          <cell r="N723">
            <v>0</v>
          </cell>
        </row>
        <row r="724">
          <cell r="G724">
            <v>0</v>
          </cell>
          <cell r="H724">
            <v>0</v>
          </cell>
          <cell r="I724">
            <v>0</v>
          </cell>
          <cell r="J724">
            <v>0</v>
          </cell>
          <cell r="L724">
            <v>0</v>
          </cell>
          <cell r="M724">
            <v>0</v>
          </cell>
          <cell r="N724">
            <v>0</v>
          </cell>
        </row>
        <row r="725">
          <cell r="G725">
            <v>0</v>
          </cell>
          <cell r="H725">
            <v>0</v>
          </cell>
          <cell r="I725">
            <v>0</v>
          </cell>
          <cell r="J725">
            <v>0</v>
          </cell>
          <cell r="L725">
            <v>0</v>
          </cell>
          <cell r="M725">
            <v>0</v>
          </cell>
          <cell r="N725">
            <v>0</v>
          </cell>
        </row>
        <row r="726">
          <cell r="G726">
            <v>0</v>
          </cell>
          <cell r="H726">
            <v>0</v>
          </cell>
          <cell r="I726">
            <v>0</v>
          </cell>
          <cell r="J726">
            <v>0</v>
          </cell>
          <cell r="L726">
            <v>0</v>
          </cell>
          <cell r="M726">
            <v>0</v>
          </cell>
          <cell r="N726">
            <v>0</v>
          </cell>
        </row>
        <row r="727">
          <cell r="G727">
            <v>0</v>
          </cell>
          <cell r="H727">
            <v>0</v>
          </cell>
          <cell r="I727">
            <v>0</v>
          </cell>
          <cell r="J727">
            <v>0</v>
          </cell>
          <cell r="L727">
            <v>0</v>
          </cell>
          <cell r="M727">
            <v>0</v>
          </cell>
          <cell r="N727">
            <v>0</v>
          </cell>
        </row>
        <row r="728">
          <cell r="G728">
            <v>0</v>
          </cell>
          <cell r="H728">
            <v>0</v>
          </cell>
          <cell r="I728">
            <v>0</v>
          </cell>
          <cell r="J728">
            <v>0</v>
          </cell>
          <cell r="L728">
            <v>0</v>
          </cell>
          <cell r="M728">
            <v>0</v>
          </cell>
          <cell r="N728">
            <v>0</v>
          </cell>
        </row>
        <row r="729">
          <cell r="G729">
            <v>0</v>
          </cell>
          <cell r="H729">
            <v>0</v>
          </cell>
          <cell r="I729">
            <v>0</v>
          </cell>
          <cell r="J729">
            <v>0</v>
          </cell>
          <cell r="L729">
            <v>0</v>
          </cell>
          <cell r="M729">
            <v>0</v>
          </cell>
          <cell r="N729">
            <v>0</v>
          </cell>
        </row>
        <row r="730">
          <cell r="G730">
            <v>0</v>
          </cell>
          <cell r="H730">
            <v>0</v>
          </cell>
          <cell r="I730">
            <v>0</v>
          </cell>
          <cell r="J730">
            <v>0</v>
          </cell>
          <cell r="L730">
            <v>0</v>
          </cell>
          <cell r="M730">
            <v>0</v>
          </cell>
          <cell r="N730">
            <v>0</v>
          </cell>
        </row>
        <row r="731">
          <cell r="G731">
            <v>0</v>
          </cell>
          <cell r="H731">
            <v>0</v>
          </cell>
          <cell r="I731">
            <v>0</v>
          </cell>
          <cell r="J731">
            <v>0</v>
          </cell>
          <cell r="L731">
            <v>0</v>
          </cell>
          <cell r="M731">
            <v>0</v>
          </cell>
          <cell r="N731">
            <v>0</v>
          </cell>
        </row>
        <row r="732">
          <cell r="G732">
            <v>0</v>
          </cell>
          <cell r="H732">
            <v>0</v>
          </cell>
          <cell r="I732">
            <v>0</v>
          </cell>
          <cell r="J732">
            <v>0</v>
          </cell>
          <cell r="L732">
            <v>0</v>
          </cell>
          <cell r="M732">
            <v>0</v>
          </cell>
          <cell r="N732">
            <v>0</v>
          </cell>
        </row>
        <row r="733">
          <cell r="G733">
            <v>0</v>
          </cell>
          <cell r="H733">
            <v>0</v>
          </cell>
          <cell r="I733">
            <v>0</v>
          </cell>
          <cell r="J733">
            <v>0</v>
          </cell>
          <cell r="L733">
            <v>0</v>
          </cell>
          <cell r="M733">
            <v>0</v>
          </cell>
          <cell r="N733">
            <v>0</v>
          </cell>
        </row>
        <row r="734">
          <cell r="G734">
            <v>0</v>
          </cell>
          <cell r="H734">
            <v>0</v>
          </cell>
          <cell r="I734">
            <v>0</v>
          </cell>
          <cell r="J734">
            <v>0</v>
          </cell>
          <cell r="L734">
            <v>0</v>
          </cell>
          <cell r="M734">
            <v>0</v>
          </cell>
          <cell r="N734">
            <v>0</v>
          </cell>
        </row>
        <row r="735">
          <cell r="G735" t="str">
            <v>______</v>
          </cell>
          <cell r="H735" t="str">
            <v>______</v>
          </cell>
          <cell r="I735" t="str">
            <v>______</v>
          </cell>
          <cell r="J735" t="str">
            <v>______</v>
          </cell>
          <cell r="L735" t="str">
            <v>______</v>
          </cell>
          <cell r="M735" t="str">
            <v>______</v>
          </cell>
          <cell r="N735" t="str">
            <v>______</v>
          </cell>
        </row>
        <row r="736">
          <cell r="G736">
            <v>0</v>
          </cell>
          <cell r="H736">
            <v>0</v>
          </cell>
          <cell r="I736">
            <v>18357.337</v>
          </cell>
          <cell r="J736">
            <v>23162.613000000001</v>
          </cell>
          <cell r="L736">
            <v>0</v>
          </cell>
          <cell r="M736">
            <v>0</v>
          </cell>
          <cell r="N736">
            <v>0</v>
          </cell>
        </row>
        <row r="738">
          <cell r="G738">
            <v>0</v>
          </cell>
          <cell r="H738">
            <v>0</v>
          </cell>
          <cell r="I738">
            <v>0</v>
          </cell>
          <cell r="J738">
            <v>0</v>
          </cell>
          <cell r="L738">
            <v>0</v>
          </cell>
          <cell r="M738">
            <v>0</v>
          </cell>
          <cell r="N738">
            <v>0</v>
          </cell>
        </row>
        <row r="740">
          <cell r="G740">
            <v>0</v>
          </cell>
          <cell r="H740">
            <v>0</v>
          </cell>
          <cell r="I740">
            <v>41303.004000000001</v>
          </cell>
          <cell r="J740">
            <v>51294.93</v>
          </cell>
          <cell r="L740">
            <v>0</v>
          </cell>
          <cell r="M740">
            <v>0</v>
          </cell>
          <cell r="N740">
            <v>0</v>
          </cell>
        </row>
        <row r="742">
          <cell r="G742">
            <v>1996</v>
          </cell>
          <cell r="H742">
            <v>1997</v>
          </cell>
          <cell r="I742">
            <v>1998</v>
          </cell>
          <cell r="J742">
            <v>1999</v>
          </cell>
          <cell r="L742">
            <v>1998</v>
          </cell>
          <cell r="M742">
            <v>1999</v>
          </cell>
          <cell r="N742">
            <v>2000</v>
          </cell>
        </row>
        <row r="745">
          <cell r="G745">
            <v>0</v>
          </cell>
          <cell r="H745">
            <v>0</v>
          </cell>
          <cell r="I745">
            <v>0</v>
          </cell>
          <cell r="J745">
            <v>0</v>
          </cell>
          <cell r="L745">
            <v>0</v>
          </cell>
          <cell r="M745">
            <v>0</v>
          </cell>
          <cell r="N745">
            <v>0</v>
          </cell>
        </row>
        <row r="746">
          <cell r="G746">
            <v>0</v>
          </cell>
          <cell r="H746">
            <v>0</v>
          </cell>
          <cell r="I746">
            <v>0</v>
          </cell>
          <cell r="J746">
            <v>0</v>
          </cell>
          <cell r="L746">
            <v>0</v>
          </cell>
          <cell r="M746">
            <v>0</v>
          </cell>
          <cell r="N746">
            <v>0</v>
          </cell>
        </row>
        <row r="747">
          <cell r="G747">
            <v>0</v>
          </cell>
          <cell r="H747">
            <v>0</v>
          </cell>
          <cell r="I747">
            <v>22753.388999999996</v>
          </cell>
          <cell r="J747">
            <v>23575.857</v>
          </cell>
          <cell r="L747">
            <v>0</v>
          </cell>
          <cell r="M747">
            <v>0</v>
          </cell>
          <cell r="N747">
            <v>0</v>
          </cell>
        </row>
        <row r="748">
          <cell r="G748">
            <v>0</v>
          </cell>
          <cell r="H748">
            <v>0</v>
          </cell>
          <cell r="I748">
            <v>57235.474000000002</v>
          </cell>
          <cell r="J748">
            <v>66367.883000000002</v>
          </cell>
          <cell r="L748">
            <v>0</v>
          </cell>
          <cell r="M748">
            <v>0</v>
          </cell>
          <cell r="N748">
            <v>0</v>
          </cell>
        </row>
        <row r="749">
          <cell r="G749">
            <v>0</v>
          </cell>
          <cell r="H749">
            <v>0</v>
          </cell>
          <cell r="I749">
            <v>0</v>
          </cell>
          <cell r="J749">
            <v>0</v>
          </cell>
          <cell r="L749">
            <v>0</v>
          </cell>
          <cell r="M749">
            <v>0</v>
          </cell>
          <cell r="N749">
            <v>0</v>
          </cell>
        </row>
        <row r="750">
          <cell r="G750">
            <v>0</v>
          </cell>
          <cell r="H750">
            <v>0</v>
          </cell>
          <cell r="I750">
            <v>0</v>
          </cell>
          <cell r="J750">
            <v>0</v>
          </cell>
          <cell r="L750">
            <v>0</v>
          </cell>
          <cell r="M750">
            <v>0</v>
          </cell>
          <cell r="N750">
            <v>0</v>
          </cell>
        </row>
        <row r="751">
          <cell r="G751">
            <v>0</v>
          </cell>
          <cell r="H751">
            <v>0</v>
          </cell>
          <cell r="I751">
            <v>0</v>
          </cell>
          <cell r="J751">
            <v>0</v>
          </cell>
          <cell r="L751">
            <v>0</v>
          </cell>
          <cell r="M751">
            <v>0</v>
          </cell>
          <cell r="N751">
            <v>0</v>
          </cell>
        </row>
        <row r="753">
          <cell r="G753">
            <v>0</v>
          </cell>
          <cell r="H753">
            <v>0</v>
          </cell>
          <cell r="I753">
            <v>79988.862999999998</v>
          </cell>
          <cell r="J753">
            <v>89943.74</v>
          </cell>
          <cell r="L753">
            <v>0</v>
          </cell>
          <cell r="M753">
            <v>0</v>
          </cell>
          <cell r="N753">
            <v>0</v>
          </cell>
        </row>
        <row r="755">
          <cell r="G755">
            <v>0</v>
          </cell>
          <cell r="H755">
            <v>0</v>
          </cell>
          <cell r="I755">
            <v>121291.867</v>
          </cell>
          <cell r="J755">
            <v>141238.67000000001</v>
          </cell>
          <cell r="L755">
            <v>0</v>
          </cell>
          <cell r="M755">
            <v>0</v>
          </cell>
          <cell r="N755">
            <v>0</v>
          </cell>
        </row>
        <row r="757">
          <cell r="G757">
            <v>0</v>
          </cell>
          <cell r="H757">
            <v>0</v>
          </cell>
          <cell r="I757">
            <v>0</v>
          </cell>
          <cell r="J757">
            <v>0</v>
          </cell>
          <cell r="L757">
            <v>0</v>
          </cell>
          <cell r="M757">
            <v>0</v>
          </cell>
          <cell r="N757">
            <v>0</v>
          </cell>
        </row>
        <row r="837">
          <cell r="L837">
            <v>0</v>
          </cell>
          <cell r="M837">
            <v>0</v>
          </cell>
          <cell r="N837">
            <v>0</v>
          </cell>
        </row>
        <row r="838">
          <cell r="L838">
            <v>0</v>
          </cell>
          <cell r="M838">
            <v>0</v>
          </cell>
          <cell r="N838">
            <v>0</v>
          </cell>
        </row>
        <row r="840">
          <cell r="G840">
            <v>0</v>
          </cell>
          <cell r="H840">
            <v>6416.5503355704705</v>
          </cell>
          <cell r="I840">
            <v>4195.1859999999997</v>
          </cell>
          <cell r="J840">
            <v>4860.1379999999999</v>
          </cell>
          <cell r="L840">
            <v>0</v>
          </cell>
          <cell r="M840">
            <v>0</v>
          </cell>
          <cell r="N840">
            <v>0</v>
          </cell>
        </row>
        <row r="1266">
          <cell r="H1266">
            <v>0</v>
          </cell>
          <cell r="I1266">
            <v>0</v>
          </cell>
          <cell r="J1266">
            <v>0</v>
          </cell>
          <cell r="M1266">
            <v>0</v>
          </cell>
          <cell r="N1266">
            <v>0</v>
          </cell>
        </row>
        <row r="1267">
          <cell r="G1267">
            <v>0</v>
          </cell>
          <cell r="H1267">
            <v>0</v>
          </cell>
          <cell r="I1267">
            <v>0</v>
          </cell>
          <cell r="J1267">
            <v>0</v>
          </cell>
        </row>
        <row r="1454">
          <cell r="G1454">
            <v>0</v>
          </cell>
          <cell r="H1454">
            <v>0</v>
          </cell>
          <cell r="I1454">
            <v>0</v>
          </cell>
          <cell r="J1454">
            <v>0</v>
          </cell>
          <cell r="L1454">
            <v>0</v>
          </cell>
          <cell r="M1454">
            <v>0</v>
          </cell>
          <cell r="N1454">
            <v>0</v>
          </cell>
        </row>
        <row r="1455">
          <cell r="G1455">
            <v>0</v>
          </cell>
          <cell r="H1455">
            <v>0</v>
          </cell>
          <cell r="I1455">
            <v>0</v>
          </cell>
          <cell r="J1455">
            <v>0</v>
          </cell>
          <cell r="L1455">
            <v>0</v>
          </cell>
          <cell r="M1455">
            <v>0</v>
          </cell>
          <cell r="N1455">
            <v>0</v>
          </cell>
        </row>
        <row r="1456">
          <cell r="G1456">
            <v>0</v>
          </cell>
          <cell r="H1456">
            <v>0</v>
          </cell>
          <cell r="I1456">
            <v>0</v>
          </cell>
          <cell r="J1456">
            <v>0</v>
          </cell>
          <cell r="L1456">
            <v>0</v>
          </cell>
          <cell r="M1456">
            <v>0</v>
          </cell>
          <cell r="N1456">
            <v>0</v>
          </cell>
        </row>
        <row r="1457">
          <cell r="G1457">
            <v>0</v>
          </cell>
          <cell r="H1457">
            <v>0</v>
          </cell>
          <cell r="I1457">
            <v>0</v>
          </cell>
          <cell r="J1457">
            <v>0</v>
          </cell>
          <cell r="L1457">
            <v>0</v>
          </cell>
          <cell r="M1457">
            <v>0</v>
          </cell>
          <cell r="N1457">
            <v>0</v>
          </cell>
        </row>
        <row r="1458">
          <cell r="G1458">
            <v>0</v>
          </cell>
          <cell r="H1458">
            <v>0</v>
          </cell>
          <cell r="I1458">
            <v>0</v>
          </cell>
          <cell r="J1458">
            <v>0</v>
          </cell>
          <cell r="L1458">
            <v>0</v>
          </cell>
          <cell r="M1458">
            <v>0</v>
          </cell>
          <cell r="N1458">
            <v>0</v>
          </cell>
        </row>
        <row r="1459">
          <cell r="G1459">
            <v>0</v>
          </cell>
          <cell r="H1459">
            <v>0</v>
          </cell>
          <cell r="I1459">
            <v>0</v>
          </cell>
          <cell r="J1459">
            <v>0</v>
          </cell>
        </row>
        <row r="1460">
          <cell r="G1460">
            <v>0</v>
          </cell>
          <cell r="H1460">
            <v>0</v>
          </cell>
          <cell r="I1460">
            <v>0</v>
          </cell>
          <cell r="J1460">
            <v>0</v>
          </cell>
        </row>
        <row r="1461">
          <cell r="G1461">
            <v>0</v>
          </cell>
          <cell r="H1461">
            <v>0</v>
          </cell>
          <cell r="I1461">
            <v>0</v>
          </cell>
          <cell r="J1461">
            <v>0</v>
          </cell>
        </row>
        <row r="1462">
          <cell r="J1462">
            <v>0</v>
          </cell>
        </row>
        <row r="1463">
          <cell r="J1463">
            <v>0</v>
          </cell>
        </row>
        <row r="1464">
          <cell r="J1464">
            <v>0</v>
          </cell>
        </row>
        <row r="1465">
          <cell r="J1465">
            <v>0</v>
          </cell>
        </row>
        <row r="1468">
          <cell r="G1468">
            <v>0</v>
          </cell>
          <cell r="H1468">
            <v>0</v>
          </cell>
          <cell r="I1468">
            <v>0</v>
          </cell>
          <cell r="J1468">
            <v>0</v>
          </cell>
          <cell r="L1468">
            <v>0</v>
          </cell>
          <cell r="M1468">
            <v>0</v>
          </cell>
          <cell r="N1468">
            <v>0</v>
          </cell>
        </row>
        <row r="1469">
          <cell r="G1469">
            <v>0</v>
          </cell>
          <cell r="H1469">
            <v>0</v>
          </cell>
          <cell r="I1469">
            <v>0</v>
          </cell>
          <cell r="J1469">
            <v>0</v>
          </cell>
          <cell r="L1469">
            <v>0</v>
          </cell>
          <cell r="M1469">
            <v>0</v>
          </cell>
          <cell r="N1469">
            <v>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onsol'd"/>
      <sheetName val="Blank"/>
      <sheetName val="CPI Plan"/>
      <sheetName val="Income Taxes"/>
    </sheetNames>
    <sheetDataSet>
      <sheetData sheetId="0" refreshError="1"/>
      <sheetData sheetId="1" refreshError="1"/>
      <sheetData sheetId="2" refreshError="1"/>
      <sheetData sheetId="3" refreshError="1"/>
      <sheetData sheetId="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11 Target R1 (2)"/>
      <sheetName val="SCG Dec 2011 Calculation"/>
    </sheetNames>
    <definedNames>
      <definedName name="Open_Click" refersTo="#REF!"/>
    </definedNames>
    <sheetDataSet>
      <sheetData sheetId="0"/>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ysicalFreeze"/>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Key Data"/>
      <sheetName val="Yearly S and U"/>
      <sheetName val="Income Statement - SL"/>
      <sheetName val="Cash Flow - SL"/>
      <sheetName val="Income Statement - PF"/>
      <sheetName val="Cash Flow - PF"/>
      <sheetName val="Balance Sheet - PF"/>
      <sheetName val="Balance Sheet - SL"/>
      <sheetName val="Asset Sale"/>
      <sheetName val="Cash Flow Unlevered"/>
      <sheetName val="Depreciation"/>
      <sheetName val="LLC Levered Returns - PF"/>
      <sheetName val="LLC Levered Returns - SL"/>
      <sheetName val="Construction Draw Schedule"/>
      <sheetName val="Monthly S and U"/>
      <sheetName val="Debt Service - Construction"/>
      <sheetName val="Debt Service - SL"/>
      <sheetName val="Debt Service - PF"/>
      <sheetName val="Income Taxes"/>
      <sheetName val="Project Leveraged Results"/>
      <sheetName val="Cash Sweep"/>
      <sheetName val="SL Average Life Calculations"/>
      <sheetName val="Maj Maint"/>
      <sheetName val="Revenues"/>
      <sheetName val="Technical &amp; Timing"/>
      <sheetName val="Fuel Costs"/>
      <sheetName val="NonFuel Expenses"/>
      <sheetName val="Property &amp; Sales Taxes"/>
      <sheetName val="Working Capital"/>
      <sheetName val="Initial Working Capital"/>
      <sheetName val="Unlevered Returns"/>
      <sheetName val="Corp Fin"/>
      <sheetName val="EPS  - PF"/>
      <sheetName val="EPS - SL"/>
      <sheetName val="OTC-Appendix A-1"/>
      <sheetName val="OTC-Appendix A-2"/>
      <sheetName val="OTC-Appendix A -3"/>
      <sheetName val="OTC-Appendix A -4"/>
      <sheetName val="Appendix B"/>
      <sheetName val="Value Changes"/>
      <sheetName val="Key Data - Comparison"/>
      <sheetName val="Inputs for M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656">
          <cell r="B656">
            <v>309170.44205052825</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
      <sheetName val="Consol"/>
      <sheetName val="CL"/>
      <sheetName val="DG"/>
      <sheetName val="TXPILOT"/>
      <sheetName val="W2000"/>
      <sheetName val="W2001"/>
      <sheetName val="W2002"/>
      <sheetName val="W2003"/>
      <sheetName val="W2004"/>
      <sheetName val="OH"/>
      <sheetName val="CR"/>
    </sheetNames>
    <sheetDataSet>
      <sheetData sheetId="0" refreshError="1">
        <row r="4">
          <cell r="B4" t="str">
            <v>Project</v>
          </cell>
        </row>
        <row r="5">
          <cell r="B5" t="str">
            <v>DG</v>
          </cell>
        </row>
        <row r="6">
          <cell r="B6" t="str">
            <v>Wind 2000</v>
          </cell>
        </row>
        <row r="7">
          <cell r="B7" t="str">
            <v>Wind 2001</v>
          </cell>
        </row>
        <row r="8">
          <cell r="B8" t="str">
            <v>Wind 2002</v>
          </cell>
        </row>
        <row r="9">
          <cell r="B9" t="str">
            <v>Wind 2003</v>
          </cell>
        </row>
        <row r="10">
          <cell r="B10" t="str">
            <v>Wind 2004</v>
          </cell>
        </row>
        <row r="11">
          <cell r="B11" t="str">
            <v>Texas Pilot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DO-IA"/>
      <sheetName val="DO-IB"/>
      <sheetName val="DO-IC"/>
      <sheetName val="DO-III"/>
      <sheetName val="DO-IV"/>
      <sheetName val="DO-V"/>
      <sheetName val="Sheet2"/>
      <sheetName val="Buyout"/>
      <sheetName val="FINMODEL"/>
      <sheetName val="BOND"/>
      <sheetName val="ECM Matrix"/>
      <sheetName val="Sheet2 (2)"/>
      <sheetName val="Buyout (2)"/>
      <sheetName val="FINMODEL (2)"/>
      <sheetName val="BOND (2)"/>
      <sheetName val="ECM Matrix (2)"/>
      <sheetName val="sub pricing"/>
      <sheetName val="unit pricing"/>
      <sheetName val="kw kwh"/>
      <sheetName val="Sheet1"/>
      <sheetName val="Sheet3"/>
      <sheetName val="Sheet5"/>
      <sheetName val="XPORT"/>
      <sheetName val="usage type"/>
      <sheetName val="nursing"/>
      <sheetName val="main"/>
      <sheetName val="annex2"/>
      <sheetName val="Ed&amp;Res"/>
      <sheetName val="annex1"/>
      <sheetName val="mvanx1"/>
      <sheetName val="mvanx2"/>
      <sheetName val="mvedres"/>
      <sheetName val="mvmain"/>
      <sheetName val="mvnursing"/>
      <sheetName val="VARunHours"/>
      <sheetName val="Sheet4"/>
    </sheetNames>
    <sheetDataSet>
      <sheetData sheetId="0" refreshError="1">
        <row r="4">
          <cell r="C4" t="str">
            <v>100A</v>
          </cell>
          <cell r="D4">
            <v>64</v>
          </cell>
          <cell r="E4">
            <v>1000</v>
          </cell>
          <cell r="F4">
            <v>1</v>
          </cell>
        </row>
        <row r="5">
          <cell r="C5" t="str">
            <v>135A</v>
          </cell>
          <cell r="D5">
            <v>1</v>
          </cell>
          <cell r="E5">
            <v>2000</v>
          </cell>
          <cell r="F5">
            <v>2</v>
          </cell>
        </row>
        <row r="6">
          <cell r="C6" t="str">
            <v>150A</v>
          </cell>
          <cell r="D6">
            <v>9</v>
          </cell>
          <cell r="E6">
            <v>2000</v>
          </cell>
          <cell r="F6">
            <v>2</v>
          </cell>
        </row>
        <row r="7">
          <cell r="C7" t="str">
            <v>15A</v>
          </cell>
          <cell r="D7">
            <v>6</v>
          </cell>
          <cell r="E7">
            <v>3000</v>
          </cell>
          <cell r="F7">
            <v>1</v>
          </cell>
        </row>
        <row r="8">
          <cell r="C8" t="str">
            <v>15F</v>
          </cell>
          <cell r="D8">
            <v>2</v>
          </cell>
          <cell r="E8">
            <v>10000</v>
          </cell>
          <cell r="F8">
            <v>3</v>
          </cell>
        </row>
        <row r="9">
          <cell r="C9" t="str">
            <v>175MV</v>
          </cell>
          <cell r="D9">
            <v>1</v>
          </cell>
          <cell r="E9">
            <v>24000</v>
          </cell>
          <cell r="F9">
            <v>15</v>
          </cell>
        </row>
        <row r="10">
          <cell r="C10" t="str">
            <v>20T</v>
          </cell>
          <cell r="D10">
            <v>325</v>
          </cell>
          <cell r="E10">
            <v>3000</v>
          </cell>
          <cell r="F10">
            <v>3</v>
          </cell>
        </row>
        <row r="11">
          <cell r="C11" t="str">
            <v>300A</v>
          </cell>
          <cell r="D11">
            <v>2</v>
          </cell>
          <cell r="E11">
            <v>2000</v>
          </cell>
          <cell r="F11">
            <v>3</v>
          </cell>
        </row>
        <row r="12">
          <cell r="C12" t="str">
            <v>40A</v>
          </cell>
          <cell r="D12">
            <v>34</v>
          </cell>
          <cell r="E12">
            <v>1000</v>
          </cell>
          <cell r="F12">
            <v>1</v>
          </cell>
        </row>
        <row r="13">
          <cell r="C13" t="str">
            <v>52A</v>
          </cell>
          <cell r="D13">
            <v>10</v>
          </cell>
          <cell r="E13">
            <v>1000</v>
          </cell>
          <cell r="F13">
            <v>1</v>
          </cell>
        </row>
        <row r="14">
          <cell r="C14" t="str">
            <v>60A</v>
          </cell>
          <cell r="D14">
            <v>33</v>
          </cell>
          <cell r="E14">
            <v>1000</v>
          </cell>
          <cell r="F14">
            <v>1</v>
          </cell>
        </row>
        <row r="15">
          <cell r="C15" t="str">
            <v>75A</v>
          </cell>
          <cell r="D15">
            <v>13</v>
          </cell>
          <cell r="E15">
            <v>1000</v>
          </cell>
          <cell r="F15">
            <v>1</v>
          </cell>
        </row>
        <row r="16">
          <cell r="C16" t="str">
            <v>90A</v>
          </cell>
          <cell r="D16">
            <v>2</v>
          </cell>
          <cell r="E16">
            <v>1000</v>
          </cell>
          <cell r="F16">
            <v>1</v>
          </cell>
        </row>
        <row r="17">
          <cell r="C17" t="str">
            <v>cf15</v>
          </cell>
          <cell r="D17">
            <v>10</v>
          </cell>
          <cell r="E17">
            <v>10000</v>
          </cell>
          <cell r="F17">
            <v>4</v>
          </cell>
        </row>
        <row r="18">
          <cell r="C18" t="str">
            <v>cf7</v>
          </cell>
          <cell r="D18">
            <v>2</v>
          </cell>
          <cell r="E18">
            <v>10000</v>
          </cell>
          <cell r="F18">
            <v>4</v>
          </cell>
        </row>
        <row r="19">
          <cell r="C19" t="str">
            <v>cf9</v>
          </cell>
          <cell r="D19">
            <v>5</v>
          </cell>
          <cell r="E19">
            <v>10000</v>
          </cell>
          <cell r="F19">
            <v>4</v>
          </cell>
        </row>
        <row r="20">
          <cell r="C20" t="str">
            <v>f20</v>
          </cell>
          <cell r="D20">
            <v>734</v>
          </cell>
          <cell r="E20">
            <v>20000</v>
          </cell>
          <cell r="F20">
            <v>3</v>
          </cell>
        </row>
        <row r="21">
          <cell r="C21" t="str">
            <v>f30</v>
          </cell>
          <cell r="D21">
            <v>124</v>
          </cell>
          <cell r="E21">
            <v>20000</v>
          </cell>
          <cell r="F21">
            <v>3</v>
          </cell>
        </row>
        <row r="22">
          <cell r="C22" t="str">
            <v>f32</v>
          </cell>
          <cell r="D22">
            <v>268</v>
          </cell>
          <cell r="E22">
            <v>20000</v>
          </cell>
          <cell r="F22">
            <v>2</v>
          </cell>
        </row>
        <row r="23">
          <cell r="C23" t="str">
            <v>f34</v>
          </cell>
          <cell r="D23">
            <v>1</v>
          </cell>
          <cell r="E23">
            <v>20000</v>
          </cell>
          <cell r="F23">
            <v>1</v>
          </cell>
        </row>
        <row r="24">
          <cell r="C24" t="str">
            <v>f40</v>
          </cell>
          <cell r="D24">
            <v>3050</v>
          </cell>
          <cell r="E24">
            <v>20000</v>
          </cell>
          <cell r="F24">
            <v>1</v>
          </cell>
        </row>
        <row r="25">
          <cell r="C25" t="str">
            <v>f40u</v>
          </cell>
          <cell r="D25">
            <v>66</v>
          </cell>
          <cell r="E25">
            <v>20000</v>
          </cell>
          <cell r="F25">
            <v>6</v>
          </cell>
        </row>
        <row r="26">
          <cell r="C26" t="str">
            <v>f48HO</v>
          </cell>
          <cell r="D26">
            <v>1</v>
          </cell>
          <cell r="E26">
            <v>15000</v>
          </cell>
          <cell r="F26">
            <v>3</v>
          </cell>
        </row>
        <row r="27">
          <cell r="C27" t="str">
            <v>f96</v>
          </cell>
          <cell r="D27">
            <v>9</v>
          </cell>
          <cell r="E27">
            <v>15000</v>
          </cell>
          <cell r="F27">
            <v>4</v>
          </cell>
        </row>
        <row r="28">
          <cell r="C28" t="str">
            <v>led</v>
          </cell>
          <cell r="D28">
            <v>1</v>
          </cell>
          <cell r="E28">
            <v>50000</v>
          </cell>
          <cell r="F28">
            <v>19</v>
          </cell>
        </row>
        <row r="29">
          <cell r="C29" t="str">
            <v>none</v>
          </cell>
          <cell r="E29">
            <v>0</v>
          </cell>
          <cell r="F2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Pricing Inputs"/>
      <sheetName val="Inputs"/>
      <sheetName val="Key Data"/>
      <sheetName val="Cash Flow"/>
      <sheetName val="Yearly S and U"/>
      <sheetName val="Monthly S and U"/>
      <sheetName val="Debt Service"/>
      <sheetName val="Debt Service - LOCs&amp;Bank Fees"/>
      <sheetName val="Technical &amp; Timing"/>
      <sheetName val="Revenues"/>
      <sheetName val="Fuel Costs"/>
      <sheetName val="Maj Maint"/>
      <sheetName val="NonFuel Expenses"/>
      <sheetName val="Working Capital"/>
      <sheetName val="SL Average Life"/>
    </sheetNames>
    <sheetDataSet>
      <sheetData sheetId="0" refreshError="1"/>
      <sheetData sheetId="1" refreshError="1">
        <row r="450">
          <cell r="B450">
            <v>0.4</v>
          </cell>
        </row>
        <row r="451">
          <cell r="B451">
            <v>0.56999999999999995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ios"/>
      <sheetName val="FreeCashFlow"/>
      <sheetName val="EnterpriseValue"/>
      <sheetName val="Taxes - F$"/>
      <sheetName val="IRR"/>
      <sheetName val="Assumptions"/>
      <sheetName val="Proforma Financials"/>
      <sheetName val="Revenue"/>
      <sheetName val="Customers&amp;Load"/>
      <sheetName val="Expenses"/>
      <sheetName val="CAPEX"/>
      <sheetName val="BookDepreciation"/>
      <sheetName val="TaxDepreciation"/>
      <sheetName val="Financing"/>
      <sheetName val="General Information"/>
      <sheetName val="Inputs"/>
      <sheetName val="High Level - Drivers Control"/>
      <sheetName val="High Level - Projections"/>
      <sheetName val="1.25"/>
      <sheetName val="SIST. FIN."/>
      <sheetName val="A.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7">
          <cell r="C7">
            <v>1996</v>
          </cell>
          <cell r="D7">
            <v>1997</v>
          </cell>
          <cell r="E7">
            <v>1998</v>
          </cell>
          <cell r="F7">
            <v>1999</v>
          </cell>
          <cell r="G7">
            <v>2000</v>
          </cell>
          <cell r="H7">
            <v>2001</v>
          </cell>
          <cell r="I7">
            <v>2002</v>
          </cell>
          <cell r="J7">
            <v>2003</v>
          </cell>
          <cell r="K7">
            <v>2004</v>
          </cell>
          <cell r="L7">
            <v>2005</v>
          </cell>
          <cell r="M7">
            <v>2006</v>
          </cell>
          <cell r="N7">
            <v>2007</v>
          </cell>
          <cell r="O7">
            <v>2008</v>
          </cell>
          <cell r="P7">
            <v>2009</v>
          </cell>
          <cell r="Q7">
            <v>2010</v>
          </cell>
          <cell r="R7">
            <v>2011</v>
          </cell>
          <cell r="S7">
            <v>2012</v>
          </cell>
          <cell r="T7">
            <v>2013</v>
          </cell>
          <cell r="U7">
            <v>2014</v>
          </cell>
          <cell r="V7">
            <v>2015</v>
          </cell>
          <cell r="W7">
            <v>2016</v>
          </cell>
          <cell r="X7">
            <v>2017</v>
          </cell>
          <cell r="Y7">
            <v>2018</v>
          </cell>
          <cell r="Z7">
            <v>2019</v>
          </cell>
          <cell r="AA7">
            <v>2020</v>
          </cell>
        </row>
        <row r="10">
          <cell r="C10">
            <v>1996</v>
          </cell>
          <cell r="D10">
            <v>1997</v>
          </cell>
          <cell r="E10">
            <v>1998</v>
          </cell>
          <cell r="F10">
            <v>1999</v>
          </cell>
          <cell r="G10">
            <v>2000</v>
          </cell>
          <cell r="H10">
            <v>2001</v>
          </cell>
          <cell r="I10">
            <v>2002</v>
          </cell>
          <cell r="J10">
            <v>2003</v>
          </cell>
          <cell r="K10">
            <v>2004</v>
          </cell>
          <cell r="L10">
            <v>2005</v>
          </cell>
          <cell r="M10">
            <v>2006</v>
          </cell>
          <cell r="N10">
            <v>2007</v>
          </cell>
          <cell r="O10">
            <v>2008</v>
          </cell>
          <cell r="P10">
            <v>2009</v>
          </cell>
          <cell r="Q10">
            <v>2010</v>
          </cell>
          <cell r="R10">
            <v>2011</v>
          </cell>
          <cell r="S10">
            <v>2012</v>
          </cell>
          <cell r="T10">
            <v>2013</v>
          </cell>
          <cell r="U10">
            <v>2014</v>
          </cell>
          <cell r="V10">
            <v>2015</v>
          </cell>
          <cell r="W10">
            <v>2016</v>
          </cell>
          <cell r="X10">
            <v>2017</v>
          </cell>
          <cell r="Y10">
            <v>2018</v>
          </cell>
          <cell r="Z10">
            <v>2019</v>
          </cell>
          <cell r="AA10">
            <v>2020</v>
          </cell>
        </row>
        <row r="11">
          <cell r="B11" t="str">
            <v>C$ Devaluation</v>
          </cell>
          <cell r="C11">
            <v>1</v>
          </cell>
          <cell r="D11">
            <v>1</v>
          </cell>
          <cell r="E11">
            <v>1</v>
          </cell>
          <cell r="F11">
            <v>1</v>
          </cell>
          <cell r="G11">
            <v>1</v>
          </cell>
          <cell r="H11">
            <v>1</v>
          </cell>
          <cell r="I11">
            <v>1</v>
          </cell>
          <cell r="J11">
            <v>1</v>
          </cell>
          <cell r="K11">
            <v>1</v>
          </cell>
          <cell r="L11">
            <v>1</v>
          </cell>
          <cell r="M11">
            <v>1</v>
          </cell>
          <cell r="N11">
            <v>1</v>
          </cell>
          <cell r="O11">
            <v>1</v>
          </cell>
          <cell r="P11">
            <v>1</v>
          </cell>
          <cell r="Q11">
            <v>1</v>
          </cell>
          <cell r="R11">
            <v>1</v>
          </cell>
          <cell r="S11">
            <v>1</v>
          </cell>
          <cell r="T11">
            <v>1</v>
          </cell>
          <cell r="U11">
            <v>1</v>
          </cell>
          <cell r="V11">
            <v>1</v>
          </cell>
          <cell r="W11">
            <v>1</v>
          </cell>
          <cell r="X11">
            <v>1</v>
          </cell>
          <cell r="Y11">
            <v>1</v>
          </cell>
          <cell r="Z11">
            <v>1</v>
          </cell>
          <cell r="AA11">
            <v>1</v>
          </cell>
        </row>
        <row r="13">
          <cell r="C13">
            <v>1996</v>
          </cell>
          <cell r="D13">
            <v>1997</v>
          </cell>
          <cell r="E13">
            <v>1998</v>
          </cell>
          <cell r="F13">
            <v>1999</v>
          </cell>
          <cell r="G13">
            <v>2000</v>
          </cell>
          <cell r="H13">
            <v>2001</v>
          </cell>
          <cell r="I13">
            <v>2002</v>
          </cell>
          <cell r="J13">
            <v>2003</v>
          </cell>
          <cell r="K13">
            <v>2004</v>
          </cell>
          <cell r="L13">
            <v>2005</v>
          </cell>
          <cell r="M13">
            <v>2006</v>
          </cell>
          <cell r="N13">
            <v>2007</v>
          </cell>
          <cell r="O13">
            <v>2008</v>
          </cell>
          <cell r="P13">
            <v>2009</v>
          </cell>
          <cell r="Q13">
            <v>2010</v>
          </cell>
          <cell r="R13">
            <v>2011</v>
          </cell>
          <cell r="S13">
            <v>2012</v>
          </cell>
          <cell r="T13">
            <v>2013</v>
          </cell>
          <cell r="U13">
            <v>2014</v>
          </cell>
          <cell r="V13">
            <v>2015</v>
          </cell>
          <cell r="W13">
            <v>2016</v>
          </cell>
          <cell r="X13">
            <v>2017</v>
          </cell>
          <cell r="Y13">
            <v>2018</v>
          </cell>
          <cell r="Z13">
            <v>2019</v>
          </cell>
          <cell r="AA13">
            <v>2020</v>
          </cell>
        </row>
        <row r="14">
          <cell r="B14" t="str">
            <v>C$/US$ Effective Exchange Rate</v>
          </cell>
          <cell r="C14">
            <v>0.6623</v>
          </cell>
          <cell r="D14">
            <v>0.6623</v>
          </cell>
          <cell r="E14">
            <v>0.6623</v>
          </cell>
          <cell r="F14">
            <v>0.6623</v>
          </cell>
          <cell r="G14">
            <v>0.6623</v>
          </cell>
          <cell r="H14">
            <v>0.6623</v>
          </cell>
          <cell r="I14">
            <v>0.6623</v>
          </cell>
          <cell r="J14">
            <v>0.6623</v>
          </cell>
          <cell r="K14">
            <v>0.6623</v>
          </cell>
          <cell r="L14">
            <v>0.6623</v>
          </cell>
          <cell r="M14">
            <v>0.6623</v>
          </cell>
          <cell r="N14">
            <v>0.6623</v>
          </cell>
          <cell r="O14">
            <v>0.6623</v>
          </cell>
          <cell r="P14">
            <v>0.6623</v>
          </cell>
          <cell r="Q14">
            <v>0.6623</v>
          </cell>
          <cell r="R14">
            <v>0.6623</v>
          </cell>
          <cell r="S14">
            <v>0.6623</v>
          </cell>
          <cell r="T14">
            <v>0.6623</v>
          </cell>
          <cell r="U14">
            <v>0.6623</v>
          </cell>
          <cell r="V14">
            <v>0.6623</v>
          </cell>
          <cell r="W14">
            <v>0.6623</v>
          </cell>
          <cell r="X14">
            <v>0.6623</v>
          </cell>
          <cell r="Y14">
            <v>0.6623</v>
          </cell>
          <cell r="Z14">
            <v>0.6623</v>
          </cell>
          <cell r="AA14">
            <v>0.6623</v>
          </cell>
        </row>
        <row r="23">
          <cell r="E23">
            <v>1998</v>
          </cell>
          <cell r="F23">
            <v>1999</v>
          </cell>
          <cell r="G23">
            <v>2000</v>
          </cell>
          <cell r="H23">
            <v>2001</v>
          </cell>
          <cell r="I23">
            <v>2002</v>
          </cell>
          <cell r="J23">
            <v>2003</v>
          </cell>
          <cell r="K23">
            <v>2004</v>
          </cell>
          <cell r="L23">
            <v>2005</v>
          </cell>
          <cell r="M23">
            <v>2006</v>
          </cell>
          <cell r="N23">
            <v>2007</v>
          </cell>
          <cell r="O23">
            <v>2008</v>
          </cell>
          <cell r="P23">
            <v>2009</v>
          </cell>
          <cell r="Q23">
            <v>2010</v>
          </cell>
          <cell r="R23">
            <v>2011</v>
          </cell>
          <cell r="S23">
            <v>2012</v>
          </cell>
          <cell r="T23">
            <v>2013</v>
          </cell>
          <cell r="U23">
            <v>2014</v>
          </cell>
          <cell r="V23">
            <v>2015</v>
          </cell>
          <cell r="W23">
            <v>2016</v>
          </cell>
          <cell r="X23">
            <v>2017</v>
          </cell>
          <cell r="Y23">
            <v>2018</v>
          </cell>
          <cell r="Z23">
            <v>2019</v>
          </cell>
          <cell r="AA23">
            <v>2020</v>
          </cell>
        </row>
      </sheetData>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ta"/>
      <sheetName val="Inputs"/>
      <sheetName val="Key Data"/>
      <sheetName val="Yearly S and U"/>
      <sheetName val="Cash Flow"/>
      <sheetName val="Income Statement"/>
      <sheetName val="Balance Sheet"/>
      <sheetName val="Monthly S and U"/>
      <sheetName val="Construction Draw Schedule"/>
      <sheetName val="Technical &amp; Timing"/>
      <sheetName val="NonFuel Expenses"/>
      <sheetName val="Debt"/>
      <sheetName val="Cash Sweep"/>
      <sheetName val=" Leveraged Results"/>
      <sheetName val="LLC Leveraged Returns"/>
      <sheetName val="Cash Flow Unlevered"/>
      <sheetName val="Revenues"/>
      <sheetName val="Fuel Costs"/>
      <sheetName val="Maj Maint"/>
      <sheetName val="Net Operating Loss"/>
      <sheetName val="Working Capital"/>
      <sheetName val="Depreciation"/>
      <sheetName val="Income Taxes"/>
      <sheetName val="Tax Iteration"/>
      <sheetName val="Asset Sale"/>
      <sheetName val="Unleveraged Returns"/>
      <sheetName val="EPS"/>
      <sheetName val="Charts"/>
      <sheetName val="Lease Structure"/>
    </sheetNames>
    <sheetDataSet>
      <sheetData sheetId="0" refreshError="1"/>
      <sheetData sheetId="1" refreshError="1">
        <row r="197">
          <cell r="B197">
            <v>2003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yout"/>
      <sheetName val="CES Inputs"/>
      <sheetName val="Help"/>
      <sheetName val="YR6"/>
      <sheetName val="YR5"/>
      <sheetName val="YR4"/>
      <sheetName val="YR3"/>
      <sheetName val="YR2"/>
      <sheetName val="YR1"/>
      <sheetName val="MTHSAVCALCS"/>
      <sheetName val="SavingsReport"/>
      <sheetName val="UP Sum"/>
      <sheetName val="Utah Power"/>
      <sheetName val="BC Calcs"/>
      <sheetName val="PSC Output"/>
      <sheetName val="Rev Impacts"/>
      <sheetName val="FY94 570 Ma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Data"/>
      <sheetName val="Yearly S and U"/>
      <sheetName val="Inputs"/>
      <sheetName val="Construction Draw Schedule"/>
      <sheetName val="Debt"/>
      <sheetName val="Cash Flow"/>
      <sheetName val="New_Cash"/>
      <sheetName val="Cash Sweep"/>
      <sheetName val="PSCo PPA Revenue"/>
      <sheetName val="Wartsila O&amp;M"/>
      <sheetName val="Other Operating Expenses"/>
      <sheetName val="Property Tax"/>
      <sheetName val="Working Capital"/>
      <sheetName val="Depreciation"/>
      <sheetName val="Income Taxes"/>
      <sheetName val="Net Operating Loss"/>
      <sheetName val="Levered Results"/>
      <sheetName val="Unlevered Results"/>
      <sheetName val="Income Statement"/>
    </sheetNames>
    <sheetDataSet>
      <sheetData sheetId="0" refreshError="1"/>
      <sheetData sheetId="1" refreshError="1"/>
      <sheetData sheetId="2" refreshError="1">
        <row r="1">
          <cell r="C1">
            <v>2002</v>
          </cell>
        </row>
        <row r="84">
          <cell r="B84">
            <v>2002</v>
          </cell>
        </row>
        <row r="157">
          <cell r="B157">
            <v>650</v>
          </cell>
        </row>
        <row r="162">
          <cell r="B162">
            <v>2002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ash flow map"/>
      <sheetName val="Cash flow map chart"/>
      <sheetName val="Analytic VaR"/>
      <sheetName val="Monte Carlo VaR"/>
      <sheetName val="Historical VaR"/>
      <sheetName val="Historical Data"/>
      <sheetName val="Extreme Value Theory"/>
      <sheetName val="Var Compare"/>
      <sheetName val="Stress Test"/>
      <sheetName val="Stress Data"/>
      <sheetName val="VaRdelta"/>
      <sheetName val="VaRdelta chart"/>
      <sheetName val="Component VaR"/>
      <sheetName val="Component VaR chart"/>
      <sheetName val="Incremental VaR"/>
      <sheetName val="Summary"/>
      <sheetName val="VaR history"/>
      <sheetName val="Control Chart"/>
      <sheetName val="VCDATA"/>
      <sheetName val="Module1"/>
    </sheetNames>
    <sheetDataSet>
      <sheetData sheetId="0">
        <row r="3">
          <cell r="H3" t="str">
            <v>DATASET@0</v>
          </cell>
        </row>
        <row r="6">
          <cell r="B6" t="str">
            <v>X:\SEU_Risk_Mgmt\Prices\2010\2010_03\Fleet\corr-fleet-03-26.txt</v>
          </cell>
        </row>
        <row r="7">
          <cell r="B7" t="str">
            <v>X:\SEU_Risk_Mgmt\Prices\2010\2010_03\Fleet\Assets-fleet-03-26.txt</v>
          </cell>
        </row>
        <row r="8">
          <cell r="B8" t="str">
            <v>X:\SEU_Risk_Mgmt\Production\_Daily Portfolio Runs\Liquidity Runs\2010\2010_03\0312610_Fleet_all_Liquidity.txt</v>
          </cell>
        </row>
        <row r="11">
          <cell r="B11">
            <v>10</v>
          </cell>
        </row>
        <row r="12">
          <cell r="B12">
            <v>0.95</v>
          </cell>
        </row>
        <row r="13">
          <cell r="B13" t="str">
            <v>USD</v>
          </cell>
        </row>
        <row r="14">
          <cell r="B14">
            <v>40263</v>
          </cell>
        </row>
        <row r="24">
          <cell r="B24" t="str">
            <v>output_portanl.txt</v>
          </cell>
        </row>
        <row r="25">
          <cell r="B25" t="b">
            <v>1</v>
          </cell>
        </row>
        <row r="26">
          <cell r="B26" t="b">
            <v>1</v>
          </cell>
        </row>
        <row r="27">
          <cell r="B27" t="b">
            <v>1</v>
          </cell>
        </row>
      </sheetData>
      <sheetData sheetId="1"/>
      <sheetData sheetId="2" refreshError="1"/>
      <sheetData sheetId="3"/>
      <sheetData sheetId="4"/>
      <sheetData sheetId="5"/>
      <sheetData sheetId="6"/>
      <sheetData sheetId="7"/>
      <sheetData sheetId="8"/>
      <sheetData sheetId="9"/>
      <sheetData sheetId="10"/>
      <sheetData sheetId="11"/>
      <sheetData sheetId="12" refreshError="1"/>
      <sheetData sheetId="13"/>
      <sheetData sheetId="14" refreshError="1"/>
      <sheetData sheetId="15"/>
      <sheetData sheetId="16"/>
      <sheetData sheetId="17"/>
      <sheetData sheetId="18" refreshError="1"/>
      <sheetData sheetId="19"/>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Statement"/>
      <sheetName val="CFWS-Mgmt"/>
      <sheetName val="Account Balances"/>
      <sheetName val="Non Cash Transactions"/>
      <sheetName val="CC Allocations"/>
    </sheetNames>
    <sheetDataSet>
      <sheetData sheetId="0"/>
      <sheetData sheetId="1"/>
      <sheetData sheetId="2" refreshError="1">
        <row r="43">
          <cell r="R43">
            <v>0</v>
          </cell>
        </row>
        <row r="56">
          <cell r="R56">
            <v>0</v>
          </cell>
        </row>
        <row r="57">
          <cell r="R57">
            <v>0</v>
          </cell>
        </row>
      </sheetData>
      <sheetData sheetId="3"/>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ilding"/>
      <sheetName val="EX"/>
      <sheetName val="Room"/>
      <sheetName val="ECM"/>
      <sheetName val="Information"/>
      <sheetName val="MAIN"/>
      <sheetName val="TU"/>
      <sheetName val="Project Variables"/>
      <sheetName val="Special Equipment"/>
      <sheetName val="Summary"/>
      <sheetName val="Lighting Ancillary Summary"/>
    </sheetNames>
    <sheetDataSet>
      <sheetData sheetId="0" refreshError="1">
        <row r="2">
          <cell r="A2" t="str">
            <v>305-A</v>
          </cell>
          <cell r="B2">
            <v>1</v>
          </cell>
          <cell r="C2">
            <v>2</v>
          </cell>
          <cell r="D2" t="str">
            <v>A</v>
          </cell>
          <cell r="E2">
            <v>1</v>
          </cell>
        </row>
        <row r="3">
          <cell r="A3" t="str">
            <v>702-A</v>
          </cell>
          <cell r="B3">
            <v>1</v>
          </cell>
          <cell r="C3">
            <v>2</v>
          </cell>
          <cell r="D3" t="str">
            <v>A</v>
          </cell>
          <cell r="E3">
            <v>2</v>
          </cell>
        </row>
        <row r="4">
          <cell r="A4" t="str">
            <v>703-44A</v>
          </cell>
          <cell r="B4">
            <v>1</v>
          </cell>
          <cell r="C4">
            <v>2</v>
          </cell>
          <cell r="D4" t="str">
            <v>A</v>
          </cell>
          <cell r="E4">
            <v>3</v>
          </cell>
        </row>
        <row r="5">
          <cell r="A5" t="str">
            <v>708-A</v>
          </cell>
          <cell r="B5">
            <v>1</v>
          </cell>
          <cell r="C5">
            <v>0</v>
          </cell>
          <cell r="D5" t="str">
            <v>A</v>
          </cell>
          <cell r="E5">
            <v>4</v>
          </cell>
        </row>
        <row r="6">
          <cell r="A6" t="str">
            <v>710-A</v>
          </cell>
          <cell r="B6">
            <v>1</v>
          </cell>
          <cell r="C6">
            <v>0</v>
          </cell>
          <cell r="D6" t="str">
            <v>A</v>
          </cell>
          <cell r="E6">
            <v>5</v>
          </cell>
        </row>
        <row r="7">
          <cell r="A7" t="str">
            <v>713-1A</v>
          </cell>
          <cell r="B7">
            <v>1</v>
          </cell>
          <cell r="C7">
            <v>0</v>
          </cell>
          <cell r="D7" t="str">
            <v>A</v>
          </cell>
          <cell r="E7">
            <v>6</v>
          </cell>
        </row>
        <row r="8">
          <cell r="A8" t="str">
            <v>713-A</v>
          </cell>
          <cell r="B8">
            <v>1</v>
          </cell>
          <cell r="C8">
            <v>0</v>
          </cell>
          <cell r="D8" t="str">
            <v>A</v>
          </cell>
          <cell r="E8">
            <v>7</v>
          </cell>
        </row>
        <row r="9">
          <cell r="A9" t="str">
            <v>714-A</v>
          </cell>
          <cell r="B9">
            <v>1</v>
          </cell>
          <cell r="C9">
            <v>0</v>
          </cell>
          <cell r="D9" t="str">
            <v>A</v>
          </cell>
          <cell r="E9">
            <v>8</v>
          </cell>
        </row>
        <row r="10">
          <cell r="A10" t="str">
            <v>716-2A</v>
          </cell>
          <cell r="B10">
            <v>1</v>
          </cell>
          <cell r="C10">
            <v>0</v>
          </cell>
          <cell r="D10" t="str">
            <v>A</v>
          </cell>
          <cell r="E10">
            <v>9</v>
          </cell>
        </row>
        <row r="11">
          <cell r="A11" t="str">
            <v>716-4A</v>
          </cell>
          <cell r="B11">
            <v>1</v>
          </cell>
          <cell r="C11">
            <v>0</v>
          </cell>
          <cell r="D11" t="str">
            <v>A</v>
          </cell>
          <cell r="E11">
            <v>10</v>
          </cell>
        </row>
        <row r="12">
          <cell r="A12" t="str">
            <v>716-A</v>
          </cell>
          <cell r="B12">
            <v>1</v>
          </cell>
          <cell r="C12">
            <v>0</v>
          </cell>
          <cell r="D12" t="str">
            <v>A</v>
          </cell>
          <cell r="E12">
            <v>11</v>
          </cell>
        </row>
        <row r="13">
          <cell r="A13" t="str">
            <v>717-11A</v>
          </cell>
          <cell r="B13">
            <v>1</v>
          </cell>
          <cell r="C13">
            <v>0</v>
          </cell>
          <cell r="D13" t="str">
            <v>A</v>
          </cell>
          <cell r="E13">
            <v>12</v>
          </cell>
        </row>
        <row r="14">
          <cell r="A14" t="str">
            <v>717-A</v>
          </cell>
          <cell r="B14">
            <v>1</v>
          </cell>
          <cell r="C14">
            <v>0</v>
          </cell>
          <cell r="D14" t="str">
            <v>A</v>
          </cell>
          <cell r="E14">
            <v>13</v>
          </cell>
        </row>
        <row r="15">
          <cell r="A15" t="str">
            <v>722-5A</v>
          </cell>
          <cell r="B15">
            <v>1</v>
          </cell>
          <cell r="C15">
            <v>0</v>
          </cell>
          <cell r="D15" t="str">
            <v>A</v>
          </cell>
          <cell r="E15">
            <v>14</v>
          </cell>
        </row>
        <row r="16">
          <cell r="A16" t="str">
            <v>733-1A</v>
          </cell>
          <cell r="B16">
            <v>1</v>
          </cell>
          <cell r="C16">
            <v>0</v>
          </cell>
          <cell r="D16" t="str">
            <v>A</v>
          </cell>
          <cell r="E16">
            <v>15</v>
          </cell>
        </row>
        <row r="17">
          <cell r="A17" t="str">
            <v>735-11A</v>
          </cell>
          <cell r="B17">
            <v>1</v>
          </cell>
          <cell r="C17">
            <v>2</v>
          </cell>
          <cell r="D17" t="str">
            <v>A</v>
          </cell>
          <cell r="E17">
            <v>16</v>
          </cell>
        </row>
        <row r="18">
          <cell r="A18" t="str">
            <v>735-7A</v>
          </cell>
          <cell r="B18">
            <v>1</v>
          </cell>
          <cell r="C18">
            <v>0</v>
          </cell>
          <cell r="D18" t="str">
            <v>A</v>
          </cell>
          <cell r="E18">
            <v>17</v>
          </cell>
        </row>
        <row r="19">
          <cell r="A19" t="str">
            <v>735-A</v>
          </cell>
          <cell r="B19">
            <v>1</v>
          </cell>
          <cell r="C19">
            <v>2</v>
          </cell>
          <cell r="D19" t="str">
            <v>A</v>
          </cell>
          <cell r="E19">
            <v>18</v>
          </cell>
        </row>
        <row r="20">
          <cell r="A20" t="str">
            <v>736-A</v>
          </cell>
          <cell r="B20">
            <v>1</v>
          </cell>
          <cell r="C20">
            <v>2</v>
          </cell>
          <cell r="D20" t="str">
            <v>A</v>
          </cell>
          <cell r="E20">
            <v>19</v>
          </cell>
        </row>
        <row r="21">
          <cell r="A21" t="str">
            <v>737-A</v>
          </cell>
          <cell r="B21">
            <v>1</v>
          </cell>
          <cell r="C21">
            <v>2</v>
          </cell>
          <cell r="D21" t="str">
            <v>A</v>
          </cell>
          <cell r="E21">
            <v>20</v>
          </cell>
        </row>
        <row r="22">
          <cell r="A22" t="str">
            <v>745-A</v>
          </cell>
          <cell r="B22">
            <v>1</v>
          </cell>
          <cell r="C22">
            <v>0</v>
          </cell>
          <cell r="D22" t="str">
            <v>A</v>
          </cell>
          <cell r="E22">
            <v>21</v>
          </cell>
        </row>
        <row r="23">
          <cell r="A23" t="str">
            <v>748-A</v>
          </cell>
          <cell r="B23">
            <v>1</v>
          </cell>
          <cell r="C23">
            <v>2</v>
          </cell>
          <cell r="D23" t="str">
            <v>A</v>
          </cell>
          <cell r="E23">
            <v>22</v>
          </cell>
        </row>
        <row r="24">
          <cell r="A24" t="str">
            <v>749-A</v>
          </cell>
          <cell r="B24">
            <v>1</v>
          </cell>
          <cell r="C24">
            <v>2</v>
          </cell>
          <cell r="D24" t="str">
            <v>A</v>
          </cell>
          <cell r="E24">
            <v>23</v>
          </cell>
        </row>
        <row r="25">
          <cell r="A25" t="str">
            <v>751-A</v>
          </cell>
          <cell r="B25">
            <v>1</v>
          </cell>
          <cell r="C25">
            <v>0</v>
          </cell>
          <cell r="D25" t="str">
            <v>A</v>
          </cell>
          <cell r="E25">
            <v>24</v>
          </cell>
        </row>
        <row r="26">
          <cell r="A26" t="str">
            <v>773-2A</v>
          </cell>
          <cell r="B26">
            <v>1</v>
          </cell>
          <cell r="C26">
            <v>2</v>
          </cell>
          <cell r="D26" t="str">
            <v>A</v>
          </cell>
          <cell r="E26">
            <v>25</v>
          </cell>
        </row>
        <row r="27">
          <cell r="A27" t="str">
            <v>773-41A</v>
          </cell>
          <cell r="B27">
            <v>1</v>
          </cell>
          <cell r="C27">
            <v>2</v>
          </cell>
          <cell r="D27" t="str">
            <v>A</v>
          </cell>
          <cell r="E27">
            <v>26</v>
          </cell>
        </row>
        <row r="28">
          <cell r="A28" t="str">
            <v>773-42A</v>
          </cell>
          <cell r="B28">
            <v>1</v>
          </cell>
          <cell r="C28">
            <v>2</v>
          </cell>
          <cell r="D28" t="str">
            <v>A</v>
          </cell>
          <cell r="E28">
            <v>27</v>
          </cell>
        </row>
        <row r="29">
          <cell r="A29" t="str">
            <v>773-43A</v>
          </cell>
          <cell r="B29">
            <v>1</v>
          </cell>
          <cell r="C29">
            <v>2</v>
          </cell>
          <cell r="D29" t="str">
            <v>A</v>
          </cell>
          <cell r="E29">
            <v>28</v>
          </cell>
        </row>
        <row r="30">
          <cell r="A30" t="str">
            <v>773-50A</v>
          </cell>
          <cell r="B30">
            <v>1</v>
          </cell>
          <cell r="C30">
            <v>2</v>
          </cell>
          <cell r="D30" t="str">
            <v>A</v>
          </cell>
          <cell r="E30">
            <v>29</v>
          </cell>
        </row>
        <row r="31">
          <cell r="A31" t="str">
            <v>773-51A</v>
          </cell>
          <cell r="B31">
            <v>1</v>
          </cell>
          <cell r="C31">
            <v>0</v>
          </cell>
          <cell r="D31" t="str">
            <v>A</v>
          </cell>
          <cell r="E31">
            <v>30</v>
          </cell>
        </row>
        <row r="32">
          <cell r="A32" t="str">
            <v>773-52A</v>
          </cell>
          <cell r="B32">
            <v>1</v>
          </cell>
          <cell r="C32">
            <v>2</v>
          </cell>
          <cell r="D32" t="str">
            <v>A</v>
          </cell>
          <cell r="E32">
            <v>31</v>
          </cell>
        </row>
        <row r="33">
          <cell r="A33" t="str">
            <v>773-A</v>
          </cell>
          <cell r="B33">
            <v>1</v>
          </cell>
          <cell r="C33">
            <v>2</v>
          </cell>
          <cell r="D33" t="str">
            <v>A</v>
          </cell>
          <cell r="E33">
            <v>32</v>
          </cell>
        </row>
        <row r="34">
          <cell r="A34" t="str">
            <v>774-A</v>
          </cell>
          <cell r="B34">
            <v>1</v>
          </cell>
          <cell r="C34">
            <v>2</v>
          </cell>
          <cell r="D34" t="str">
            <v>A</v>
          </cell>
          <cell r="E34">
            <v>33</v>
          </cell>
        </row>
        <row r="35">
          <cell r="A35" t="str">
            <v>775-A</v>
          </cell>
          <cell r="B35">
            <v>1</v>
          </cell>
          <cell r="C35">
            <v>2</v>
          </cell>
          <cell r="D35" t="str">
            <v>A</v>
          </cell>
          <cell r="E35">
            <v>34</v>
          </cell>
        </row>
        <row r="36">
          <cell r="A36" t="str">
            <v>776-1A</v>
          </cell>
          <cell r="B36">
            <v>1</v>
          </cell>
          <cell r="C36">
            <v>2</v>
          </cell>
          <cell r="D36" t="str">
            <v>A</v>
          </cell>
          <cell r="E36">
            <v>35</v>
          </cell>
        </row>
        <row r="37">
          <cell r="A37" t="str">
            <v>776-6A</v>
          </cell>
          <cell r="B37">
            <v>0</v>
          </cell>
          <cell r="C37">
            <v>2</v>
          </cell>
          <cell r="D37" t="str">
            <v>A</v>
          </cell>
          <cell r="E37">
            <v>36</v>
          </cell>
        </row>
        <row r="38">
          <cell r="A38" t="str">
            <v>777-A</v>
          </cell>
          <cell r="B38">
            <v>1</v>
          </cell>
          <cell r="C38">
            <v>2</v>
          </cell>
          <cell r="D38" t="str">
            <v>A</v>
          </cell>
          <cell r="E38">
            <v>37</v>
          </cell>
        </row>
        <row r="39">
          <cell r="A39" t="str">
            <v>781-A</v>
          </cell>
          <cell r="B39">
            <v>1</v>
          </cell>
          <cell r="C39">
            <v>2</v>
          </cell>
          <cell r="D39" t="str">
            <v>A</v>
          </cell>
          <cell r="E39">
            <v>38</v>
          </cell>
        </row>
        <row r="40">
          <cell r="A40" t="str">
            <v>782-3A</v>
          </cell>
          <cell r="B40">
            <v>1</v>
          </cell>
          <cell r="C40">
            <v>0</v>
          </cell>
          <cell r="D40" t="str">
            <v>A</v>
          </cell>
          <cell r="E40">
            <v>39</v>
          </cell>
        </row>
        <row r="41">
          <cell r="A41" t="str">
            <v>784-A</v>
          </cell>
          <cell r="B41">
            <v>1</v>
          </cell>
          <cell r="C41">
            <v>0</v>
          </cell>
          <cell r="D41" t="str">
            <v>A</v>
          </cell>
          <cell r="E41">
            <v>40</v>
          </cell>
        </row>
        <row r="42">
          <cell r="A42" t="str">
            <v>785-6A</v>
          </cell>
          <cell r="B42">
            <v>1</v>
          </cell>
          <cell r="C42">
            <v>0</v>
          </cell>
          <cell r="D42" t="str">
            <v>A</v>
          </cell>
          <cell r="E42">
            <v>41</v>
          </cell>
        </row>
        <row r="43">
          <cell r="A43" t="str">
            <v>786-A</v>
          </cell>
          <cell r="B43">
            <v>1</v>
          </cell>
          <cell r="C43">
            <v>2</v>
          </cell>
          <cell r="D43" t="str">
            <v>A</v>
          </cell>
          <cell r="E43">
            <v>42</v>
          </cell>
        </row>
        <row r="44">
          <cell r="A44" t="str">
            <v>105-C</v>
          </cell>
          <cell r="B44">
            <v>1</v>
          </cell>
          <cell r="C44">
            <v>1</v>
          </cell>
          <cell r="D44" t="str">
            <v>C</v>
          </cell>
          <cell r="E44">
            <v>43</v>
          </cell>
        </row>
        <row r="45">
          <cell r="A45" t="str">
            <v>701-1C</v>
          </cell>
          <cell r="B45">
            <v>1</v>
          </cell>
          <cell r="C45">
            <v>0</v>
          </cell>
          <cell r="D45" t="str">
            <v>C</v>
          </cell>
          <cell r="E45">
            <v>44</v>
          </cell>
        </row>
        <row r="46">
          <cell r="A46" t="str">
            <v>701-2C</v>
          </cell>
          <cell r="B46">
            <v>1</v>
          </cell>
          <cell r="C46">
            <v>0</v>
          </cell>
          <cell r="D46" t="str">
            <v>C</v>
          </cell>
          <cell r="E46">
            <v>45</v>
          </cell>
        </row>
        <row r="47">
          <cell r="A47" t="str">
            <v>702-1C</v>
          </cell>
          <cell r="B47">
            <v>1</v>
          </cell>
          <cell r="C47">
            <v>0</v>
          </cell>
          <cell r="D47" t="str">
            <v>C</v>
          </cell>
          <cell r="E47">
            <v>46</v>
          </cell>
        </row>
        <row r="48">
          <cell r="A48" t="str">
            <v>702-C</v>
          </cell>
          <cell r="B48">
            <v>1</v>
          </cell>
          <cell r="C48">
            <v>0</v>
          </cell>
          <cell r="D48" t="str">
            <v>C</v>
          </cell>
          <cell r="E48">
            <v>47</v>
          </cell>
        </row>
        <row r="49">
          <cell r="A49" t="str">
            <v>706-C</v>
          </cell>
          <cell r="B49">
            <v>1</v>
          </cell>
          <cell r="C49">
            <v>0</v>
          </cell>
          <cell r="D49" t="str">
            <v>C</v>
          </cell>
          <cell r="E49">
            <v>48</v>
          </cell>
        </row>
        <row r="50">
          <cell r="A50" t="str">
            <v>315-M</v>
          </cell>
          <cell r="B50">
            <v>1</v>
          </cell>
          <cell r="C50">
            <v>0</v>
          </cell>
          <cell r="D50" t="str">
            <v>M</v>
          </cell>
          <cell r="E50">
            <v>49</v>
          </cell>
        </row>
        <row r="51">
          <cell r="A51" t="str">
            <v>704-M</v>
          </cell>
          <cell r="B51">
            <v>1</v>
          </cell>
          <cell r="C51">
            <v>0</v>
          </cell>
          <cell r="D51" t="str">
            <v>M</v>
          </cell>
          <cell r="E51">
            <v>50</v>
          </cell>
        </row>
        <row r="52">
          <cell r="A52" t="str">
            <v>645-1N</v>
          </cell>
          <cell r="B52">
            <v>1</v>
          </cell>
          <cell r="C52">
            <v>1</v>
          </cell>
          <cell r="D52" t="str">
            <v>N</v>
          </cell>
          <cell r="E52">
            <v>51</v>
          </cell>
        </row>
        <row r="53">
          <cell r="A53" t="str">
            <v>645-2N</v>
          </cell>
          <cell r="B53">
            <v>1</v>
          </cell>
          <cell r="C53">
            <v>1</v>
          </cell>
          <cell r="D53" t="str">
            <v>N</v>
          </cell>
          <cell r="E53">
            <v>52</v>
          </cell>
        </row>
        <row r="54">
          <cell r="A54" t="str">
            <v>645-4N</v>
          </cell>
          <cell r="B54">
            <v>1</v>
          </cell>
          <cell r="C54">
            <v>1</v>
          </cell>
          <cell r="D54" t="str">
            <v>N</v>
          </cell>
          <cell r="E54">
            <v>53</v>
          </cell>
        </row>
        <row r="55">
          <cell r="A55" t="str">
            <v>645-N</v>
          </cell>
          <cell r="B55">
            <v>1</v>
          </cell>
          <cell r="C55">
            <v>1</v>
          </cell>
          <cell r="D55" t="str">
            <v>N</v>
          </cell>
          <cell r="E55">
            <v>54</v>
          </cell>
        </row>
        <row r="56">
          <cell r="A56" t="str">
            <v>704-4N</v>
          </cell>
          <cell r="B56">
            <v>1</v>
          </cell>
          <cell r="C56">
            <v>0</v>
          </cell>
          <cell r="D56" t="str">
            <v>N</v>
          </cell>
          <cell r="E56">
            <v>55</v>
          </cell>
        </row>
        <row r="57">
          <cell r="A57" t="str">
            <v>705-N</v>
          </cell>
          <cell r="B57">
            <v>1</v>
          </cell>
          <cell r="C57">
            <v>0</v>
          </cell>
          <cell r="D57" t="str">
            <v>N</v>
          </cell>
          <cell r="E57">
            <v>56</v>
          </cell>
        </row>
        <row r="58">
          <cell r="A58" t="str">
            <v>706-N</v>
          </cell>
          <cell r="B58">
            <v>1</v>
          </cell>
          <cell r="C58">
            <v>0</v>
          </cell>
          <cell r="D58" t="str">
            <v>N</v>
          </cell>
          <cell r="E58">
            <v>57</v>
          </cell>
        </row>
        <row r="59">
          <cell r="A59" t="str">
            <v>710-14N</v>
          </cell>
          <cell r="B59">
            <v>1</v>
          </cell>
          <cell r="C59">
            <v>0</v>
          </cell>
          <cell r="D59" t="str">
            <v>N</v>
          </cell>
          <cell r="E59">
            <v>58</v>
          </cell>
        </row>
        <row r="60">
          <cell r="A60" t="str">
            <v>710-17N</v>
          </cell>
          <cell r="B60">
            <v>1</v>
          </cell>
          <cell r="C60">
            <v>0</v>
          </cell>
          <cell r="D60" t="str">
            <v>N</v>
          </cell>
          <cell r="E60">
            <v>59</v>
          </cell>
        </row>
        <row r="61">
          <cell r="A61" t="str">
            <v>710-N</v>
          </cell>
          <cell r="B61">
            <v>1</v>
          </cell>
          <cell r="C61">
            <v>0</v>
          </cell>
          <cell r="D61" t="str">
            <v>N</v>
          </cell>
          <cell r="E61">
            <v>60</v>
          </cell>
        </row>
        <row r="62">
          <cell r="A62" t="str">
            <v>711-1N</v>
          </cell>
          <cell r="B62">
            <v>1</v>
          </cell>
          <cell r="C62">
            <v>0</v>
          </cell>
          <cell r="D62" t="str">
            <v>N</v>
          </cell>
          <cell r="E62">
            <v>61</v>
          </cell>
        </row>
        <row r="63">
          <cell r="A63" t="str">
            <v>711-2N</v>
          </cell>
          <cell r="B63">
            <v>1</v>
          </cell>
          <cell r="C63">
            <v>0</v>
          </cell>
          <cell r="D63" t="str">
            <v>N</v>
          </cell>
          <cell r="E63">
            <v>62</v>
          </cell>
        </row>
        <row r="64">
          <cell r="A64" t="str">
            <v>711-3N</v>
          </cell>
          <cell r="B64">
            <v>1</v>
          </cell>
          <cell r="C64">
            <v>0</v>
          </cell>
          <cell r="D64" t="str">
            <v>N</v>
          </cell>
          <cell r="E64">
            <v>63</v>
          </cell>
        </row>
        <row r="65">
          <cell r="A65" t="str">
            <v>711-9N</v>
          </cell>
          <cell r="B65">
            <v>1</v>
          </cell>
          <cell r="C65">
            <v>0</v>
          </cell>
          <cell r="D65" t="str">
            <v>N</v>
          </cell>
          <cell r="E65">
            <v>64</v>
          </cell>
        </row>
        <row r="66">
          <cell r="A66" t="str">
            <v>711-N</v>
          </cell>
          <cell r="B66">
            <v>1</v>
          </cell>
          <cell r="C66">
            <v>0</v>
          </cell>
          <cell r="D66" t="str">
            <v>N</v>
          </cell>
          <cell r="E66">
            <v>65</v>
          </cell>
        </row>
        <row r="67">
          <cell r="A67" t="str">
            <v>713-1N</v>
          </cell>
          <cell r="B67">
            <v>1</v>
          </cell>
          <cell r="C67">
            <v>0</v>
          </cell>
          <cell r="D67" t="str">
            <v>N</v>
          </cell>
          <cell r="E67">
            <v>66</v>
          </cell>
        </row>
        <row r="68">
          <cell r="A68" t="str">
            <v>713-2N</v>
          </cell>
          <cell r="B68">
            <v>1</v>
          </cell>
          <cell r="C68">
            <v>0</v>
          </cell>
          <cell r="D68" t="str">
            <v>N</v>
          </cell>
          <cell r="E68">
            <v>67</v>
          </cell>
        </row>
        <row r="69">
          <cell r="A69" t="str">
            <v>713-3N</v>
          </cell>
          <cell r="B69">
            <v>1</v>
          </cell>
          <cell r="C69">
            <v>0</v>
          </cell>
          <cell r="D69" t="str">
            <v>N</v>
          </cell>
          <cell r="E69">
            <v>68</v>
          </cell>
        </row>
        <row r="70">
          <cell r="A70" t="str">
            <v>713-N</v>
          </cell>
          <cell r="B70">
            <v>1</v>
          </cell>
          <cell r="C70">
            <v>0</v>
          </cell>
          <cell r="D70" t="str">
            <v>N</v>
          </cell>
          <cell r="E70">
            <v>69</v>
          </cell>
        </row>
        <row r="71">
          <cell r="A71" t="str">
            <v>714-2N</v>
          </cell>
          <cell r="B71">
            <v>1</v>
          </cell>
          <cell r="C71">
            <v>0</v>
          </cell>
          <cell r="D71" t="str">
            <v>N</v>
          </cell>
          <cell r="E71">
            <v>70</v>
          </cell>
        </row>
        <row r="72">
          <cell r="A72" t="str">
            <v>714-5N</v>
          </cell>
          <cell r="B72">
            <v>1</v>
          </cell>
          <cell r="C72">
            <v>0</v>
          </cell>
          <cell r="D72" t="str">
            <v>N</v>
          </cell>
          <cell r="E72">
            <v>71</v>
          </cell>
        </row>
        <row r="73">
          <cell r="A73" t="str">
            <v>714-6N</v>
          </cell>
          <cell r="B73">
            <v>1</v>
          </cell>
          <cell r="C73">
            <v>0</v>
          </cell>
          <cell r="D73" t="str">
            <v>N</v>
          </cell>
          <cell r="E73">
            <v>72</v>
          </cell>
        </row>
        <row r="74">
          <cell r="A74" t="str">
            <v>714-N</v>
          </cell>
          <cell r="B74">
            <v>1</v>
          </cell>
          <cell r="C74">
            <v>0</v>
          </cell>
          <cell r="D74" t="str">
            <v>N</v>
          </cell>
          <cell r="E74">
            <v>73</v>
          </cell>
        </row>
        <row r="75">
          <cell r="A75" t="str">
            <v>716-N</v>
          </cell>
          <cell r="B75">
            <v>1</v>
          </cell>
          <cell r="C75">
            <v>0</v>
          </cell>
          <cell r="D75" t="str">
            <v>N</v>
          </cell>
          <cell r="E75">
            <v>74</v>
          </cell>
        </row>
        <row r="76">
          <cell r="A76" t="str">
            <v>717-10N</v>
          </cell>
          <cell r="B76">
            <v>1</v>
          </cell>
          <cell r="C76">
            <v>0</v>
          </cell>
          <cell r="D76" t="str">
            <v>N</v>
          </cell>
          <cell r="E76">
            <v>75</v>
          </cell>
        </row>
        <row r="77">
          <cell r="A77" t="str">
            <v>717-11N</v>
          </cell>
          <cell r="B77">
            <v>1</v>
          </cell>
          <cell r="C77">
            <v>0</v>
          </cell>
          <cell r="D77" t="str">
            <v>N</v>
          </cell>
          <cell r="E77">
            <v>76</v>
          </cell>
        </row>
        <row r="78">
          <cell r="A78" t="str">
            <v>717-1N</v>
          </cell>
          <cell r="B78">
            <v>1</v>
          </cell>
          <cell r="C78">
            <v>0</v>
          </cell>
          <cell r="D78" t="str">
            <v>N</v>
          </cell>
          <cell r="E78">
            <v>77</v>
          </cell>
        </row>
        <row r="79">
          <cell r="A79" t="str">
            <v>717-3N</v>
          </cell>
          <cell r="B79">
            <v>1</v>
          </cell>
          <cell r="C79">
            <v>0</v>
          </cell>
          <cell r="D79" t="str">
            <v>N</v>
          </cell>
          <cell r="E79">
            <v>78</v>
          </cell>
        </row>
        <row r="80">
          <cell r="A80" t="str">
            <v>717-5N</v>
          </cell>
          <cell r="B80">
            <v>1</v>
          </cell>
          <cell r="C80">
            <v>0</v>
          </cell>
          <cell r="D80" t="str">
            <v>N</v>
          </cell>
          <cell r="E80">
            <v>79</v>
          </cell>
        </row>
        <row r="81">
          <cell r="A81" t="str">
            <v>717-8N</v>
          </cell>
          <cell r="B81">
            <v>1</v>
          </cell>
          <cell r="C81">
            <v>0</v>
          </cell>
          <cell r="D81" t="str">
            <v>N</v>
          </cell>
          <cell r="E81">
            <v>80</v>
          </cell>
        </row>
        <row r="82">
          <cell r="A82" t="str">
            <v>717-9N</v>
          </cell>
          <cell r="B82">
            <v>1</v>
          </cell>
          <cell r="C82">
            <v>0</v>
          </cell>
          <cell r="D82" t="str">
            <v>N</v>
          </cell>
          <cell r="E82">
            <v>81</v>
          </cell>
        </row>
        <row r="83">
          <cell r="A83" t="str">
            <v>717-N</v>
          </cell>
          <cell r="B83">
            <v>1</v>
          </cell>
          <cell r="C83">
            <v>0</v>
          </cell>
          <cell r="D83" t="str">
            <v>N</v>
          </cell>
          <cell r="E83">
            <v>82</v>
          </cell>
        </row>
        <row r="84">
          <cell r="A84" t="str">
            <v>719-5N</v>
          </cell>
          <cell r="B84">
            <v>1</v>
          </cell>
          <cell r="C84">
            <v>0</v>
          </cell>
          <cell r="D84" t="str">
            <v>N</v>
          </cell>
          <cell r="E84">
            <v>83</v>
          </cell>
        </row>
        <row r="85">
          <cell r="A85" t="str">
            <v>719-N</v>
          </cell>
          <cell r="B85">
            <v>1</v>
          </cell>
          <cell r="C85">
            <v>0</v>
          </cell>
          <cell r="D85" t="str">
            <v>N</v>
          </cell>
          <cell r="E85">
            <v>84</v>
          </cell>
        </row>
        <row r="86">
          <cell r="A86" t="str">
            <v>722-N</v>
          </cell>
          <cell r="B86">
            <v>1</v>
          </cell>
          <cell r="C86">
            <v>0</v>
          </cell>
          <cell r="D86" t="str">
            <v>N</v>
          </cell>
          <cell r="E86">
            <v>85</v>
          </cell>
        </row>
        <row r="87">
          <cell r="A87" t="str">
            <v>725-1N</v>
          </cell>
          <cell r="B87">
            <v>1</v>
          </cell>
          <cell r="C87">
            <v>0</v>
          </cell>
          <cell r="D87" t="str">
            <v>N</v>
          </cell>
          <cell r="E87">
            <v>86</v>
          </cell>
        </row>
        <row r="88">
          <cell r="A88" t="str">
            <v>725-2N</v>
          </cell>
          <cell r="B88">
            <v>1</v>
          </cell>
          <cell r="C88">
            <v>0</v>
          </cell>
          <cell r="D88" t="str">
            <v>N</v>
          </cell>
          <cell r="E88">
            <v>87</v>
          </cell>
        </row>
        <row r="89">
          <cell r="A89" t="str">
            <v>725-N</v>
          </cell>
          <cell r="B89">
            <v>1</v>
          </cell>
          <cell r="C89">
            <v>0</v>
          </cell>
          <cell r="D89" t="str">
            <v>N</v>
          </cell>
          <cell r="E89">
            <v>88</v>
          </cell>
        </row>
        <row r="90">
          <cell r="A90" t="str">
            <v>731-1N</v>
          </cell>
          <cell r="B90">
            <v>1</v>
          </cell>
          <cell r="C90">
            <v>0</v>
          </cell>
          <cell r="D90" t="str">
            <v>N</v>
          </cell>
          <cell r="E90">
            <v>89</v>
          </cell>
        </row>
        <row r="91">
          <cell r="A91" t="str">
            <v>731-2N</v>
          </cell>
          <cell r="B91">
            <v>1</v>
          </cell>
          <cell r="C91">
            <v>0</v>
          </cell>
          <cell r="D91" t="str">
            <v>N</v>
          </cell>
          <cell r="E91">
            <v>90</v>
          </cell>
        </row>
        <row r="92">
          <cell r="A92" t="str">
            <v>731-3N</v>
          </cell>
          <cell r="B92">
            <v>1</v>
          </cell>
          <cell r="C92">
            <v>0</v>
          </cell>
          <cell r="D92" t="str">
            <v>N</v>
          </cell>
          <cell r="E92">
            <v>91</v>
          </cell>
        </row>
        <row r="93">
          <cell r="A93" t="str">
            <v>731-4N</v>
          </cell>
          <cell r="B93">
            <v>1</v>
          </cell>
          <cell r="C93">
            <v>0</v>
          </cell>
          <cell r="D93" t="str">
            <v>N</v>
          </cell>
          <cell r="E93">
            <v>92</v>
          </cell>
        </row>
        <row r="94">
          <cell r="A94" t="str">
            <v>731-5N</v>
          </cell>
          <cell r="B94">
            <v>1</v>
          </cell>
          <cell r="C94">
            <v>0</v>
          </cell>
          <cell r="D94" t="str">
            <v>N</v>
          </cell>
          <cell r="E94">
            <v>93</v>
          </cell>
        </row>
        <row r="95">
          <cell r="A95" t="str">
            <v>731-6N</v>
          </cell>
          <cell r="B95">
            <v>1</v>
          </cell>
          <cell r="C95">
            <v>0</v>
          </cell>
          <cell r="D95" t="str">
            <v>N</v>
          </cell>
          <cell r="E95">
            <v>94</v>
          </cell>
        </row>
        <row r="96">
          <cell r="A96" t="str">
            <v>731-N</v>
          </cell>
          <cell r="B96">
            <v>1</v>
          </cell>
          <cell r="C96">
            <v>0</v>
          </cell>
          <cell r="D96" t="str">
            <v>N</v>
          </cell>
          <cell r="E96">
            <v>95</v>
          </cell>
        </row>
        <row r="97">
          <cell r="A97" t="str">
            <v>741-2N</v>
          </cell>
          <cell r="B97">
            <v>1</v>
          </cell>
          <cell r="C97">
            <v>0</v>
          </cell>
          <cell r="D97" t="str">
            <v>N</v>
          </cell>
          <cell r="E97">
            <v>96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Name val="Configuration"/>
      <sheetName val="Input"/>
      <sheetName val="Property Tax"/>
      <sheetName val="A1.0-Calc of RM Inc Taxes"/>
      <sheetName val="D1.0-Ratebase inc. true-ups"/>
      <sheetName val="Output"/>
      <sheetName val="output summary"/>
      <sheetName val="True-up"/>
      <sheetName val="Def Tax Summary"/>
      <sheetName val="BLM Summary"/>
      <sheetName val="ADR Summary"/>
      <sheetName val="1st yr dep 1"/>
      <sheetName val="MACRS &amp; Def Tax 1"/>
      <sheetName val="ADR 1"/>
      <sheetName val="1st yr dep 2"/>
      <sheetName val="MACRS &amp; Def Tax 2"/>
      <sheetName val="ADR 2"/>
      <sheetName val="1st yr dep 3"/>
      <sheetName val="MACRS &amp; Def Tax 3"/>
      <sheetName val="ADR 3"/>
      <sheetName val="1st yr dep 4"/>
      <sheetName val="MACRS &amp; Def Tax 4"/>
      <sheetName val="ADR 4"/>
      <sheetName val="MARCS Table"/>
      <sheetName val="ADR Table"/>
      <sheetName val="misc tables"/>
    </sheetNames>
    <sheetDataSet>
      <sheetData sheetId="0"/>
      <sheetData sheetId="1"/>
      <sheetData sheetId="2"/>
      <sheetData sheetId="3"/>
      <sheetData sheetId="4"/>
      <sheetData sheetId="5">
        <row r="1">
          <cell r="A1" t="str">
            <v>TIMP - 2016 GRC - Post 2015 Activity</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5">
          <cell r="B5" t="str">
            <v>Null</v>
          </cell>
          <cell r="C5" t="str">
            <v>3-year</v>
          </cell>
          <cell r="D5" t="str">
            <v>5-year</v>
          </cell>
          <cell r="E5" t="str">
            <v>7-year</v>
          </cell>
          <cell r="F5" t="str">
            <v>10-year</v>
          </cell>
          <cell r="G5" t="str">
            <v>15-year</v>
          </cell>
          <cell r="H5" t="str">
            <v>20-year</v>
          </cell>
          <cell r="I5" t="str">
            <v>39-year</v>
          </cell>
        </row>
      </sheetData>
      <sheetData sheetId="25">
        <row r="5">
          <cell r="B5" t="str">
            <v>Null</v>
          </cell>
          <cell r="C5" t="str">
            <v>6-year</v>
          </cell>
          <cell r="D5" t="str">
            <v>10-year</v>
          </cell>
          <cell r="E5" t="str">
            <v>20-year</v>
          </cell>
          <cell r="F5" t="str">
            <v>22-year</v>
          </cell>
          <cell r="G5" t="str">
            <v>28-year</v>
          </cell>
          <cell r="H5" t="str">
            <v>30-year</v>
          </cell>
          <cell r="I5" t="str">
            <v>35-year</v>
          </cell>
          <cell r="J5" t="str">
            <v>45-year</v>
          </cell>
        </row>
      </sheetData>
      <sheetData sheetId="26">
        <row r="2">
          <cell r="B2" t="str">
            <v>Jan</v>
          </cell>
        </row>
        <row r="3">
          <cell r="B3" t="str">
            <v>Feb</v>
          </cell>
        </row>
        <row r="4">
          <cell r="B4" t="str">
            <v>Mar</v>
          </cell>
        </row>
        <row r="5">
          <cell r="B5" t="str">
            <v>Apr</v>
          </cell>
        </row>
        <row r="6">
          <cell r="B6" t="str">
            <v>May</v>
          </cell>
        </row>
        <row r="7">
          <cell r="B7" t="str">
            <v>Jun</v>
          </cell>
        </row>
        <row r="8">
          <cell r="B8" t="str">
            <v>Jul</v>
          </cell>
        </row>
        <row r="9">
          <cell r="B9" t="str">
            <v>Aug</v>
          </cell>
        </row>
        <row r="10">
          <cell r="B10" t="str">
            <v>Sep</v>
          </cell>
        </row>
        <row r="11">
          <cell r="B11" t="str">
            <v>Oct</v>
          </cell>
        </row>
        <row r="12">
          <cell r="B12" t="str">
            <v>Nov</v>
          </cell>
        </row>
        <row r="13">
          <cell r="B13" t="str">
            <v>Dec</v>
          </cell>
        </row>
        <row r="16">
          <cell r="B16" t="str">
            <v>SDG&amp;E</v>
          </cell>
        </row>
        <row r="17">
          <cell r="B17" t="str">
            <v>SoCal Gas</v>
          </cell>
        </row>
        <row r="20">
          <cell r="B20" t="str">
            <v>Yes</v>
          </cell>
        </row>
        <row r="21">
          <cell r="B21" t="str">
            <v>No</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Mkt Share Calculator"/>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0541E-6EC7-493A-BC31-682AEED620B7}">
  <dimension ref="A1:M18"/>
  <sheetViews>
    <sheetView zoomScaleNormal="100" workbookViewId="0">
      <selection sqref="A1:M1"/>
    </sheetView>
  </sheetViews>
  <sheetFormatPr defaultRowHeight="12.75"/>
  <cols>
    <col min="1" max="1" width="42" customWidth="1"/>
    <col min="2" max="2" width="10.85546875" customWidth="1"/>
    <col min="3" max="4" width="13.28515625" bestFit="1" customWidth="1"/>
    <col min="5" max="5" width="12.7109375" customWidth="1"/>
    <col min="6" max="6" width="11.7109375" customWidth="1"/>
    <col min="7" max="7" width="11.5703125" customWidth="1"/>
    <col min="8" max="8" width="10.85546875" customWidth="1"/>
    <col min="9" max="9" width="12" customWidth="1"/>
    <col min="10" max="10" width="10.85546875" customWidth="1"/>
  </cols>
  <sheetData>
    <row r="1" spans="1:13" ht="15.75">
      <c r="A1" s="1049" t="s">
        <v>0</v>
      </c>
      <c r="B1" s="1049"/>
      <c r="C1" s="1049"/>
      <c r="D1" s="1049"/>
      <c r="E1" s="1049"/>
      <c r="F1" s="1049"/>
      <c r="G1" s="1049"/>
      <c r="H1" s="1049"/>
      <c r="I1" s="1049"/>
      <c r="J1" s="1049"/>
      <c r="K1" s="1049"/>
      <c r="L1" s="1049"/>
      <c r="M1" s="1049"/>
    </row>
    <row r="2" spans="1:13" ht="15.75">
      <c r="A2" s="1049" t="s">
        <v>419</v>
      </c>
      <c r="B2" s="1050"/>
      <c r="C2" s="1050"/>
      <c r="D2" s="1050"/>
      <c r="E2" s="1050"/>
      <c r="F2" s="1050"/>
      <c r="G2" s="1050"/>
      <c r="H2" s="1050"/>
      <c r="I2" s="1050"/>
      <c r="J2" s="1050"/>
      <c r="K2" s="1050"/>
      <c r="L2" s="1050"/>
      <c r="M2" s="1050"/>
    </row>
    <row r="3" spans="1:13" ht="15.75">
      <c r="A3" s="1051" t="s">
        <v>420</v>
      </c>
      <c r="B3" s="1052"/>
      <c r="C3" s="1052"/>
      <c r="D3" s="1052"/>
      <c r="E3" s="1052"/>
      <c r="F3" s="1052"/>
      <c r="G3" s="1052"/>
      <c r="H3" s="1052"/>
      <c r="I3" s="1052"/>
      <c r="J3" s="1052"/>
      <c r="K3" s="1052"/>
      <c r="L3" s="1052"/>
      <c r="M3" s="1052"/>
    </row>
    <row r="4" spans="1:13" ht="16.5" thickBot="1">
      <c r="A4" s="643"/>
      <c r="B4" s="644"/>
      <c r="C4" s="644"/>
      <c r="D4" s="644"/>
      <c r="E4" s="644"/>
      <c r="F4" s="644"/>
      <c r="G4" s="644"/>
      <c r="H4" s="644"/>
      <c r="I4" s="644"/>
      <c r="J4" s="644"/>
      <c r="K4" s="644"/>
      <c r="L4" s="644"/>
      <c r="M4" s="644"/>
    </row>
    <row r="5" spans="1:13">
      <c r="A5" s="236"/>
      <c r="B5" s="1053" t="s">
        <v>345</v>
      </c>
      <c r="C5" s="1054"/>
      <c r="D5" s="1055"/>
      <c r="E5" s="1053" t="s">
        <v>185</v>
      </c>
      <c r="F5" s="1054"/>
      <c r="G5" s="1055"/>
      <c r="H5" s="1053" t="s">
        <v>1</v>
      </c>
      <c r="I5" s="1054"/>
      <c r="J5" s="1055"/>
      <c r="K5" s="1056" t="s">
        <v>2</v>
      </c>
      <c r="L5" s="1054"/>
      <c r="M5" s="1055"/>
    </row>
    <row r="6" spans="1:13" ht="13.5" thickBot="1">
      <c r="A6" s="125" t="s">
        <v>3</v>
      </c>
      <c r="B6" s="126" t="s">
        <v>4</v>
      </c>
      <c r="C6" s="127" t="s">
        <v>5</v>
      </c>
      <c r="D6" s="128" t="s">
        <v>6</v>
      </c>
      <c r="E6" s="126" t="s">
        <v>4</v>
      </c>
      <c r="F6" s="127" t="s">
        <v>5</v>
      </c>
      <c r="G6" s="128" t="s">
        <v>6</v>
      </c>
      <c r="H6" s="126" t="s">
        <v>4</v>
      </c>
      <c r="I6" s="127" t="s">
        <v>5</v>
      </c>
      <c r="J6" s="128" t="s">
        <v>6</v>
      </c>
      <c r="K6" s="126" t="s">
        <v>4</v>
      </c>
      <c r="L6" s="127" t="s">
        <v>5</v>
      </c>
      <c r="M6" s="128" t="s">
        <v>6</v>
      </c>
    </row>
    <row r="7" spans="1:13" ht="13.5" thickBot="1">
      <c r="A7" s="125"/>
      <c r="B7" s="507"/>
      <c r="C7" s="508"/>
      <c r="D7" s="509"/>
      <c r="E7" s="510"/>
      <c r="F7" s="511"/>
      <c r="G7" s="512"/>
      <c r="H7" s="513"/>
      <c r="I7" s="514"/>
      <c r="J7" s="515"/>
      <c r="K7" s="510"/>
      <c r="L7" s="511"/>
      <c r="M7" s="512"/>
    </row>
    <row r="8" spans="1:13">
      <c r="A8" s="516" t="s">
        <v>421</v>
      </c>
      <c r="B8" s="657" t="s">
        <v>422</v>
      </c>
      <c r="C8" s="517">
        <v>94685883</v>
      </c>
      <c r="D8" s="518">
        <f>SUM(B8:C8)</f>
        <v>94685883</v>
      </c>
      <c r="E8" s="657" t="s">
        <v>422</v>
      </c>
      <c r="F8" s="517">
        <v>426520</v>
      </c>
      <c r="G8" s="518">
        <f>SUM(E8:F8)</f>
        <v>426520</v>
      </c>
      <c r="H8" s="657" t="s">
        <v>422</v>
      </c>
      <c r="I8" s="517">
        <v>426520</v>
      </c>
      <c r="J8" s="518">
        <f>SUM(H8:I8)</f>
        <v>426520</v>
      </c>
      <c r="K8" s="657" t="s">
        <v>422</v>
      </c>
      <c r="L8" s="946">
        <f>F8/C8</f>
        <v>4.5045785758791521E-3</v>
      </c>
      <c r="M8" s="947">
        <f>G8/D8</f>
        <v>4.5045785758791521E-3</v>
      </c>
    </row>
    <row r="9" spans="1:13">
      <c r="A9" s="516" t="s">
        <v>7</v>
      </c>
      <c r="B9" s="658" t="s">
        <v>422</v>
      </c>
      <c r="C9" s="519">
        <v>21605889</v>
      </c>
      <c r="D9" s="520">
        <f>SUM(B9:C9)</f>
        <v>21605889</v>
      </c>
      <c r="E9" s="658" t="s">
        <v>422</v>
      </c>
      <c r="F9" s="519">
        <v>71471.609999999986</v>
      </c>
      <c r="G9" s="520">
        <f>SUM(E9:F9)</f>
        <v>71471.609999999986</v>
      </c>
      <c r="H9" s="658" t="s">
        <v>422</v>
      </c>
      <c r="I9" s="519">
        <v>71471.609999999986</v>
      </c>
      <c r="J9" s="520">
        <f>SUM(H9:I9)</f>
        <v>71471.609999999986</v>
      </c>
      <c r="K9" s="658" t="s">
        <v>422</v>
      </c>
      <c r="L9" s="944">
        <f>F9/C9</f>
        <v>3.3079689523536839E-3</v>
      </c>
      <c r="M9" s="945">
        <f>G9/D9</f>
        <v>3.3079689523536839E-3</v>
      </c>
    </row>
    <row r="10" spans="1:13">
      <c r="A10" s="516" t="s">
        <v>8</v>
      </c>
      <c r="B10" s="658" t="s">
        <v>422</v>
      </c>
      <c r="C10" s="519">
        <v>0</v>
      </c>
      <c r="D10" s="520">
        <v>0</v>
      </c>
      <c r="E10" s="658" t="s">
        <v>422</v>
      </c>
      <c r="F10" s="519">
        <v>0</v>
      </c>
      <c r="G10" s="520">
        <f t="shared" ref="G10:G16" si="0">SUM(E10:F10)</f>
        <v>0</v>
      </c>
      <c r="H10" s="658" t="s">
        <v>422</v>
      </c>
      <c r="I10" s="519">
        <v>0</v>
      </c>
      <c r="J10" s="520">
        <f t="shared" ref="J10:J16" si="1">SUM(H10:I10)</f>
        <v>0</v>
      </c>
      <c r="K10" s="658" t="s">
        <v>422</v>
      </c>
      <c r="L10" s="521">
        <v>0</v>
      </c>
      <c r="M10" s="522">
        <v>0</v>
      </c>
    </row>
    <row r="11" spans="1:13">
      <c r="A11" s="516" t="s">
        <v>9</v>
      </c>
      <c r="B11" s="658" t="s">
        <v>422</v>
      </c>
      <c r="C11" s="519">
        <v>6510545</v>
      </c>
      <c r="D11" s="520">
        <f t="shared" ref="D11:D12" si="2">SUM(B11:C11)</f>
        <v>6510545</v>
      </c>
      <c r="E11" s="658" t="s">
        <v>422</v>
      </c>
      <c r="F11" s="519">
        <v>0</v>
      </c>
      <c r="G11" s="520">
        <f t="shared" si="0"/>
        <v>0</v>
      </c>
      <c r="H11" s="658" t="s">
        <v>422</v>
      </c>
      <c r="I11" s="519">
        <v>0</v>
      </c>
      <c r="J11" s="520">
        <f t="shared" si="1"/>
        <v>0</v>
      </c>
      <c r="K11" s="658" t="s">
        <v>422</v>
      </c>
      <c r="L11" s="521">
        <f t="shared" ref="L11" si="3">F11/C11</f>
        <v>0</v>
      </c>
      <c r="M11" s="522">
        <f t="shared" ref="M11" si="4">G11/D11</f>
        <v>0</v>
      </c>
    </row>
    <row r="12" spans="1:13">
      <c r="A12" s="516" t="s">
        <v>10</v>
      </c>
      <c r="B12" s="658" t="s">
        <v>422</v>
      </c>
      <c r="C12" s="519">
        <v>0</v>
      </c>
      <c r="D12" s="520">
        <f t="shared" si="2"/>
        <v>0</v>
      </c>
      <c r="E12" s="658" t="s">
        <v>422</v>
      </c>
      <c r="F12" s="519">
        <v>0</v>
      </c>
      <c r="G12" s="520">
        <f t="shared" si="0"/>
        <v>0</v>
      </c>
      <c r="H12" s="658" t="s">
        <v>422</v>
      </c>
      <c r="I12" s="519">
        <v>0</v>
      </c>
      <c r="J12" s="520">
        <f t="shared" si="1"/>
        <v>0</v>
      </c>
      <c r="K12" s="658" t="s">
        <v>422</v>
      </c>
      <c r="L12" s="521">
        <v>0</v>
      </c>
      <c r="M12" s="522">
        <v>0</v>
      </c>
    </row>
    <row r="13" spans="1:13">
      <c r="A13" s="655" t="s">
        <v>619</v>
      </c>
      <c r="B13" s="659" t="s">
        <v>422</v>
      </c>
      <c r="C13" s="1045" t="s">
        <v>422</v>
      </c>
      <c r="D13" s="1046" t="s">
        <v>422</v>
      </c>
      <c r="E13" s="659" t="s">
        <v>422</v>
      </c>
      <c r="F13" s="1045" t="s">
        <v>422</v>
      </c>
      <c r="G13" s="1046" t="s">
        <v>422</v>
      </c>
      <c r="H13" s="659" t="s">
        <v>422</v>
      </c>
      <c r="I13" s="1045" t="s">
        <v>422</v>
      </c>
      <c r="J13" s="1046" t="s">
        <v>422</v>
      </c>
      <c r="K13" s="659" t="s">
        <v>422</v>
      </c>
      <c r="L13" s="1047" t="s">
        <v>422</v>
      </c>
      <c r="M13" s="1048" t="s">
        <v>422</v>
      </c>
    </row>
    <row r="14" spans="1:13">
      <c r="A14" s="656" t="s">
        <v>620</v>
      </c>
      <c r="B14" s="659" t="s">
        <v>422</v>
      </c>
      <c r="C14" s="1045" t="s">
        <v>422</v>
      </c>
      <c r="D14" s="1046" t="s">
        <v>422</v>
      </c>
      <c r="E14" s="659" t="s">
        <v>422</v>
      </c>
      <c r="F14" s="1045" t="s">
        <v>422</v>
      </c>
      <c r="G14" s="1046" t="s">
        <v>422</v>
      </c>
      <c r="H14" s="659" t="s">
        <v>422</v>
      </c>
      <c r="I14" s="1045" t="s">
        <v>422</v>
      </c>
      <c r="J14" s="1046" t="s">
        <v>422</v>
      </c>
      <c r="K14" s="659" t="s">
        <v>422</v>
      </c>
      <c r="L14" s="1047" t="s">
        <v>422</v>
      </c>
      <c r="M14" s="1048" t="s">
        <v>422</v>
      </c>
    </row>
    <row r="15" spans="1:13">
      <c r="A15" s="516"/>
      <c r="B15" s="658"/>
      <c r="C15" s="519"/>
      <c r="D15" s="520">
        <f t="shared" ref="D15:D16" si="5">B15+C15</f>
        <v>0</v>
      </c>
      <c r="E15" s="658"/>
      <c r="F15" s="519">
        <v>0</v>
      </c>
      <c r="G15" s="520">
        <f t="shared" si="0"/>
        <v>0</v>
      </c>
      <c r="H15" s="658"/>
      <c r="I15" s="519">
        <v>0</v>
      </c>
      <c r="J15" s="520">
        <f t="shared" si="1"/>
        <v>0</v>
      </c>
      <c r="K15" s="658"/>
      <c r="L15" s="521"/>
      <c r="M15" s="522"/>
    </row>
    <row r="16" spans="1:13">
      <c r="A16" s="523"/>
      <c r="B16" s="658"/>
      <c r="C16" s="519"/>
      <c r="D16" s="520">
        <f t="shared" si="5"/>
        <v>0</v>
      </c>
      <c r="E16" s="658"/>
      <c r="F16" s="519">
        <v>0</v>
      </c>
      <c r="G16" s="520">
        <f t="shared" si="0"/>
        <v>0</v>
      </c>
      <c r="H16" s="658"/>
      <c r="I16" s="519">
        <v>0</v>
      </c>
      <c r="J16" s="520">
        <f t="shared" si="1"/>
        <v>0</v>
      </c>
      <c r="K16" s="658"/>
      <c r="L16" s="521"/>
      <c r="M16" s="522"/>
    </row>
    <row r="17" spans="1:13" ht="13.5" thickBot="1">
      <c r="A17" s="524" t="s">
        <v>11</v>
      </c>
      <c r="B17" s="660" t="s">
        <v>422</v>
      </c>
      <c r="C17" s="256">
        <f>SUM(C7:C16)</f>
        <v>122802317</v>
      </c>
      <c r="D17" s="257">
        <f>SUM(B17:C17)</f>
        <v>122802317</v>
      </c>
      <c r="E17" s="660" t="s">
        <v>422</v>
      </c>
      <c r="F17" s="256">
        <f t="shared" ref="F17:J17" si="6">SUM(F8:F16)</f>
        <v>497991.61</v>
      </c>
      <c r="G17" s="257">
        <f t="shared" si="6"/>
        <v>497991.61</v>
      </c>
      <c r="H17" s="660" t="s">
        <v>422</v>
      </c>
      <c r="I17" s="256">
        <f t="shared" si="6"/>
        <v>497991.61</v>
      </c>
      <c r="J17" s="257">
        <f t="shared" si="6"/>
        <v>497991.61</v>
      </c>
      <c r="K17" s="660" t="s">
        <v>422</v>
      </c>
      <c r="L17" s="525">
        <f>I17/C17</f>
        <v>4.0552297559662493E-3</v>
      </c>
      <c r="M17" s="526">
        <f>J17/D17</f>
        <v>4.0552297559662493E-3</v>
      </c>
    </row>
    <row r="18" spans="1:13">
      <c r="A18" s="357"/>
      <c r="B18" s="357"/>
      <c r="C18" s="357"/>
      <c r="D18" s="357"/>
      <c r="E18" s="357"/>
      <c r="F18" s="357"/>
      <c r="G18" s="357"/>
      <c r="H18" s="357"/>
      <c r="I18" s="357"/>
      <c r="J18" s="357"/>
      <c r="K18" s="357"/>
      <c r="L18" s="357"/>
      <c r="M18" s="357"/>
    </row>
  </sheetData>
  <mergeCells count="7">
    <mergeCell ref="A1:M1"/>
    <mergeCell ref="A2:M2"/>
    <mergeCell ref="A3:M3"/>
    <mergeCell ref="B5:D5"/>
    <mergeCell ref="E5:G5"/>
    <mergeCell ref="H5:J5"/>
    <mergeCell ref="K5:M5"/>
  </mergeCells>
  <printOptions horizontalCentered="1" verticalCentered="1"/>
  <pageMargins left="0.5" right="0.5" top="0.5" bottom="0.5" header="0.3" footer="0.3"/>
  <pageSetup scale="7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K81"/>
  <sheetViews>
    <sheetView zoomScale="110" zoomScaleNormal="110" workbookViewId="0">
      <selection sqref="A1:G81"/>
    </sheetView>
  </sheetViews>
  <sheetFormatPr defaultColWidth="8.5703125" defaultRowHeight="12.75"/>
  <cols>
    <col min="1" max="1" width="17.42578125" customWidth="1"/>
    <col min="2" max="2" width="12.140625" customWidth="1"/>
    <col min="3" max="3" width="12.5703125" customWidth="1"/>
    <col min="4" max="4" width="13.42578125" customWidth="1"/>
    <col min="5" max="5" width="12.42578125" customWidth="1"/>
    <col min="6" max="6" width="13.42578125" customWidth="1"/>
    <col min="7" max="7" width="17.42578125" customWidth="1"/>
  </cols>
  <sheetData>
    <row r="1" spans="1:11">
      <c r="A1" s="1134" t="s">
        <v>141</v>
      </c>
      <c r="B1" s="1135"/>
      <c r="C1" s="1135"/>
      <c r="D1" s="1135"/>
      <c r="E1" s="1135"/>
      <c r="F1" s="1135"/>
      <c r="G1" s="1136"/>
    </row>
    <row r="2" spans="1:11">
      <c r="A2" s="1137" t="s">
        <v>419</v>
      </c>
      <c r="B2" s="1138"/>
      <c r="C2" s="1138"/>
      <c r="D2" s="1138"/>
      <c r="E2" s="1138"/>
      <c r="F2" s="1138"/>
      <c r="G2" s="1139"/>
    </row>
    <row r="3" spans="1:11">
      <c r="A3" s="1140" t="s">
        <v>604</v>
      </c>
      <c r="B3" s="1138"/>
      <c r="C3" s="1138"/>
      <c r="D3" s="1138"/>
      <c r="E3" s="1138"/>
      <c r="F3" s="1138"/>
      <c r="G3" s="1139"/>
    </row>
    <row r="4" spans="1:11" ht="13.5" thickBot="1">
      <c r="A4" s="471"/>
      <c r="B4" s="554"/>
      <c r="C4" s="554"/>
      <c r="D4" s="554"/>
      <c r="E4" s="554"/>
      <c r="F4" s="554"/>
      <c r="G4" s="554"/>
    </row>
    <row r="5" spans="1:11">
      <c r="A5" s="1143" t="s">
        <v>386</v>
      </c>
      <c r="B5" s="1144"/>
      <c r="C5" s="1144"/>
      <c r="D5" s="1144"/>
      <c r="E5" s="1144"/>
      <c r="F5" s="1144"/>
      <c r="G5" s="1145"/>
    </row>
    <row r="6" spans="1:11" ht="13.5" thickBot="1">
      <c r="A6" s="58"/>
      <c r="B6" s="1141" t="s">
        <v>142</v>
      </c>
      <c r="C6" s="1141"/>
      <c r="D6" s="1141"/>
      <c r="E6" s="1141" t="s">
        <v>143</v>
      </c>
      <c r="F6" s="1141"/>
      <c r="G6" s="1142"/>
    </row>
    <row r="7" spans="1:11">
      <c r="A7" s="7" t="s">
        <v>144</v>
      </c>
      <c r="B7" s="646" t="s">
        <v>145</v>
      </c>
      <c r="C7" s="647" t="s">
        <v>146</v>
      </c>
      <c r="D7" s="648" t="s">
        <v>6</v>
      </c>
      <c r="E7" s="823" t="s">
        <v>147</v>
      </c>
      <c r="F7" s="651" t="s">
        <v>146</v>
      </c>
      <c r="G7" s="191" t="s">
        <v>6</v>
      </c>
      <c r="K7" s="78"/>
    </row>
    <row r="8" spans="1:11">
      <c r="A8" s="676" t="s">
        <v>485</v>
      </c>
      <c r="B8" s="825">
        <v>7</v>
      </c>
      <c r="C8" s="564">
        <v>11495</v>
      </c>
      <c r="D8" s="977">
        <v>11502</v>
      </c>
      <c r="E8" s="273"/>
      <c r="F8" s="251"/>
      <c r="G8" s="192"/>
      <c r="K8" s="78"/>
    </row>
    <row r="9" spans="1:11">
      <c r="A9" s="336" t="s">
        <v>486</v>
      </c>
      <c r="B9" s="826">
        <v>19548</v>
      </c>
      <c r="C9" s="696">
        <v>0</v>
      </c>
      <c r="D9" s="978">
        <v>19548</v>
      </c>
      <c r="E9" s="697"/>
      <c r="F9" s="272"/>
      <c r="G9" s="195"/>
      <c r="K9" s="78"/>
    </row>
    <row r="10" spans="1:11">
      <c r="A10" s="336" t="s">
        <v>487</v>
      </c>
      <c r="B10" s="826">
        <v>31074</v>
      </c>
      <c r="C10" s="696">
        <v>14183</v>
      </c>
      <c r="D10" s="978">
        <v>45257</v>
      </c>
      <c r="E10" s="697"/>
      <c r="F10" s="272"/>
      <c r="G10" s="195"/>
      <c r="K10" s="78"/>
    </row>
    <row r="11" spans="1:11">
      <c r="A11" s="336" t="s">
        <v>488</v>
      </c>
      <c r="B11" s="826">
        <v>12478</v>
      </c>
      <c r="C11" s="696">
        <v>11</v>
      </c>
      <c r="D11" s="978">
        <v>12489</v>
      </c>
      <c r="E11" s="697"/>
      <c r="F11" s="272"/>
      <c r="G11" s="195"/>
      <c r="K11" s="78"/>
    </row>
    <row r="12" spans="1:11">
      <c r="A12" s="336" t="s">
        <v>489</v>
      </c>
      <c r="B12" s="826">
        <v>2392</v>
      </c>
      <c r="C12" s="696">
        <v>957477</v>
      </c>
      <c r="D12" s="978">
        <v>959869</v>
      </c>
      <c r="E12" s="697"/>
      <c r="F12" s="272"/>
      <c r="G12" s="195"/>
      <c r="K12" s="78"/>
    </row>
    <row r="13" spans="1:11">
      <c r="A13" s="336" t="s">
        <v>148</v>
      </c>
      <c r="B13" s="826">
        <v>13</v>
      </c>
      <c r="C13" s="696">
        <v>230719</v>
      </c>
      <c r="D13" s="978">
        <v>230732</v>
      </c>
      <c r="E13" s="697"/>
      <c r="F13" s="272"/>
      <c r="G13" s="195"/>
      <c r="K13" s="78"/>
    </row>
    <row r="14" spans="1:11">
      <c r="A14" s="336" t="s">
        <v>490</v>
      </c>
      <c r="B14" s="826">
        <v>121084</v>
      </c>
      <c r="C14" s="696">
        <v>96272</v>
      </c>
      <c r="D14" s="978">
        <v>217356</v>
      </c>
      <c r="E14" s="697"/>
      <c r="F14" s="272"/>
      <c r="G14" s="195"/>
      <c r="K14" s="78"/>
    </row>
    <row r="15" spans="1:11">
      <c r="A15" s="336" t="s">
        <v>491</v>
      </c>
      <c r="B15" s="826">
        <v>855</v>
      </c>
      <c r="C15" s="696">
        <v>166793</v>
      </c>
      <c r="D15" s="978">
        <v>167648</v>
      </c>
      <c r="E15" s="697"/>
      <c r="F15" s="272"/>
      <c r="G15" s="195"/>
      <c r="K15" s="78"/>
    </row>
    <row r="16" spans="1:11">
      <c r="A16" s="336" t="s">
        <v>512</v>
      </c>
      <c r="B16" s="826">
        <v>13322</v>
      </c>
      <c r="C16" s="696">
        <v>8842</v>
      </c>
      <c r="D16" s="978">
        <v>22164</v>
      </c>
      <c r="E16" s="697"/>
      <c r="F16" s="272"/>
      <c r="G16" s="195"/>
      <c r="K16" s="78"/>
    </row>
    <row r="17" spans="1:11">
      <c r="A17" s="336" t="s">
        <v>492</v>
      </c>
      <c r="B17" s="826">
        <v>1027</v>
      </c>
      <c r="C17" s="696">
        <v>32862</v>
      </c>
      <c r="D17" s="978">
        <v>33889</v>
      </c>
      <c r="E17" s="697"/>
      <c r="F17" s="272"/>
      <c r="G17" s="195"/>
      <c r="K17" s="78"/>
    </row>
    <row r="18" spans="1:11">
      <c r="A18" s="336" t="s">
        <v>494</v>
      </c>
      <c r="B18" s="826">
        <v>39371</v>
      </c>
      <c r="C18" s="696">
        <v>10472</v>
      </c>
      <c r="D18" s="978">
        <v>49843</v>
      </c>
      <c r="E18" s="697"/>
      <c r="F18" s="272"/>
      <c r="G18" s="195"/>
      <c r="K18" s="78"/>
    </row>
    <row r="19" spans="1:11" ht="13.5" thickBot="1">
      <c r="A19" s="336" t="s">
        <v>493</v>
      </c>
      <c r="B19" s="827">
        <v>2389</v>
      </c>
      <c r="C19" s="565">
        <v>57071</v>
      </c>
      <c r="D19" s="979">
        <v>59460</v>
      </c>
      <c r="E19" s="697"/>
      <c r="F19" s="272"/>
      <c r="G19" s="194"/>
    </row>
    <row r="20" spans="1:11" ht="13.5" thickBot="1">
      <c r="A20" s="459" t="s">
        <v>6</v>
      </c>
      <c r="B20" s="828">
        <f>SUM(B8:B19)</f>
        <v>243560</v>
      </c>
      <c r="C20" s="225">
        <f>SUM(C8:C19)</f>
        <v>1586197</v>
      </c>
      <c r="D20" s="829">
        <f>SUM(B20:C20)</f>
        <v>1829757</v>
      </c>
      <c r="E20" s="824">
        <f>SUM(E8:E19)</f>
        <v>0</v>
      </c>
      <c r="F20" s="226">
        <f>SUM(F8:F19)</f>
        <v>0</v>
      </c>
      <c r="G20" s="227">
        <f t="shared" ref="G20" si="0">SUM(E20:F20)</f>
        <v>0</v>
      </c>
      <c r="H20" s="19" t="s">
        <v>84</v>
      </c>
    </row>
    <row r="21" spans="1:11">
      <c r="A21" s="493"/>
      <c r="B21" s="493"/>
      <c r="C21" s="493"/>
      <c r="D21" s="42"/>
      <c r="E21" s="493"/>
      <c r="F21" s="493"/>
      <c r="G21" s="493"/>
    </row>
    <row r="22" spans="1:11" ht="17.25" customHeight="1" thickBot="1">
      <c r="A22" s="1110"/>
      <c r="B22" s="1110"/>
      <c r="C22" s="1110"/>
      <c r="D22" s="1110"/>
      <c r="E22" s="1110"/>
      <c r="F22" s="1110"/>
      <c r="G22" s="1110"/>
    </row>
    <row r="23" spans="1:11">
      <c r="A23" s="1143" t="s">
        <v>149</v>
      </c>
      <c r="B23" s="1144"/>
      <c r="C23" s="1144"/>
      <c r="D23" s="1144"/>
      <c r="E23" s="1144"/>
      <c r="F23" s="1144"/>
      <c r="G23" s="1145"/>
    </row>
    <row r="24" spans="1:11" ht="13.5" thickBot="1">
      <c r="A24" s="59"/>
      <c r="B24" s="1141"/>
      <c r="C24" s="1141"/>
      <c r="D24" s="1141"/>
      <c r="E24" s="1141" t="s">
        <v>143</v>
      </c>
      <c r="F24" s="1141"/>
      <c r="G24" s="1142"/>
    </row>
    <row r="25" spans="1:11">
      <c r="A25" s="190" t="s">
        <v>144</v>
      </c>
      <c r="B25" s="470"/>
      <c r="C25" s="470"/>
      <c r="D25" s="830"/>
      <c r="E25" s="646" t="s">
        <v>147</v>
      </c>
      <c r="F25" s="647" t="s">
        <v>146</v>
      </c>
      <c r="G25" s="648" t="s">
        <v>6</v>
      </c>
    </row>
    <row r="26" spans="1:11">
      <c r="A26" s="109" t="s">
        <v>485</v>
      </c>
      <c r="B26" s="111"/>
      <c r="C26" s="111"/>
      <c r="D26" s="831"/>
      <c r="E26" s="835">
        <v>0</v>
      </c>
      <c r="F26" s="110">
        <v>0</v>
      </c>
      <c r="G26" s="195">
        <f>SUM(E26:F26)</f>
        <v>0</v>
      </c>
    </row>
    <row r="27" spans="1:11">
      <c r="A27" s="193" t="s">
        <v>486</v>
      </c>
      <c r="B27" s="698"/>
      <c r="C27" s="698"/>
      <c r="D27" s="832"/>
      <c r="E27" s="836"/>
      <c r="F27" s="699"/>
      <c r="G27" s="700"/>
    </row>
    <row r="28" spans="1:11">
      <c r="A28" s="193" t="s">
        <v>487</v>
      </c>
      <c r="B28" s="698"/>
      <c r="C28" s="698"/>
      <c r="D28" s="832"/>
      <c r="E28" s="836"/>
      <c r="F28" s="699"/>
      <c r="G28" s="700"/>
    </row>
    <row r="29" spans="1:11">
      <c r="A29" s="193" t="s">
        <v>488</v>
      </c>
      <c r="B29" s="698"/>
      <c r="C29" s="698"/>
      <c r="D29" s="832"/>
      <c r="E29" s="836"/>
      <c r="F29" s="699"/>
      <c r="G29" s="700"/>
    </row>
    <row r="30" spans="1:11">
      <c r="A30" s="193" t="s">
        <v>489</v>
      </c>
      <c r="B30" s="698"/>
      <c r="C30" s="698"/>
      <c r="D30" s="832"/>
      <c r="E30" s="836"/>
      <c r="F30" s="699"/>
      <c r="G30" s="700"/>
    </row>
    <row r="31" spans="1:11">
      <c r="A31" s="193" t="s">
        <v>148</v>
      </c>
      <c r="B31" s="698"/>
      <c r="C31" s="698"/>
      <c r="D31" s="832"/>
      <c r="E31" s="836"/>
      <c r="F31" s="699"/>
      <c r="G31" s="700"/>
    </row>
    <row r="32" spans="1:11">
      <c r="A32" s="193" t="s">
        <v>490</v>
      </c>
      <c r="B32" s="698"/>
      <c r="C32" s="698"/>
      <c r="D32" s="832"/>
      <c r="E32" s="836"/>
      <c r="F32" s="699"/>
      <c r="G32" s="700"/>
    </row>
    <row r="33" spans="1:7">
      <c r="A33" s="193" t="s">
        <v>491</v>
      </c>
      <c r="B33" s="698"/>
      <c r="C33" s="698"/>
      <c r="D33" s="832"/>
      <c r="E33" s="836"/>
      <c r="F33" s="699"/>
      <c r="G33" s="700"/>
    </row>
    <row r="34" spans="1:7">
      <c r="A34" s="193" t="s">
        <v>512</v>
      </c>
      <c r="B34" s="698"/>
      <c r="C34" s="698"/>
      <c r="D34" s="832"/>
      <c r="E34" s="836"/>
      <c r="F34" s="699"/>
      <c r="G34" s="700"/>
    </row>
    <row r="35" spans="1:7">
      <c r="A35" s="193" t="s">
        <v>492</v>
      </c>
      <c r="B35" s="698"/>
      <c r="C35" s="698"/>
      <c r="D35" s="832"/>
      <c r="E35" s="836"/>
      <c r="F35" s="699"/>
      <c r="G35" s="700"/>
    </row>
    <row r="36" spans="1:7">
      <c r="A36" s="193" t="s">
        <v>494</v>
      </c>
      <c r="B36" s="698"/>
      <c r="C36" s="698"/>
      <c r="D36" s="832"/>
      <c r="E36" s="836"/>
      <c r="F36" s="699"/>
      <c r="G36" s="700"/>
    </row>
    <row r="37" spans="1:7" ht="13.5" thickBot="1">
      <c r="A37" s="196" t="s">
        <v>493</v>
      </c>
      <c r="B37" s="57"/>
      <c r="C37" s="57"/>
      <c r="D37" s="833"/>
      <c r="E37" s="837">
        <v>0</v>
      </c>
      <c r="F37" s="10">
        <v>0</v>
      </c>
      <c r="G37" s="197">
        <f t="shared" ref="G37:G38" si="1">SUM(E37:F37)</f>
        <v>0</v>
      </c>
    </row>
    <row r="38" spans="1:7" ht="13.5" thickBot="1">
      <c r="A38" s="198" t="s">
        <v>6</v>
      </c>
      <c r="B38" s="199"/>
      <c r="C38" s="199"/>
      <c r="D38" s="834"/>
      <c r="E38" s="838">
        <f>SUM(E26:E37)</f>
        <v>0</v>
      </c>
      <c r="F38" s="188">
        <f>SUM(F26:F37)</f>
        <v>0</v>
      </c>
      <c r="G38" s="200">
        <f t="shared" si="1"/>
        <v>0</v>
      </c>
    </row>
    <row r="39" spans="1:7">
      <c r="A39" s="493"/>
      <c r="B39" s="493"/>
      <c r="C39" s="493"/>
      <c r="D39" s="493"/>
      <c r="E39" s="493"/>
      <c r="F39" s="493"/>
      <c r="G39" s="493"/>
    </row>
    <row r="40" spans="1:7" ht="13.5" thickBot="1">
      <c r="A40" s="493"/>
      <c r="B40" s="493"/>
      <c r="C40" s="493"/>
      <c r="D40" s="493"/>
      <c r="E40" s="493"/>
      <c r="F40" s="493"/>
      <c r="G40" s="493"/>
    </row>
    <row r="41" spans="1:7">
      <c r="A41" s="1156" t="s">
        <v>150</v>
      </c>
      <c r="B41" s="1157"/>
      <c r="C41" s="1157"/>
      <c r="D41" s="1157"/>
      <c r="E41" s="1157"/>
      <c r="F41" s="1157"/>
      <c r="G41" s="1158"/>
    </row>
    <row r="42" spans="1:7" ht="13.5" thickBot="1">
      <c r="A42" s="58"/>
      <c r="B42" s="1153" t="s">
        <v>357</v>
      </c>
      <c r="C42" s="1154"/>
      <c r="D42" s="1155"/>
      <c r="E42" s="1141" t="s">
        <v>151</v>
      </c>
      <c r="F42" s="1141"/>
      <c r="G42" s="1142"/>
    </row>
    <row r="43" spans="1:7">
      <c r="A43" s="190" t="s">
        <v>104</v>
      </c>
      <c r="B43" s="651"/>
      <c r="C43" s="651"/>
      <c r="D43" s="830"/>
      <c r="E43" s="646" t="s">
        <v>147</v>
      </c>
      <c r="F43" s="842" t="s">
        <v>146</v>
      </c>
      <c r="G43" s="843" t="s">
        <v>6</v>
      </c>
    </row>
    <row r="44" spans="1:7">
      <c r="A44" s="109" t="s">
        <v>485</v>
      </c>
      <c r="B44" s="707" t="s">
        <v>104</v>
      </c>
      <c r="C44" s="707" t="s">
        <v>104</v>
      </c>
      <c r="D44" s="839" t="s">
        <v>104</v>
      </c>
      <c r="E44" s="844" t="s">
        <v>104</v>
      </c>
      <c r="F44" s="213" t="s">
        <v>104</v>
      </c>
      <c r="G44" s="702" t="s">
        <v>104</v>
      </c>
    </row>
    <row r="45" spans="1:7">
      <c r="A45" s="193" t="s">
        <v>486</v>
      </c>
      <c r="B45" s="708"/>
      <c r="C45" s="708"/>
      <c r="D45" s="840"/>
      <c r="E45" s="845"/>
      <c r="F45" s="701"/>
      <c r="G45" s="702"/>
    </row>
    <row r="46" spans="1:7">
      <c r="A46" s="193" t="s">
        <v>487</v>
      </c>
      <c r="B46" s="708"/>
      <c r="C46" s="708"/>
      <c r="D46" s="840"/>
      <c r="E46" s="845"/>
      <c r="F46" s="701"/>
      <c r="G46" s="702"/>
    </row>
    <row r="47" spans="1:7">
      <c r="A47" s="193" t="s">
        <v>488</v>
      </c>
      <c r="B47" s="708"/>
      <c r="C47" s="708"/>
      <c r="D47" s="840"/>
      <c r="E47" s="845"/>
      <c r="F47" s="701"/>
      <c r="G47" s="702"/>
    </row>
    <row r="48" spans="1:7">
      <c r="A48" s="193" t="s">
        <v>489</v>
      </c>
      <c r="B48" s="708"/>
      <c r="C48" s="708"/>
      <c r="D48" s="840"/>
      <c r="E48" s="845"/>
      <c r="F48" s="701"/>
      <c r="G48" s="702"/>
    </row>
    <row r="49" spans="1:7">
      <c r="A49" s="193" t="s">
        <v>148</v>
      </c>
      <c r="B49" s="708"/>
      <c r="C49" s="708"/>
      <c r="D49" s="840"/>
      <c r="E49" s="845"/>
      <c r="F49" s="701"/>
      <c r="G49" s="702"/>
    </row>
    <row r="50" spans="1:7">
      <c r="A50" s="193" t="s">
        <v>490</v>
      </c>
      <c r="B50" s="708"/>
      <c r="C50" s="708"/>
      <c r="D50" s="840"/>
      <c r="E50" s="845"/>
      <c r="F50" s="701"/>
      <c r="G50" s="702"/>
    </row>
    <row r="51" spans="1:7">
      <c r="A51" s="193" t="s">
        <v>491</v>
      </c>
      <c r="B51" s="708"/>
      <c r="C51" s="708"/>
      <c r="D51" s="840"/>
      <c r="E51" s="845"/>
      <c r="F51" s="701"/>
      <c r="G51" s="702"/>
    </row>
    <row r="52" spans="1:7">
      <c r="A52" s="193" t="s">
        <v>512</v>
      </c>
      <c r="B52" s="708"/>
      <c r="C52" s="708"/>
      <c r="D52" s="840"/>
      <c r="E52" s="845"/>
      <c r="F52" s="701"/>
      <c r="G52" s="702"/>
    </row>
    <row r="53" spans="1:7">
      <c r="A53" s="193" t="s">
        <v>492</v>
      </c>
      <c r="B53" s="708"/>
      <c r="C53" s="708"/>
      <c r="D53" s="840"/>
      <c r="E53" s="845"/>
      <c r="F53" s="701"/>
      <c r="G53" s="702"/>
    </row>
    <row r="54" spans="1:7">
      <c r="A54" s="193" t="s">
        <v>494</v>
      </c>
      <c r="B54" s="708"/>
      <c r="C54" s="708"/>
      <c r="D54" s="840"/>
      <c r="E54" s="845"/>
      <c r="F54" s="701"/>
      <c r="G54" s="702"/>
    </row>
    <row r="55" spans="1:7" ht="13.5" thickBot="1">
      <c r="A55" s="193" t="s">
        <v>493</v>
      </c>
      <c r="B55" s="708" t="s">
        <v>104</v>
      </c>
      <c r="C55" s="708" t="s">
        <v>104</v>
      </c>
      <c r="D55" s="840" t="s">
        <v>104</v>
      </c>
      <c r="E55" s="845" t="s">
        <v>104</v>
      </c>
      <c r="F55" s="214">
        <f>'ESA Table 2B'!B45</f>
        <v>0</v>
      </c>
      <c r="G55" s="847">
        <f>SUM(E55:F55)</f>
        <v>0</v>
      </c>
    </row>
    <row r="56" spans="1:7" ht="13.5" thickBot="1">
      <c r="A56" s="703" t="s">
        <v>6</v>
      </c>
      <c r="B56" s="704"/>
      <c r="C56" s="704"/>
      <c r="D56" s="841"/>
      <c r="E56" s="846"/>
      <c r="F56" s="705">
        <f>SUM(F44:F55)</f>
        <v>0</v>
      </c>
      <c r="G56" s="706">
        <f t="shared" ref="G56" si="2">SUM(E56:F56)</f>
        <v>0</v>
      </c>
    </row>
    <row r="57" spans="1:7">
      <c r="A57" s="420"/>
      <c r="B57" s="421"/>
      <c r="C57" s="421"/>
      <c r="D57" s="421"/>
      <c r="E57" s="421"/>
      <c r="F57" s="422"/>
      <c r="G57" s="422"/>
    </row>
    <row r="58" spans="1:7">
      <c r="A58" s="420"/>
      <c r="B58" s="421"/>
      <c r="C58" s="421"/>
      <c r="D58" s="421"/>
      <c r="E58" s="421"/>
      <c r="F58" s="422"/>
      <c r="G58" s="422"/>
    </row>
    <row r="59" spans="1:7" ht="13.5" thickBot="1">
      <c r="A59" s="1146" t="s">
        <v>387</v>
      </c>
      <c r="B59" s="1147"/>
      <c r="C59" s="1147"/>
      <c r="D59" s="1147"/>
      <c r="E59" s="1147"/>
      <c r="F59" s="1147"/>
      <c r="G59" s="1148"/>
    </row>
    <row r="60" spans="1:7" ht="13.5" thickBot="1">
      <c r="A60" s="423"/>
      <c r="B60" s="1149" t="s">
        <v>142</v>
      </c>
      <c r="C60" s="1150"/>
      <c r="D60" s="1151"/>
      <c r="E60" s="1141" t="s">
        <v>143</v>
      </c>
      <c r="F60" s="1141"/>
      <c r="G60" s="1142"/>
    </row>
    <row r="61" spans="1:7">
      <c r="A61" s="848"/>
      <c r="B61" s="850" t="s">
        <v>145</v>
      </c>
      <c r="C61" s="424" t="s">
        <v>146</v>
      </c>
      <c r="D61" s="851" t="s">
        <v>6</v>
      </c>
      <c r="E61" s="646" t="s">
        <v>147</v>
      </c>
      <c r="F61" s="647" t="s">
        <v>146</v>
      </c>
      <c r="G61" s="648" t="s">
        <v>6</v>
      </c>
    </row>
    <row r="62" spans="1:7">
      <c r="A62" s="676" t="s">
        <v>485</v>
      </c>
      <c r="B62" s="844" t="s">
        <v>104</v>
      </c>
      <c r="C62" s="152" t="s">
        <v>104</v>
      </c>
      <c r="D62" s="852" t="s">
        <v>104</v>
      </c>
      <c r="E62" s="844" t="s">
        <v>104</v>
      </c>
      <c r="F62" s="213" t="s">
        <v>104</v>
      </c>
      <c r="G62" s="702" t="s">
        <v>104</v>
      </c>
    </row>
    <row r="63" spans="1:7">
      <c r="A63" s="336" t="s">
        <v>486</v>
      </c>
      <c r="B63" s="845"/>
      <c r="C63" s="189"/>
      <c r="D63" s="853"/>
      <c r="E63" s="845"/>
      <c r="F63" s="701"/>
      <c r="G63" s="856"/>
    </row>
    <row r="64" spans="1:7">
      <c r="A64" s="336" t="s">
        <v>487</v>
      </c>
      <c r="B64" s="845"/>
      <c r="C64" s="189"/>
      <c r="D64" s="853"/>
      <c r="E64" s="845"/>
      <c r="F64" s="701"/>
      <c r="G64" s="856"/>
    </row>
    <row r="65" spans="1:7">
      <c r="A65" s="336" t="s">
        <v>488</v>
      </c>
      <c r="B65" s="845"/>
      <c r="C65" s="189"/>
      <c r="D65" s="853"/>
      <c r="E65" s="845"/>
      <c r="F65" s="701"/>
      <c r="G65" s="856"/>
    </row>
    <row r="66" spans="1:7">
      <c r="A66" s="336" t="s">
        <v>489</v>
      </c>
      <c r="B66" s="845"/>
      <c r="C66" s="189"/>
      <c r="D66" s="853"/>
      <c r="E66" s="845"/>
      <c r="F66" s="701"/>
      <c r="G66" s="856"/>
    </row>
    <row r="67" spans="1:7">
      <c r="A67" s="336" t="s">
        <v>148</v>
      </c>
      <c r="B67" s="845"/>
      <c r="C67" s="189"/>
      <c r="D67" s="853"/>
      <c r="E67" s="845"/>
      <c r="F67" s="701"/>
      <c r="G67" s="856"/>
    </row>
    <row r="68" spans="1:7">
      <c r="A68" s="336" t="s">
        <v>490</v>
      </c>
      <c r="B68" s="845"/>
      <c r="C68" s="189"/>
      <c r="D68" s="853"/>
      <c r="E68" s="845"/>
      <c r="F68" s="701"/>
      <c r="G68" s="856"/>
    </row>
    <row r="69" spans="1:7">
      <c r="A69" s="336" t="s">
        <v>491</v>
      </c>
      <c r="B69" s="845"/>
      <c r="C69" s="189"/>
      <c r="D69" s="853"/>
      <c r="E69" s="845"/>
      <c r="F69" s="701"/>
      <c r="G69" s="856"/>
    </row>
    <row r="70" spans="1:7">
      <c r="A70" s="336" t="s">
        <v>512</v>
      </c>
      <c r="B70" s="845"/>
      <c r="C70" s="189"/>
      <c r="D70" s="853"/>
      <c r="E70" s="845"/>
      <c r="F70" s="701"/>
      <c r="G70" s="856"/>
    </row>
    <row r="71" spans="1:7">
      <c r="A71" s="336" t="s">
        <v>492</v>
      </c>
      <c r="B71" s="845"/>
      <c r="C71" s="189"/>
      <c r="D71" s="853"/>
      <c r="E71" s="845"/>
      <c r="F71" s="701"/>
      <c r="G71" s="856"/>
    </row>
    <row r="72" spans="1:7">
      <c r="A72" s="336" t="s">
        <v>494</v>
      </c>
      <c r="B72" s="845"/>
      <c r="C72" s="189"/>
      <c r="D72" s="853"/>
      <c r="E72" s="845"/>
      <c r="F72" s="701"/>
      <c r="G72" s="856"/>
    </row>
    <row r="73" spans="1:7" ht="13.5" thickBot="1">
      <c r="A73" s="336" t="s">
        <v>493</v>
      </c>
      <c r="B73" s="845" t="s">
        <v>104</v>
      </c>
      <c r="C73" s="189" t="s">
        <v>104</v>
      </c>
      <c r="D73" s="853" t="s">
        <v>104</v>
      </c>
      <c r="E73" s="845" t="s">
        <v>104</v>
      </c>
      <c r="F73" s="189" t="s">
        <v>104</v>
      </c>
      <c r="G73" s="853" t="s">
        <v>104</v>
      </c>
    </row>
    <row r="74" spans="1:7" ht="13.5" thickBot="1">
      <c r="A74" s="849" t="s">
        <v>6</v>
      </c>
      <c r="B74" s="854"/>
      <c r="C74" s="704"/>
      <c r="D74" s="855"/>
      <c r="E74" s="846"/>
      <c r="F74" s="705">
        <f>SUM(F62:F73)</f>
        <v>0</v>
      </c>
      <c r="G74" s="857">
        <f t="shared" ref="G74" si="3">SUM(E74:F74)</f>
        <v>0</v>
      </c>
    </row>
    <row r="75" spans="1:7">
      <c r="A75" s="493"/>
      <c r="B75" s="493"/>
      <c r="C75" s="493"/>
      <c r="D75" s="493"/>
      <c r="E75" s="493"/>
      <c r="F75" s="493"/>
      <c r="G75" s="493"/>
    </row>
    <row r="76" spans="1:7">
      <c r="A76" s="668" t="s">
        <v>605</v>
      </c>
      <c r="B76" s="493"/>
      <c r="C76" s="493"/>
      <c r="D76" s="493"/>
      <c r="E76" s="493"/>
      <c r="F76" s="493"/>
      <c r="G76" s="493"/>
    </row>
    <row r="77" spans="1:7">
      <c r="A77" s="1152" t="s">
        <v>152</v>
      </c>
      <c r="B77" s="1152"/>
      <c r="C77" s="1152"/>
      <c r="D77" s="1152"/>
      <c r="E77" s="1152"/>
      <c r="F77" s="1152"/>
      <c r="G77" s="1152"/>
    </row>
    <row r="78" spans="1:7" ht="15.95" customHeight="1">
      <c r="A78" s="1152" t="s">
        <v>356</v>
      </c>
      <c r="B78" s="1152"/>
      <c r="C78" s="1152"/>
      <c r="D78" s="1152"/>
      <c r="E78" s="1152"/>
      <c r="F78" s="1152"/>
      <c r="G78" s="1152"/>
    </row>
    <row r="79" spans="1:7">
      <c r="A79" s="566"/>
    </row>
    <row r="81" spans="1:7">
      <c r="A81" s="1152" t="s">
        <v>153</v>
      </c>
      <c r="B81" s="1152"/>
      <c r="C81" s="1152"/>
      <c r="D81" s="1152"/>
      <c r="E81" s="1152"/>
      <c r="F81" s="1152"/>
      <c r="G81" s="1152"/>
    </row>
  </sheetData>
  <mergeCells count="19">
    <mergeCell ref="A59:G59"/>
    <mergeCell ref="B60:D60"/>
    <mergeCell ref="E60:G60"/>
    <mergeCell ref="A81:G81"/>
    <mergeCell ref="A22:G22"/>
    <mergeCell ref="A23:G23"/>
    <mergeCell ref="A77:G77"/>
    <mergeCell ref="A78:G78"/>
    <mergeCell ref="B24:D24"/>
    <mergeCell ref="E24:G24"/>
    <mergeCell ref="B42:D42"/>
    <mergeCell ref="E42:G42"/>
    <mergeCell ref="A41:G41"/>
    <mergeCell ref="A1:G1"/>
    <mergeCell ref="A2:G2"/>
    <mergeCell ref="A3:G3"/>
    <mergeCell ref="B6:D6"/>
    <mergeCell ref="E6:G6"/>
    <mergeCell ref="A5:G5"/>
  </mergeCells>
  <printOptions horizontalCentered="1" verticalCentered="1"/>
  <pageMargins left="0.5" right="0.5" top="0.5" bottom="0.5" header="0.3" footer="0.3"/>
  <pageSetup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R92"/>
  <sheetViews>
    <sheetView topLeftCell="A10" zoomScale="90" zoomScaleNormal="90" workbookViewId="0">
      <selection activeCell="U52" sqref="U52"/>
    </sheetView>
  </sheetViews>
  <sheetFormatPr defaultColWidth="8.5703125" defaultRowHeight="12.75"/>
  <cols>
    <col min="1" max="1" width="10.5703125" customWidth="1"/>
    <col min="2" max="2" width="11.5703125" customWidth="1"/>
    <col min="3" max="3" width="9.5703125" customWidth="1"/>
    <col min="4" max="4" width="11.5703125" bestFit="1" customWidth="1"/>
    <col min="5" max="5" width="6.5703125" customWidth="1"/>
    <col min="6" max="6" width="11.42578125" customWidth="1"/>
    <col min="7" max="7" width="6.5703125" customWidth="1"/>
    <col min="8" max="8" width="9.42578125" customWidth="1"/>
    <col min="9" max="9" width="6.5703125" customWidth="1"/>
    <col min="10" max="10" width="11.5703125" customWidth="1"/>
    <col min="11" max="11" width="6.5703125" customWidth="1"/>
    <col min="12" max="12" width="10.42578125" customWidth="1"/>
    <col min="13" max="13" width="6.5703125" customWidth="1"/>
    <col min="14" max="14" width="11.5703125" customWidth="1"/>
    <col min="15" max="15" width="10.5703125" customWidth="1"/>
    <col min="16" max="16" width="11.5703125" bestFit="1" customWidth="1"/>
    <col min="17" max="17" width="9.5703125" customWidth="1"/>
  </cols>
  <sheetData>
    <row r="1" spans="1:17" ht="15.75">
      <c r="A1" s="1076" t="s">
        <v>154</v>
      </c>
      <c r="B1" s="1076"/>
      <c r="C1" s="1076"/>
      <c r="D1" s="1076"/>
      <c r="E1" s="1076"/>
      <c r="F1" s="1076"/>
      <c r="G1" s="1076"/>
      <c r="H1" s="1076"/>
      <c r="I1" s="1076"/>
      <c r="J1" s="1076"/>
      <c r="K1" s="1076"/>
      <c r="L1" s="1076"/>
      <c r="M1" s="1076"/>
      <c r="N1" s="1076"/>
      <c r="O1" s="1076"/>
      <c r="P1" s="1076"/>
      <c r="Q1" s="1076"/>
    </row>
    <row r="2" spans="1:17" ht="15.75">
      <c r="A2" s="1076" t="s">
        <v>419</v>
      </c>
      <c r="B2" s="1175"/>
      <c r="C2" s="1175"/>
      <c r="D2" s="1175"/>
      <c r="E2" s="1175"/>
      <c r="F2" s="1175"/>
      <c r="G2" s="1175"/>
      <c r="H2" s="1175"/>
      <c r="I2" s="1175"/>
      <c r="J2" s="1175"/>
      <c r="K2" s="1175"/>
      <c r="L2" s="1175"/>
      <c r="M2" s="1175"/>
      <c r="N2" s="1175"/>
      <c r="O2" s="1175"/>
      <c r="P2" s="1175"/>
      <c r="Q2" s="1175"/>
    </row>
    <row r="3" spans="1:17" ht="15.75">
      <c r="A3" s="1132" t="s">
        <v>604</v>
      </c>
      <c r="B3" s="1176"/>
      <c r="C3" s="1176"/>
      <c r="D3" s="1176"/>
      <c r="E3" s="1176"/>
      <c r="F3" s="1176"/>
      <c r="G3" s="1176"/>
      <c r="H3" s="1176"/>
      <c r="I3" s="1176"/>
      <c r="J3" s="1176"/>
      <c r="K3" s="1176"/>
      <c r="L3" s="1176"/>
      <c r="M3" s="1176"/>
      <c r="N3" s="1176"/>
      <c r="O3" s="1176"/>
      <c r="P3" s="1176"/>
      <c r="Q3" s="1176"/>
    </row>
    <row r="4" spans="1:17" ht="15.75">
      <c r="A4" s="649"/>
      <c r="B4" s="652"/>
      <c r="C4" s="652"/>
      <c r="D4" s="652"/>
      <c r="E4" s="652"/>
      <c r="F4" s="652"/>
      <c r="G4" s="652"/>
      <c r="H4" s="652"/>
      <c r="I4" s="652"/>
      <c r="J4" s="652"/>
      <c r="K4" s="652"/>
      <c r="L4" s="652"/>
      <c r="M4" s="652"/>
      <c r="N4" s="652"/>
      <c r="O4" s="652"/>
      <c r="P4" s="652"/>
      <c r="Q4" s="652"/>
    </row>
    <row r="5" spans="1:17" ht="15.75">
      <c r="A5" s="1159" t="s">
        <v>358</v>
      </c>
      <c r="B5" s="1160"/>
      <c r="C5" s="1160"/>
      <c r="D5" s="1160"/>
      <c r="E5" s="1160"/>
      <c r="F5" s="1160"/>
      <c r="G5" s="1160"/>
      <c r="H5" s="1160"/>
      <c r="I5" s="1161"/>
      <c r="J5" s="567"/>
      <c r="K5" s="567"/>
      <c r="L5" s="567"/>
      <c r="M5" s="567"/>
      <c r="N5" s="567"/>
      <c r="O5" s="567"/>
      <c r="P5" s="567"/>
      <c r="Q5" s="567"/>
    </row>
    <row r="6" spans="1:17">
      <c r="A6" s="1170" t="s">
        <v>155</v>
      </c>
      <c r="B6" s="1173" t="s">
        <v>156</v>
      </c>
      <c r="C6" s="1173"/>
      <c r="D6" s="1173"/>
      <c r="E6" s="1174"/>
      <c r="F6" s="1173" t="s">
        <v>495</v>
      </c>
      <c r="G6" s="1173"/>
      <c r="H6" s="1173"/>
      <c r="I6" s="1173"/>
      <c r="J6" s="1163" t="s">
        <v>158</v>
      </c>
      <c r="K6" s="1163"/>
      <c r="L6" s="1163"/>
      <c r="M6" s="1163"/>
      <c r="N6" s="1163" t="s">
        <v>6</v>
      </c>
      <c r="O6" s="1163"/>
      <c r="P6" s="1163"/>
      <c r="Q6" s="1163"/>
    </row>
    <row r="7" spans="1:17" ht="36" customHeight="1">
      <c r="A7" s="1171"/>
      <c r="B7" s="1162" t="s">
        <v>159</v>
      </c>
      <c r="C7" s="1163" t="s">
        <v>160</v>
      </c>
      <c r="D7" s="1163"/>
      <c r="E7" s="1163"/>
      <c r="F7" s="1162" t="s">
        <v>159</v>
      </c>
      <c r="G7" s="1163" t="s">
        <v>160</v>
      </c>
      <c r="H7" s="1163"/>
      <c r="I7" s="1163"/>
      <c r="J7" s="1162" t="s">
        <v>159</v>
      </c>
      <c r="K7" s="1163" t="s">
        <v>160</v>
      </c>
      <c r="L7" s="1163"/>
      <c r="M7" s="1163"/>
      <c r="N7" s="1162" t="s">
        <v>159</v>
      </c>
      <c r="O7" s="1177" t="s">
        <v>160</v>
      </c>
      <c r="P7" s="1178"/>
      <c r="Q7" s="1179"/>
    </row>
    <row r="8" spans="1:17" ht="27" customHeight="1">
      <c r="A8" s="1172"/>
      <c r="B8" s="1162"/>
      <c r="C8" s="466" t="s">
        <v>161</v>
      </c>
      <c r="D8" s="466" t="s">
        <v>162</v>
      </c>
      <c r="E8" s="466" t="s">
        <v>163</v>
      </c>
      <c r="F8" s="1162"/>
      <c r="G8" s="466" t="s">
        <v>161</v>
      </c>
      <c r="H8" s="466" t="s">
        <v>162</v>
      </c>
      <c r="I8" s="466" t="s">
        <v>163</v>
      </c>
      <c r="J8" s="1162"/>
      <c r="K8" s="466" t="s">
        <v>161</v>
      </c>
      <c r="L8" s="466" t="s">
        <v>162</v>
      </c>
      <c r="M8" s="466" t="s">
        <v>163</v>
      </c>
      <c r="N8" s="1162"/>
      <c r="O8" s="466" t="s">
        <v>161</v>
      </c>
      <c r="P8" s="466" t="s">
        <v>162</v>
      </c>
      <c r="Q8" s="466" t="s">
        <v>163</v>
      </c>
    </row>
    <row r="9" spans="1:17">
      <c r="A9" s="547" t="s">
        <v>164</v>
      </c>
      <c r="B9" s="709">
        <v>0</v>
      </c>
      <c r="C9" s="710">
        <v>0</v>
      </c>
      <c r="D9" s="711">
        <v>0</v>
      </c>
      <c r="E9" s="710">
        <v>0</v>
      </c>
      <c r="F9" s="568">
        <v>0</v>
      </c>
      <c r="G9" s="568">
        <v>0</v>
      </c>
      <c r="H9" s="568">
        <v>0</v>
      </c>
      <c r="I9" s="568">
        <v>0</v>
      </c>
      <c r="J9" s="709">
        <v>0</v>
      </c>
      <c r="K9" s="710">
        <v>0</v>
      </c>
      <c r="L9" s="711">
        <v>0</v>
      </c>
      <c r="M9" s="710">
        <v>0</v>
      </c>
      <c r="N9" s="165">
        <f>J9+B9</f>
        <v>0</v>
      </c>
      <c r="O9" s="1043">
        <v>0</v>
      </c>
      <c r="P9" s="1043">
        <v>0</v>
      </c>
      <c r="Q9" s="166">
        <f t="shared" ref="Q9:Q10" si="0">K9+C9</f>
        <v>0</v>
      </c>
    </row>
    <row r="10" spans="1:17">
      <c r="A10" s="547" t="s">
        <v>165</v>
      </c>
      <c r="B10" s="709">
        <v>0</v>
      </c>
      <c r="C10" s="710">
        <v>0</v>
      </c>
      <c r="D10" s="711">
        <v>0</v>
      </c>
      <c r="E10" s="710">
        <v>0</v>
      </c>
      <c r="F10" s="568">
        <v>0</v>
      </c>
      <c r="G10" s="568">
        <v>0</v>
      </c>
      <c r="H10" s="568">
        <v>0</v>
      </c>
      <c r="I10" s="568">
        <v>0</v>
      </c>
      <c r="J10" s="709">
        <v>0</v>
      </c>
      <c r="K10" s="710">
        <v>0</v>
      </c>
      <c r="L10" s="711">
        <v>0</v>
      </c>
      <c r="M10" s="710">
        <v>0</v>
      </c>
      <c r="N10" s="165">
        <f>J10+B10</f>
        <v>0</v>
      </c>
      <c r="O10" s="1043">
        <v>0</v>
      </c>
      <c r="P10" s="1043">
        <v>0</v>
      </c>
      <c r="Q10" s="166">
        <f t="shared" si="0"/>
        <v>0</v>
      </c>
    </row>
    <row r="11" spans="1:17">
      <c r="A11" s="547" t="s">
        <v>166</v>
      </c>
      <c r="B11" s="712">
        <v>0</v>
      </c>
      <c r="C11" s="712">
        <v>0</v>
      </c>
      <c r="D11" s="712">
        <v>0</v>
      </c>
      <c r="E11" s="712">
        <v>0</v>
      </c>
      <c r="F11" s="568">
        <v>0</v>
      </c>
      <c r="G11" s="568">
        <v>0</v>
      </c>
      <c r="H11" s="568">
        <v>0</v>
      </c>
      <c r="I11" s="568">
        <v>0</v>
      </c>
      <c r="J11" s="712">
        <v>0</v>
      </c>
      <c r="K11" s="712">
        <v>0</v>
      </c>
      <c r="L11" s="712">
        <v>0</v>
      </c>
      <c r="M11" s="712">
        <v>0</v>
      </c>
      <c r="N11" s="165">
        <f t="shared" ref="N11:N13" si="1">J11+B11</f>
        <v>0</v>
      </c>
      <c r="O11" s="1044">
        <v>0</v>
      </c>
      <c r="P11" s="1044">
        <v>0</v>
      </c>
      <c r="Q11" s="166">
        <f t="shared" ref="Q11:Q13" si="2">K11+C11</f>
        <v>0</v>
      </c>
    </row>
    <row r="12" spans="1:17">
      <c r="A12" s="547" t="s">
        <v>167</v>
      </c>
      <c r="B12" s="712">
        <v>0</v>
      </c>
      <c r="C12" s="712">
        <v>0</v>
      </c>
      <c r="D12" s="712">
        <v>0</v>
      </c>
      <c r="E12" s="712">
        <v>0</v>
      </c>
      <c r="F12" s="568">
        <v>0</v>
      </c>
      <c r="G12" s="568">
        <v>0</v>
      </c>
      <c r="H12" s="568">
        <v>0</v>
      </c>
      <c r="I12" s="568">
        <v>0</v>
      </c>
      <c r="J12" s="712">
        <v>0</v>
      </c>
      <c r="K12" s="712">
        <v>0</v>
      </c>
      <c r="L12" s="712">
        <v>0</v>
      </c>
      <c r="M12" s="712">
        <v>0</v>
      </c>
      <c r="N12" s="165">
        <f t="shared" si="1"/>
        <v>0</v>
      </c>
      <c r="O12" s="1044">
        <v>0</v>
      </c>
      <c r="P12" s="1044">
        <v>0</v>
      </c>
      <c r="Q12" s="166">
        <f t="shared" si="2"/>
        <v>0</v>
      </c>
    </row>
    <row r="13" spans="1:17">
      <c r="A13" s="547" t="s">
        <v>168</v>
      </c>
      <c r="B13" s="712">
        <v>0</v>
      </c>
      <c r="C13" s="712">
        <v>0</v>
      </c>
      <c r="D13" s="712">
        <v>0</v>
      </c>
      <c r="E13" s="712">
        <v>0</v>
      </c>
      <c r="F13" s="568">
        <v>0</v>
      </c>
      <c r="G13" s="568">
        <v>0</v>
      </c>
      <c r="H13" s="568">
        <v>0</v>
      </c>
      <c r="I13" s="568">
        <v>0</v>
      </c>
      <c r="J13" s="712">
        <v>0</v>
      </c>
      <c r="K13" s="712">
        <v>0</v>
      </c>
      <c r="L13" s="712">
        <v>0</v>
      </c>
      <c r="M13" s="712">
        <v>0</v>
      </c>
      <c r="N13" s="165">
        <f t="shared" si="1"/>
        <v>0</v>
      </c>
      <c r="O13" s="1044">
        <v>0</v>
      </c>
      <c r="P13" s="1044">
        <v>0</v>
      </c>
      <c r="Q13" s="166">
        <f t="shared" si="2"/>
        <v>0</v>
      </c>
    </row>
    <row r="14" spans="1:17">
      <c r="A14" s="547" t="s">
        <v>169</v>
      </c>
      <c r="B14" s="712">
        <v>0</v>
      </c>
      <c r="C14" s="712">
        <v>0</v>
      </c>
      <c r="D14" s="712">
        <v>0</v>
      </c>
      <c r="E14" s="712">
        <v>0</v>
      </c>
      <c r="F14" s="568">
        <v>0</v>
      </c>
      <c r="G14" s="568">
        <v>0</v>
      </c>
      <c r="H14" s="568">
        <v>0</v>
      </c>
      <c r="I14" s="568">
        <v>0</v>
      </c>
      <c r="J14" s="712">
        <v>0</v>
      </c>
      <c r="K14" s="712">
        <v>0</v>
      </c>
      <c r="L14" s="712">
        <v>0</v>
      </c>
      <c r="M14" s="712">
        <v>0</v>
      </c>
      <c r="N14" s="165">
        <v>0</v>
      </c>
      <c r="O14" s="1044">
        <v>0</v>
      </c>
      <c r="P14" s="1044">
        <v>0</v>
      </c>
      <c r="Q14" s="166">
        <v>0</v>
      </c>
    </row>
    <row r="15" spans="1:17">
      <c r="A15" s="547" t="s">
        <v>170</v>
      </c>
      <c r="B15" s="712">
        <v>0</v>
      </c>
      <c r="C15" s="712">
        <v>0</v>
      </c>
      <c r="D15" s="712">
        <v>0</v>
      </c>
      <c r="E15" s="712">
        <v>0</v>
      </c>
      <c r="F15" s="568">
        <v>0</v>
      </c>
      <c r="G15" s="568">
        <v>0</v>
      </c>
      <c r="H15" s="568">
        <v>0</v>
      </c>
      <c r="I15" s="568">
        <v>0</v>
      </c>
      <c r="J15" s="712">
        <v>0</v>
      </c>
      <c r="K15" s="712">
        <v>0</v>
      </c>
      <c r="L15" s="712">
        <v>0</v>
      </c>
      <c r="M15" s="712">
        <v>0</v>
      </c>
      <c r="N15" s="165">
        <v>0</v>
      </c>
      <c r="O15" s="1044">
        <v>0</v>
      </c>
      <c r="P15" s="1044">
        <v>0</v>
      </c>
      <c r="Q15" s="166">
        <v>0</v>
      </c>
    </row>
    <row r="16" spans="1:17">
      <c r="A16" s="547" t="s">
        <v>171</v>
      </c>
      <c r="B16" s="712">
        <v>0</v>
      </c>
      <c r="C16" s="712">
        <v>0</v>
      </c>
      <c r="D16" s="712">
        <v>0</v>
      </c>
      <c r="E16" s="712">
        <v>0</v>
      </c>
      <c r="F16" s="568">
        <v>0</v>
      </c>
      <c r="G16" s="568">
        <v>0</v>
      </c>
      <c r="H16" s="568">
        <v>0</v>
      </c>
      <c r="I16" s="568">
        <v>0</v>
      </c>
      <c r="J16" s="712">
        <v>0</v>
      </c>
      <c r="K16" s="712">
        <v>0</v>
      </c>
      <c r="L16" s="712">
        <v>0</v>
      </c>
      <c r="M16" s="712">
        <v>0</v>
      </c>
      <c r="N16" s="167">
        <v>0</v>
      </c>
      <c r="O16" s="1044">
        <v>0</v>
      </c>
      <c r="P16" s="1044">
        <v>0</v>
      </c>
      <c r="Q16" s="166">
        <v>0</v>
      </c>
    </row>
    <row r="17" spans="1:18">
      <c r="A17" s="547" t="s">
        <v>172</v>
      </c>
      <c r="B17" s="712">
        <v>0</v>
      </c>
      <c r="C17" s="712">
        <v>0</v>
      </c>
      <c r="D17" s="712">
        <v>0</v>
      </c>
      <c r="E17" s="712">
        <v>0</v>
      </c>
      <c r="F17" s="568">
        <v>0</v>
      </c>
      <c r="G17" s="568">
        <v>0</v>
      </c>
      <c r="H17" s="568">
        <v>0</v>
      </c>
      <c r="I17" s="568">
        <v>0</v>
      </c>
      <c r="J17" s="712">
        <v>0</v>
      </c>
      <c r="K17" s="712">
        <v>0</v>
      </c>
      <c r="L17" s="712">
        <v>0</v>
      </c>
      <c r="M17" s="712">
        <v>0</v>
      </c>
      <c r="N17" s="167">
        <v>0</v>
      </c>
      <c r="O17" s="1044">
        <v>0</v>
      </c>
      <c r="P17" s="1044">
        <v>0</v>
      </c>
      <c r="Q17" s="166">
        <v>0</v>
      </c>
      <c r="R17" t="s">
        <v>84</v>
      </c>
    </row>
    <row r="18" spans="1:18">
      <c r="A18" s="547" t="s">
        <v>173</v>
      </c>
      <c r="B18" s="713">
        <v>0</v>
      </c>
      <c r="C18" s="712">
        <v>0</v>
      </c>
      <c r="D18" s="712">
        <v>0</v>
      </c>
      <c r="E18" s="712">
        <v>0</v>
      </c>
      <c r="F18" s="568">
        <v>0</v>
      </c>
      <c r="G18" s="568">
        <v>0</v>
      </c>
      <c r="H18" s="568">
        <v>0</v>
      </c>
      <c r="I18" s="568">
        <v>0</v>
      </c>
      <c r="J18" s="712">
        <v>0</v>
      </c>
      <c r="K18" s="712">
        <v>0</v>
      </c>
      <c r="L18" s="712">
        <v>0</v>
      </c>
      <c r="M18" s="712">
        <v>0</v>
      </c>
      <c r="N18" s="167">
        <v>0</v>
      </c>
      <c r="O18" s="1044">
        <v>0</v>
      </c>
      <c r="P18" s="1044">
        <v>0</v>
      </c>
      <c r="Q18" s="166">
        <v>0</v>
      </c>
    </row>
    <row r="19" spans="1:18">
      <c r="A19" s="547" t="s">
        <v>174</v>
      </c>
      <c r="B19" s="714">
        <v>0</v>
      </c>
      <c r="C19" s="714">
        <v>0</v>
      </c>
      <c r="D19" s="714">
        <v>0</v>
      </c>
      <c r="E19" s="714">
        <v>0</v>
      </c>
      <c r="F19" s="569"/>
      <c r="G19" s="569"/>
      <c r="H19" s="569"/>
      <c r="I19" s="569"/>
      <c r="J19" s="712">
        <v>0</v>
      </c>
      <c r="K19" s="712">
        <v>0</v>
      </c>
      <c r="L19" s="714">
        <v>0</v>
      </c>
      <c r="M19" s="714">
        <v>0</v>
      </c>
      <c r="N19" s="167">
        <f>J19+B19</f>
        <v>0</v>
      </c>
      <c r="O19" s="1044">
        <v>0</v>
      </c>
      <c r="P19" s="1044">
        <v>0</v>
      </c>
      <c r="Q19" s="166">
        <f t="shared" ref="Q19" si="3">K19+C19</f>
        <v>0</v>
      </c>
    </row>
    <row r="20" spans="1:18" ht="13.5" thickBot="1">
      <c r="A20" s="570" t="s">
        <v>175</v>
      </c>
      <c r="B20" s="715">
        <v>0</v>
      </c>
      <c r="C20" s="715">
        <v>0</v>
      </c>
      <c r="D20" s="715">
        <v>0</v>
      </c>
      <c r="E20" s="715">
        <v>0</v>
      </c>
      <c r="F20" s="571"/>
      <c r="G20" s="571"/>
      <c r="H20" s="571"/>
      <c r="I20" s="571"/>
      <c r="J20" s="726">
        <v>0</v>
      </c>
      <c r="K20" s="726">
        <v>0</v>
      </c>
      <c r="L20" s="715">
        <v>0</v>
      </c>
      <c r="M20" s="715">
        <v>0</v>
      </c>
      <c r="N20" s="246">
        <f>J20+B20</f>
        <v>0</v>
      </c>
      <c r="O20" s="246">
        <v>0</v>
      </c>
      <c r="P20" s="246">
        <v>0</v>
      </c>
      <c r="Q20" s="247">
        <f t="shared" ref="Q20" si="4">K20+C20</f>
        <v>0</v>
      </c>
    </row>
    <row r="21" spans="1:18">
      <c r="A21" s="9" t="s">
        <v>176</v>
      </c>
      <c r="B21" s="716">
        <f>SUM(B9:B20)</f>
        <v>0</v>
      </c>
      <c r="C21" s="716">
        <f t="shared" ref="C21:N21" si="5">SUM(C9:C20)</f>
        <v>0</v>
      </c>
      <c r="D21" s="716">
        <f t="shared" si="5"/>
        <v>0</v>
      </c>
      <c r="E21" s="716">
        <f t="shared" si="5"/>
        <v>0</v>
      </c>
      <c r="F21" s="11">
        <f t="shared" si="5"/>
        <v>0</v>
      </c>
      <c r="G21" s="11">
        <f t="shared" si="5"/>
        <v>0</v>
      </c>
      <c r="H21" s="11">
        <f t="shared" si="5"/>
        <v>0</v>
      </c>
      <c r="I21" s="11">
        <f t="shared" si="5"/>
        <v>0</v>
      </c>
      <c r="J21" s="716">
        <f t="shared" si="5"/>
        <v>0</v>
      </c>
      <c r="K21" s="716">
        <f t="shared" si="5"/>
        <v>0</v>
      </c>
      <c r="L21" s="716">
        <f>SUM(L9:L20)</f>
        <v>0</v>
      </c>
      <c r="M21" s="716">
        <f t="shared" si="5"/>
        <v>0</v>
      </c>
      <c r="N21" s="440">
        <f t="shared" si="5"/>
        <v>0</v>
      </c>
      <c r="O21" s="440">
        <v>0</v>
      </c>
      <c r="P21" s="440">
        <v>0</v>
      </c>
      <c r="Q21" s="440">
        <f>SUM(Q9:Q20)</f>
        <v>0</v>
      </c>
    </row>
    <row r="22" spans="1:18">
      <c r="A22" s="493"/>
      <c r="B22" s="493"/>
      <c r="C22" s="493"/>
      <c r="D22" s="493"/>
      <c r="E22" s="493"/>
      <c r="F22" s="493"/>
      <c r="G22" s="493"/>
      <c r="H22" s="493"/>
      <c r="I22" s="493"/>
      <c r="J22" s="493"/>
      <c r="K22" s="493"/>
      <c r="L22" s="493"/>
      <c r="M22" s="493"/>
      <c r="N22" s="493"/>
      <c r="O22" s="493"/>
      <c r="P22" s="493"/>
      <c r="Q22" s="493"/>
    </row>
    <row r="23" spans="1:18" ht="12.75" customHeight="1">
      <c r="A23" s="1167" t="s">
        <v>177</v>
      </c>
      <c r="B23" s="1168"/>
      <c r="C23" s="1168"/>
      <c r="D23" s="1168"/>
      <c r="E23" s="1168"/>
      <c r="F23" s="1168"/>
      <c r="G23" s="1168"/>
      <c r="H23" s="1168"/>
      <c r="I23" s="1168"/>
      <c r="J23" s="1168"/>
      <c r="K23" s="1168"/>
      <c r="L23" s="1168"/>
      <c r="M23" s="1168"/>
      <c r="N23" s="1168"/>
      <c r="O23" s="1168"/>
      <c r="P23" s="1168"/>
      <c r="Q23" s="1169"/>
    </row>
    <row r="24" spans="1:18" ht="12.75" customHeight="1">
      <c r="A24" s="1152" t="s">
        <v>359</v>
      </c>
      <c r="B24" s="1152"/>
      <c r="C24" s="1152"/>
      <c r="D24" s="1152"/>
      <c r="E24" s="1152"/>
      <c r="F24" s="1152"/>
      <c r="G24" s="1152"/>
      <c r="H24" s="1152"/>
      <c r="I24" s="1152"/>
      <c r="J24" s="1152"/>
      <c r="K24" s="1152"/>
      <c r="L24" s="1152"/>
      <c r="M24" s="1152"/>
      <c r="N24" s="1152"/>
      <c r="O24" s="1152"/>
      <c r="P24" s="572"/>
      <c r="Q24" s="572"/>
    </row>
    <row r="25" spans="1:18" ht="31.5" customHeight="1">
      <c r="A25" s="1152"/>
      <c r="B25" s="1110"/>
      <c r="C25" s="1110"/>
      <c r="D25" s="1110"/>
      <c r="E25" s="1110"/>
      <c r="F25" s="1110"/>
      <c r="G25" s="1110"/>
      <c r="H25" s="1110"/>
      <c r="I25" s="1110"/>
      <c r="J25" s="1110"/>
      <c r="K25" s="1110"/>
      <c r="L25" s="1110"/>
      <c r="M25" s="1110"/>
      <c r="N25" s="1110"/>
      <c r="O25" s="1110"/>
      <c r="P25" s="572"/>
      <c r="Q25" s="572"/>
    </row>
    <row r="26" spans="1:18" ht="16.5" customHeight="1">
      <c r="A26" s="493"/>
      <c r="B26" s="493"/>
      <c r="C26" s="493"/>
      <c r="D26" s="493"/>
      <c r="E26" s="493"/>
      <c r="F26" s="493"/>
      <c r="G26" s="493"/>
      <c r="H26" s="493"/>
      <c r="I26" s="493"/>
      <c r="J26" s="493"/>
      <c r="K26" s="493"/>
      <c r="L26" s="493"/>
      <c r="M26" s="493"/>
      <c r="N26" s="493"/>
      <c r="O26" s="493"/>
      <c r="P26" s="493"/>
      <c r="Q26" s="493"/>
    </row>
    <row r="27" spans="1:18" ht="15" customHeight="1">
      <c r="A27" s="1159" t="s">
        <v>178</v>
      </c>
      <c r="B27" s="1160"/>
      <c r="C27" s="1160"/>
      <c r="D27" s="1160"/>
      <c r="E27" s="1160"/>
      <c r="F27" s="1160"/>
      <c r="G27" s="1160"/>
      <c r="H27" s="1160"/>
      <c r="I27" s="1161"/>
      <c r="J27" s="567"/>
      <c r="K27" s="567"/>
      <c r="L27" s="567"/>
      <c r="M27" s="567"/>
      <c r="N27" s="567"/>
      <c r="O27" s="567"/>
      <c r="P27" s="567"/>
      <c r="Q27" s="567"/>
    </row>
    <row r="28" spans="1:18">
      <c r="A28" s="469"/>
      <c r="B28" s="1173" t="s">
        <v>156</v>
      </c>
      <c r="C28" s="1173"/>
      <c r="D28" s="1173"/>
      <c r="E28" s="1174"/>
      <c r="F28" s="1173" t="s">
        <v>495</v>
      </c>
      <c r="G28" s="1173"/>
      <c r="H28" s="1173"/>
      <c r="I28" s="1173"/>
      <c r="J28" s="1163" t="s">
        <v>158</v>
      </c>
      <c r="K28" s="1163"/>
      <c r="L28" s="1163"/>
      <c r="M28" s="1163"/>
      <c r="N28" s="1163" t="s">
        <v>6</v>
      </c>
      <c r="O28" s="1163"/>
      <c r="P28" s="1163"/>
      <c r="Q28" s="1163"/>
    </row>
    <row r="29" spans="1:18">
      <c r="A29" s="1180" t="s">
        <v>155</v>
      </c>
      <c r="B29" s="1164" t="s">
        <v>159</v>
      </c>
      <c r="C29" s="26"/>
      <c r="D29" s="27"/>
      <c r="E29" s="28"/>
      <c r="F29" s="1164" t="s">
        <v>159</v>
      </c>
      <c r="G29" s="26"/>
      <c r="H29" s="27"/>
      <c r="I29" s="28"/>
      <c r="J29" s="1164" t="s">
        <v>159</v>
      </c>
      <c r="K29" s="26"/>
      <c r="L29" s="27"/>
      <c r="M29" s="28"/>
      <c r="N29" s="1164" t="s">
        <v>159</v>
      </c>
      <c r="O29" s="26"/>
      <c r="P29" s="27"/>
      <c r="Q29" s="28"/>
    </row>
    <row r="30" spans="1:18" ht="13.5" customHeight="1">
      <c r="A30" s="1181"/>
      <c r="B30" s="1165"/>
      <c r="C30" s="1173" t="s">
        <v>160</v>
      </c>
      <c r="D30" s="1173"/>
      <c r="E30" s="1173"/>
      <c r="F30" s="1165"/>
      <c r="G30" s="1173" t="s">
        <v>160</v>
      </c>
      <c r="H30" s="1173"/>
      <c r="I30" s="1173"/>
      <c r="J30" s="1165"/>
      <c r="K30" s="1173" t="s">
        <v>160</v>
      </c>
      <c r="L30" s="1173"/>
      <c r="M30" s="1173"/>
      <c r="N30" s="1165"/>
      <c r="O30" s="1173" t="s">
        <v>160</v>
      </c>
      <c r="P30" s="1173"/>
      <c r="Q30" s="1173"/>
    </row>
    <row r="31" spans="1:18" ht="25.5" customHeight="1">
      <c r="A31" s="1182"/>
      <c r="B31" s="1166"/>
      <c r="C31" s="29" t="s">
        <v>161</v>
      </c>
      <c r="D31" s="466" t="s">
        <v>162</v>
      </c>
      <c r="E31" s="466" t="s">
        <v>163</v>
      </c>
      <c r="F31" s="1166"/>
      <c r="G31" s="29" t="s">
        <v>161</v>
      </c>
      <c r="H31" s="466" t="s">
        <v>162</v>
      </c>
      <c r="I31" s="466" t="s">
        <v>163</v>
      </c>
      <c r="J31" s="1166"/>
      <c r="K31" s="29" t="s">
        <v>161</v>
      </c>
      <c r="L31" s="466" t="s">
        <v>162</v>
      </c>
      <c r="M31" s="466" t="s">
        <v>163</v>
      </c>
      <c r="N31" s="1166"/>
      <c r="O31" s="29" t="s">
        <v>161</v>
      </c>
      <c r="P31" s="466" t="s">
        <v>162</v>
      </c>
      <c r="Q31" s="466" t="s">
        <v>163</v>
      </c>
    </row>
    <row r="32" spans="1:18">
      <c r="A32" s="547" t="s">
        <v>164</v>
      </c>
      <c r="B32" s="717"/>
      <c r="C32" s="718"/>
      <c r="D32" s="718"/>
      <c r="E32" s="718"/>
      <c r="F32" s="112"/>
      <c r="G32" s="112"/>
      <c r="H32" s="112"/>
      <c r="I32" s="112"/>
      <c r="J32" s="718"/>
      <c r="K32" s="718"/>
      <c r="L32" s="718"/>
      <c r="M32" s="718"/>
      <c r="N32" s="112"/>
      <c r="O32" s="112"/>
      <c r="P32" s="112"/>
      <c r="Q32" s="112"/>
    </row>
    <row r="33" spans="1:17">
      <c r="A33" s="547" t="s">
        <v>165</v>
      </c>
      <c r="B33" s="717"/>
      <c r="C33" s="718"/>
      <c r="D33" s="718"/>
      <c r="E33" s="718"/>
      <c r="F33" s="112"/>
      <c r="G33" s="112"/>
      <c r="H33" s="112"/>
      <c r="I33" s="112"/>
      <c r="J33" s="718"/>
      <c r="K33" s="718"/>
      <c r="L33" s="718"/>
      <c r="M33" s="718"/>
      <c r="N33" s="112"/>
      <c r="O33" s="112"/>
      <c r="P33" s="112"/>
      <c r="Q33" s="112"/>
    </row>
    <row r="34" spans="1:17">
      <c r="A34" s="547" t="s">
        <v>166</v>
      </c>
      <c r="B34" s="717"/>
      <c r="C34" s="718"/>
      <c r="D34" s="718"/>
      <c r="E34" s="718"/>
      <c r="F34" s="112"/>
      <c r="G34" s="112"/>
      <c r="H34" s="112"/>
      <c r="I34" s="112"/>
      <c r="J34" s="718"/>
      <c r="K34" s="718"/>
      <c r="L34" s="718"/>
      <c r="M34" s="718"/>
      <c r="N34" s="112"/>
      <c r="O34" s="112"/>
      <c r="P34" s="112"/>
      <c r="Q34" s="112"/>
    </row>
    <row r="35" spans="1:17">
      <c r="A35" s="547" t="s">
        <v>167</v>
      </c>
      <c r="B35" s="717"/>
      <c r="C35" s="718"/>
      <c r="D35" s="718"/>
      <c r="E35" s="718"/>
      <c r="F35" s="112"/>
      <c r="G35" s="112"/>
      <c r="H35" s="112"/>
      <c r="I35" s="112"/>
      <c r="J35" s="718"/>
      <c r="K35" s="718"/>
      <c r="L35" s="718"/>
      <c r="M35" s="718"/>
      <c r="N35" s="112"/>
      <c r="O35" s="112"/>
      <c r="P35" s="112"/>
      <c r="Q35" s="112"/>
    </row>
    <row r="36" spans="1:17">
      <c r="A36" s="547" t="s">
        <v>168</v>
      </c>
      <c r="B36" s="717"/>
      <c r="C36" s="718"/>
      <c r="D36" s="718"/>
      <c r="E36" s="718"/>
      <c r="F36" s="112"/>
      <c r="G36" s="112"/>
      <c r="H36" s="112"/>
      <c r="I36" s="112"/>
      <c r="J36" s="718"/>
      <c r="K36" s="718"/>
      <c r="L36" s="718"/>
      <c r="M36" s="718"/>
      <c r="N36" s="112"/>
      <c r="O36" s="112"/>
      <c r="P36" s="112"/>
      <c r="Q36" s="112"/>
    </row>
    <row r="37" spans="1:17">
      <c r="A37" s="547" t="s">
        <v>169</v>
      </c>
      <c r="B37" s="717"/>
      <c r="C37" s="718"/>
      <c r="D37" s="718"/>
      <c r="E37" s="718"/>
      <c r="F37" s="112"/>
      <c r="G37" s="112"/>
      <c r="H37" s="112"/>
      <c r="I37" s="112"/>
      <c r="J37" s="718"/>
      <c r="K37" s="718"/>
      <c r="L37" s="718"/>
      <c r="M37" s="718"/>
      <c r="N37" s="112"/>
      <c r="O37" s="112"/>
      <c r="P37" s="112"/>
      <c r="Q37" s="112"/>
    </row>
    <row r="38" spans="1:17">
      <c r="A38" s="547" t="s">
        <v>170</v>
      </c>
      <c r="B38" s="717"/>
      <c r="C38" s="718"/>
      <c r="D38" s="718"/>
      <c r="E38" s="718"/>
      <c r="F38" s="112"/>
      <c r="G38" s="112"/>
      <c r="H38" s="112"/>
      <c r="I38" s="112"/>
      <c r="J38" s="718"/>
      <c r="K38" s="718"/>
      <c r="L38" s="718"/>
      <c r="M38" s="718"/>
      <c r="N38" s="112"/>
      <c r="O38" s="112"/>
      <c r="P38" s="112"/>
      <c r="Q38" s="112"/>
    </row>
    <row r="39" spans="1:17">
      <c r="A39" s="547" t="s">
        <v>171</v>
      </c>
      <c r="B39" s="717"/>
      <c r="C39" s="718"/>
      <c r="D39" s="718"/>
      <c r="E39" s="718"/>
      <c r="F39" s="112"/>
      <c r="G39" s="112"/>
      <c r="H39" s="112"/>
      <c r="I39" s="112"/>
      <c r="J39" s="718"/>
      <c r="K39" s="718"/>
      <c r="L39" s="718"/>
      <c r="M39" s="718"/>
      <c r="N39" s="112"/>
      <c r="O39" s="112"/>
      <c r="P39" s="112"/>
      <c r="Q39" s="112"/>
    </row>
    <row r="40" spans="1:17">
      <c r="A40" s="547" t="s">
        <v>172</v>
      </c>
      <c r="B40" s="717"/>
      <c r="C40" s="718"/>
      <c r="D40" s="718"/>
      <c r="E40" s="718"/>
      <c r="F40" s="112"/>
      <c r="G40" s="112"/>
      <c r="H40" s="112"/>
      <c r="I40" s="112"/>
      <c r="J40" s="718"/>
      <c r="K40" s="718"/>
      <c r="L40" s="718"/>
      <c r="M40" s="718"/>
      <c r="N40" s="112"/>
      <c r="O40" s="112"/>
      <c r="P40" s="112"/>
      <c r="Q40" s="112"/>
    </row>
    <row r="41" spans="1:17">
      <c r="A41" s="547" t="s">
        <v>173</v>
      </c>
      <c r="B41" s="718"/>
      <c r="C41" s="718"/>
      <c r="D41" s="718"/>
      <c r="E41" s="718"/>
      <c r="F41" s="112"/>
      <c r="G41" s="112"/>
      <c r="H41" s="112"/>
      <c r="I41" s="112"/>
      <c r="J41" s="718"/>
      <c r="K41" s="718"/>
      <c r="L41" s="718"/>
      <c r="M41" s="718"/>
      <c r="N41" s="112"/>
      <c r="O41" s="112"/>
      <c r="P41" s="112"/>
      <c r="Q41" s="112"/>
    </row>
    <row r="42" spans="1:17">
      <c r="A42" s="547" t="s">
        <v>174</v>
      </c>
      <c r="B42" s="718"/>
      <c r="C42" s="718"/>
      <c r="D42" s="718"/>
      <c r="E42" s="718"/>
      <c r="F42" s="112"/>
      <c r="G42" s="112"/>
      <c r="H42" s="112"/>
      <c r="I42" s="112"/>
      <c r="J42" s="718"/>
      <c r="K42" s="718"/>
      <c r="L42" s="718"/>
      <c r="M42" s="718"/>
      <c r="N42" s="112"/>
      <c r="O42" s="112"/>
      <c r="P42" s="112"/>
      <c r="Q42" s="112"/>
    </row>
    <row r="43" spans="1:17" ht="13.5" thickBot="1">
      <c r="A43" s="570" t="s">
        <v>175</v>
      </c>
      <c r="B43" s="719"/>
      <c r="C43" s="719"/>
      <c r="D43" s="719"/>
      <c r="E43" s="719"/>
      <c r="F43" s="25"/>
      <c r="G43" s="25"/>
      <c r="H43" s="25"/>
      <c r="I43" s="25"/>
      <c r="J43" s="719"/>
      <c r="K43" s="719"/>
      <c r="L43" s="719"/>
      <c r="M43" s="719"/>
      <c r="N43" s="25"/>
      <c r="O43" s="25"/>
      <c r="P43" s="25"/>
      <c r="Q43" s="25"/>
    </row>
    <row r="44" spans="1:17">
      <c r="A44" s="9" t="s">
        <v>176</v>
      </c>
      <c r="B44" s="716">
        <f>SUM(B32:B43)</f>
        <v>0</v>
      </c>
      <c r="C44" s="716">
        <f t="shared" ref="C44:Q44" si="6">SUM(C32:C43)</f>
        <v>0</v>
      </c>
      <c r="D44" s="716">
        <f t="shared" si="6"/>
        <v>0</v>
      </c>
      <c r="E44" s="716">
        <f t="shared" si="6"/>
        <v>0</v>
      </c>
      <c r="F44" s="11">
        <f t="shared" si="6"/>
        <v>0</v>
      </c>
      <c r="G44" s="11">
        <f t="shared" si="6"/>
        <v>0</v>
      </c>
      <c r="H44" s="11">
        <f t="shared" si="6"/>
        <v>0</v>
      </c>
      <c r="I44" s="11">
        <f t="shared" si="6"/>
        <v>0</v>
      </c>
      <c r="J44" s="716">
        <f t="shared" si="6"/>
        <v>0</v>
      </c>
      <c r="K44" s="716">
        <f t="shared" si="6"/>
        <v>0</v>
      </c>
      <c r="L44" s="716">
        <f t="shared" si="6"/>
        <v>0</v>
      </c>
      <c r="M44" s="716">
        <f t="shared" si="6"/>
        <v>0</v>
      </c>
      <c r="N44" s="11">
        <f t="shared" si="6"/>
        <v>0</v>
      </c>
      <c r="O44" s="11">
        <f t="shared" si="6"/>
        <v>0</v>
      </c>
      <c r="P44" s="11">
        <f t="shared" si="6"/>
        <v>0</v>
      </c>
      <c r="Q44" s="11">
        <f t="shared" si="6"/>
        <v>0</v>
      </c>
    </row>
    <row r="45" spans="1:17">
      <c r="A45" s="8"/>
      <c r="B45" s="30"/>
      <c r="C45" s="30"/>
      <c r="D45" s="30"/>
      <c r="E45" s="30"/>
      <c r="F45" s="30"/>
      <c r="G45" s="30"/>
      <c r="H45" s="30"/>
      <c r="I45" s="30"/>
      <c r="J45" s="30"/>
      <c r="K45" s="30"/>
      <c r="L45" s="30"/>
      <c r="M45" s="30"/>
      <c r="N45" s="30"/>
      <c r="O45" s="30"/>
      <c r="P45" s="30"/>
      <c r="Q45" s="31"/>
    </row>
    <row r="46" spans="1:17">
      <c r="A46" s="1167" t="s">
        <v>179</v>
      </c>
      <c r="B46" s="1168"/>
      <c r="C46" s="1168"/>
      <c r="D46" s="1168"/>
      <c r="E46" s="1168"/>
      <c r="F46" s="1168"/>
      <c r="G46" s="1168"/>
      <c r="H46" s="1168"/>
      <c r="I46" s="1168"/>
      <c r="J46" s="1168"/>
      <c r="K46" s="1168"/>
      <c r="L46" s="1168"/>
      <c r="M46" s="1168"/>
      <c r="N46" s="1168"/>
      <c r="O46" s="1168"/>
      <c r="P46" s="1168"/>
      <c r="Q46" s="1169"/>
    </row>
    <row r="47" spans="1:17">
      <c r="A47" s="1152" t="s">
        <v>359</v>
      </c>
      <c r="B47" s="1152"/>
      <c r="C47" s="1152"/>
      <c r="D47" s="1152"/>
      <c r="E47" s="1152"/>
      <c r="F47" s="1152"/>
      <c r="G47" s="1152"/>
      <c r="H47" s="1152"/>
      <c r="I47" s="1152"/>
      <c r="J47" s="1152"/>
      <c r="K47" s="1152"/>
      <c r="L47" s="1152"/>
      <c r="M47" s="1152"/>
      <c r="N47" s="1152"/>
      <c r="O47" s="1152"/>
      <c r="P47" s="493"/>
      <c r="Q47" s="493"/>
    </row>
    <row r="48" spans="1:17">
      <c r="A48" s="468"/>
      <c r="B48" s="468"/>
      <c r="C48" s="468"/>
      <c r="D48" s="468"/>
      <c r="E48" s="468"/>
      <c r="F48" s="468"/>
      <c r="G48" s="468"/>
      <c r="H48" s="468"/>
      <c r="I48" s="468"/>
      <c r="J48" s="468"/>
      <c r="K48" s="468"/>
      <c r="L48" s="468"/>
      <c r="M48" s="468"/>
      <c r="N48" s="468"/>
      <c r="O48" s="468"/>
      <c r="P48" s="493"/>
      <c r="Q48" s="493"/>
    </row>
    <row r="49" spans="1:17" ht="15.75">
      <c r="A49" s="1159" t="s">
        <v>180</v>
      </c>
      <c r="B49" s="1160"/>
      <c r="C49" s="1160"/>
      <c r="D49" s="1160"/>
      <c r="E49" s="1160"/>
      <c r="F49" s="1160"/>
      <c r="G49" s="1160"/>
      <c r="H49" s="1160"/>
      <c r="I49" s="1161"/>
      <c r="J49" s="567"/>
      <c r="K49" s="567"/>
      <c r="L49" s="567"/>
      <c r="M49" s="567"/>
      <c r="N49" s="567"/>
      <c r="O49" s="567"/>
      <c r="P49" s="567"/>
      <c r="Q49" s="567"/>
    </row>
    <row r="50" spans="1:17">
      <c r="A50" s="1170" t="s">
        <v>155</v>
      </c>
      <c r="B50" s="1173" t="s">
        <v>156</v>
      </c>
      <c r="C50" s="1173"/>
      <c r="D50" s="1173"/>
      <c r="E50" s="1174"/>
      <c r="F50" s="1173" t="s">
        <v>495</v>
      </c>
      <c r="G50" s="1173"/>
      <c r="H50" s="1173"/>
      <c r="I50" s="1173"/>
      <c r="J50" s="1163" t="s">
        <v>158</v>
      </c>
      <c r="K50" s="1163"/>
      <c r="L50" s="1163"/>
      <c r="M50" s="1163"/>
      <c r="N50" s="1163" t="s">
        <v>6</v>
      </c>
      <c r="O50" s="1163"/>
      <c r="P50" s="1163"/>
      <c r="Q50" s="1163"/>
    </row>
    <row r="51" spans="1:17" ht="13.5" customHeight="1">
      <c r="A51" s="1171"/>
      <c r="B51" s="1162" t="s">
        <v>181</v>
      </c>
      <c r="C51" s="1163" t="s">
        <v>160</v>
      </c>
      <c r="D51" s="1163"/>
      <c r="E51" s="1163"/>
      <c r="F51" s="1162" t="s">
        <v>181</v>
      </c>
      <c r="G51" s="1163" t="s">
        <v>160</v>
      </c>
      <c r="H51" s="1163"/>
      <c r="I51" s="1163"/>
      <c r="J51" s="1162" t="s">
        <v>181</v>
      </c>
      <c r="K51" s="1163" t="s">
        <v>160</v>
      </c>
      <c r="L51" s="1163"/>
      <c r="M51" s="1163"/>
      <c r="N51" s="1162" t="s">
        <v>181</v>
      </c>
      <c r="O51" s="1163" t="s">
        <v>160</v>
      </c>
      <c r="P51" s="1163"/>
      <c r="Q51" s="1163"/>
    </row>
    <row r="52" spans="1:17" ht="39.75" customHeight="1">
      <c r="A52" s="1172"/>
      <c r="B52" s="1162"/>
      <c r="C52" s="466" t="s">
        <v>161</v>
      </c>
      <c r="D52" s="466" t="s">
        <v>162</v>
      </c>
      <c r="E52" s="466" t="s">
        <v>163</v>
      </c>
      <c r="F52" s="1162"/>
      <c r="G52" s="466" t="s">
        <v>161</v>
      </c>
      <c r="H52" s="466" t="s">
        <v>162</v>
      </c>
      <c r="I52" s="466" t="s">
        <v>163</v>
      </c>
      <c r="J52" s="1162"/>
      <c r="K52" s="466" t="s">
        <v>161</v>
      </c>
      <c r="L52" s="466" t="s">
        <v>162</v>
      </c>
      <c r="M52" s="466" t="s">
        <v>163</v>
      </c>
      <c r="N52" s="1162"/>
      <c r="O52" s="466" t="s">
        <v>161</v>
      </c>
      <c r="P52" s="466" t="s">
        <v>162</v>
      </c>
      <c r="Q52" s="466" t="s">
        <v>163</v>
      </c>
    </row>
    <row r="53" spans="1:17">
      <c r="A53" s="547" t="s">
        <v>164</v>
      </c>
      <c r="B53" s="720"/>
      <c r="C53" s="718"/>
      <c r="D53" s="718"/>
      <c r="E53" s="718"/>
      <c r="F53" s="112"/>
      <c r="G53" s="112"/>
      <c r="H53" s="112"/>
      <c r="I53" s="112"/>
      <c r="J53" s="718"/>
      <c r="K53" s="718"/>
      <c r="L53" s="718"/>
      <c r="M53" s="718"/>
      <c r="N53" s="112"/>
      <c r="O53" s="112"/>
      <c r="P53" s="112"/>
      <c r="Q53" s="112"/>
    </row>
    <row r="54" spans="1:17">
      <c r="A54" s="547" t="s">
        <v>165</v>
      </c>
      <c r="B54" s="720"/>
      <c r="C54" s="718"/>
      <c r="D54" s="718"/>
      <c r="E54" s="718"/>
      <c r="F54" s="112"/>
      <c r="G54" s="112"/>
      <c r="H54" s="112"/>
      <c r="I54" s="112"/>
      <c r="J54" s="718"/>
      <c r="K54" s="718"/>
      <c r="L54" s="718"/>
      <c r="M54" s="718"/>
      <c r="N54" s="112"/>
      <c r="O54" s="112"/>
      <c r="P54" s="112"/>
      <c r="Q54" s="112"/>
    </row>
    <row r="55" spans="1:17">
      <c r="A55" s="547" t="s">
        <v>166</v>
      </c>
      <c r="B55" s="720"/>
      <c r="C55" s="718"/>
      <c r="D55" s="718"/>
      <c r="E55" s="718"/>
      <c r="F55" s="112"/>
      <c r="G55" s="112"/>
      <c r="H55" s="112"/>
      <c r="I55" s="112"/>
      <c r="J55" s="718"/>
      <c r="K55" s="721"/>
      <c r="L55" s="722"/>
      <c r="M55" s="722"/>
      <c r="N55" s="112"/>
      <c r="O55" s="112"/>
      <c r="P55" s="112"/>
      <c r="Q55" s="112"/>
    </row>
    <row r="56" spans="1:17">
      <c r="A56" s="547" t="s">
        <v>167</v>
      </c>
      <c r="B56" s="720"/>
      <c r="C56" s="718"/>
      <c r="D56" s="718"/>
      <c r="E56" s="718"/>
      <c r="F56" s="112"/>
      <c r="G56" s="112"/>
      <c r="H56" s="112"/>
      <c r="I56" s="112"/>
      <c r="J56" s="718"/>
      <c r="K56" s="721"/>
      <c r="L56" s="721"/>
      <c r="M56" s="721"/>
      <c r="N56" s="112"/>
      <c r="O56" s="112"/>
      <c r="P56" s="112"/>
      <c r="Q56" s="112"/>
    </row>
    <row r="57" spans="1:17">
      <c r="A57" s="547" t="s">
        <v>168</v>
      </c>
      <c r="B57" s="720"/>
      <c r="C57" s="718"/>
      <c r="D57" s="718"/>
      <c r="E57" s="718"/>
      <c r="F57" s="112"/>
      <c r="G57" s="112"/>
      <c r="H57" s="112"/>
      <c r="I57" s="112"/>
      <c r="J57" s="720"/>
      <c r="K57" s="723"/>
      <c r="L57" s="723"/>
      <c r="M57" s="723"/>
      <c r="N57" s="112"/>
      <c r="O57" s="112"/>
      <c r="P57" s="112"/>
      <c r="Q57" s="112"/>
    </row>
    <row r="58" spans="1:17">
      <c r="A58" s="547" t="s">
        <v>169</v>
      </c>
      <c r="B58" s="720"/>
      <c r="C58" s="718"/>
      <c r="D58" s="718"/>
      <c r="E58" s="718"/>
      <c r="F58" s="112"/>
      <c r="G58" s="112"/>
      <c r="H58" s="112"/>
      <c r="I58" s="112"/>
      <c r="J58" s="718"/>
      <c r="K58" s="721"/>
      <c r="L58" s="721"/>
      <c r="M58" s="721"/>
      <c r="N58" s="112"/>
      <c r="O58" s="112"/>
      <c r="P58" s="112"/>
      <c r="Q58" s="112"/>
    </row>
    <row r="59" spans="1:17">
      <c r="A59" s="547" t="s">
        <v>170</v>
      </c>
      <c r="B59" s="720"/>
      <c r="C59" s="718"/>
      <c r="D59" s="718"/>
      <c r="E59" s="718"/>
      <c r="F59" s="112"/>
      <c r="G59" s="112"/>
      <c r="H59" s="112"/>
      <c r="I59" s="112"/>
      <c r="J59" s="718"/>
      <c r="K59" s="718"/>
      <c r="L59" s="718"/>
      <c r="M59" s="718"/>
      <c r="N59" s="112"/>
      <c r="O59" s="112"/>
      <c r="P59" s="112"/>
      <c r="Q59" s="112"/>
    </row>
    <row r="60" spans="1:17">
      <c r="A60" s="547" t="s">
        <v>171</v>
      </c>
      <c r="B60" s="720"/>
      <c r="C60" s="718"/>
      <c r="D60" s="718"/>
      <c r="E60" s="718"/>
      <c r="F60" s="112"/>
      <c r="G60" s="112"/>
      <c r="H60" s="112"/>
      <c r="I60" s="112"/>
      <c r="J60" s="718"/>
      <c r="K60" s="718"/>
      <c r="L60" s="718"/>
      <c r="M60" s="718"/>
      <c r="N60" s="112"/>
      <c r="O60" s="112"/>
      <c r="P60" s="112"/>
      <c r="Q60" s="112"/>
    </row>
    <row r="61" spans="1:17">
      <c r="A61" s="547" t="s">
        <v>172</v>
      </c>
      <c r="B61" s="720"/>
      <c r="C61" s="718"/>
      <c r="D61" s="718"/>
      <c r="E61" s="718"/>
      <c r="F61" s="112"/>
      <c r="G61" s="112"/>
      <c r="H61" s="112"/>
      <c r="I61" s="112"/>
      <c r="J61" s="718"/>
      <c r="K61" s="718"/>
      <c r="L61" s="718"/>
      <c r="M61" s="718"/>
      <c r="N61" s="112"/>
      <c r="O61" s="112"/>
      <c r="P61" s="112"/>
      <c r="Q61" s="112"/>
    </row>
    <row r="62" spans="1:17">
      <c r="A62" s="547" t="s">
        <v>173</v>
      </c>
      <c r="B62" s="718"/>
      <c r="C62" s="718"/>
      <c r="D62" s="718"/>
      <c r="E62" s="718"/>
      <c r="F62" s="201"/>
      <c r="G62" s="201"/>
      <c r="H62" s="201"/>
      <c r="I62" s="201"/>
      <c r="J62" s="718"/>
      <c r="K62" s="718"/>
      <c r="L62" s="718"/>
      <c r="M62" s="718"/>
      <c r="N62" s="112"/>
      <c r="O62" s="112"/>
      <c r="P62" s="112"/>
      <c r="Q62" s="112"/>
    </row>
    <row r="63" spans="1:17">
      <c r="A63" s="547" t="s">
        <v>174</v>
      </c>
      <c r="B63" s="718"/>
      <c r="C63" s="718"/>
      <c r="D63" s="718"/>
      <c r="E63" s="718"/>
      <c r="F63" s="201"/>
      <c r="G63" s="201"/>
      <c r="H63" s="201"/>
      <c r="I63" s="201"/>
      <c r="J63" s="718"/>
      <c r="K63" s="718"/>
      <c r="L63" s="718"/>
      <c r="M63" s="718"/>
      <c r="N63" s="112"/>
      <c r="O63" s="112"/>
      <c r="P63" s="112"/>
      <c r="Q63" s="112"/>
    </row>
    <row r="64" spans="1:17" ht="13.5" thickBot="1">
      <c r="A64" s="570" t="s">
        <v>175</v>
      </c>
      <c r="B64" s="719"/>
      <c r="C64" s="719"/>
      <c r="D64" s="719"/>
      <c r="E64" s="719"/>
      <c r="F64" s="79"/>
      <c r="G64" s="79"/>
      <c r="H64" s="79"/>
      <c r="I64" s="79"/>
      <c r="J64" s="719"/>
      <c r="K64" s="719"/>
      <c r="L64" s="719"/>
      <c r="M64" s="724"/>
      <c r="N64" s="270"/>
      <c r="O64" s="270"/>
      <c r="P64" s="270"/>
      <c r="Q64" s="270"/>
    </row>
    <row r="65" spans="1:17">
      <c r="A65" s="9" t="s">
        <v>176</v>
      </c>
      <c r="B65" s="716">
        <f>SUM(B53:B64)</f>
        <v>0</v>
      </c>
      <c r="C65" s="716">
        <f t="shared" ref="C65:Q65" si="7">SUM(C53:C64)</f>
        <v>0</v>
      </c>
      <c r="D65" s="716">
        <f t="shared" si="7"/>
        <v>0</v>
      </c>
      <c r="E65" s="716">
        <f t="shared" si="7"/>
        <v>0</v>
      </c>
      <c r="F65" s="11">
        <f t="shared" si="7"/>
        <v>0</v>
      </c>
      <c r="G65" s="11">
        <f t="shared" si="7"/>
        <v>0</v>
      </c>
      <c r="H65" s="11">
        <f t="shared" si="7"/>
        <v>0</v>
      </c>
      <c r="I65" s="11">
        <f t="shared" si="7"/>
        <v>0</v>
      </c>
      <c r="J65" s="716">
        <f t="shared" si="7"/>
        <v>0</v>
      </c>
      <c r="K65" s="716">
        <f t="shared" si="7"/>
        <v>0</v>
      </c>
      <c r="L65" s="716">
        <f t="shared" si="7"/>
        <v>0</v>
      </c>
      <c r="M65" s="725">
        <f t="shared" si="7"/>
        <v>0</v>
      </c>
      <c r="N65" s="440">
        <f>SUM(N53:N64)</f>
        <v>0</v>
      </c>
      <c r="O65" s="440">
        <f t="shared" si="7"/>
        <v>0</v>
      </c>
      <c r="P65" s="440">
        <f t="shared" si="7"/>
        <v>0</v>
      </c>
      <c r="Q65" s="440">
        <f t="shared" si="7"/>
        <v>0</v>
      </c>
    </row>
    <row r="66" spans="1:17">
      <c r="A66" s="8"/>
      <c r="B66" s="30"/>
      <c r="C66" s="30"/>
      <c r="D66" s="30"/>
      <c r="E66" s="30"/>
      <c r="F66" s="30"/>
      <c r="G66" s="30"/>
      <c r="H66" s="30"/>
      <c r="I66" s="30"/>
      <c r="J66" s="30"/>
      <c r="K66" s="30"/>
      <c r="L66" s="30"/>
      <c r="M66" s="30"/>
      <c r="N66" s="30"/>
      <c r="O66" s="30"/>
      <c r="P66" s="30"/>
      <c r="Q66" s="31"/>
    </row>
    <row r="67" spans="1:17">
      <c r="A67" s="8"/>
      <c r="B67" s="30"/>
      <c r="C67" s="30"/>
      <c r="D67" s="30"/>
      <c r="E67" s="30"/>
      <c r="F67" s="30"/>
      <c r="G67" s="30"/>
      <c r="H67" s="30"/>
      <c r="I67" s="30"/>
      <c r="J67" s="30"/>
      <c r="K67" s="30"/>
      <c r="L67" s="30"/>
      <c r="M67" s="30"/>
      <c r="N67" s="30"/>
      <c r="O67" s="30"/>
      <c r="P67" s="30"/>
      <c r="Q67" s="31"/>
    </row>
    <row r="68" spans="1:17" ht="15.75">
      <c r="A68" s="1159" t="s">
        <v>182</v>
      </c>
      <c r="B68" s="1160"/>
      <c r="C68" s="1160"/>
      <c r="D68" s="1160"/>
      <c r="E68" s="1160"/>
      <c r="F68" s="1160"/>
      <c r="G68" s="1160"/>
      <c r="H68" s="1160"/>
      <c r="I68" s="1161"/>
      <c r="J68" s="567"/>
      <c r="K68" s="567"/>
      <c r="L68" s="567"/>
      <c r="M68" s="567"/>
      <c r="N68" s="567"/>
      <c r="O68" s="567"/>
      <c r="P68" s="567"/>
      <c r="Q68" s="567"/>
    </row>
    <row r="69" spans="1:17">
      <c r="A69" s="469"/>
      <c r="B69" s="1173" t="s">
        <v>156</v>
      </c>
      <c r="C69" s="1173"/>
      <c r="D69" s="1173"/>
      <c r="E69" s="1174"/>
      <c r="F69" s="1173" t="s">
        <v>495</v>
      </c>
      <c r="G69" s="1173"/>
      <c r="H69" s="1173"/>
      <c r="I69" s="1173"/>
      <c r="J69" s="1163" t="s">
        <v>158</v>
      </c>
      <c r="K69" s="1163"/>
      <c r="L69" s="1163"/>
      <c r="M69" s="1163"/>
      <c r="N69" s="1163" t="s">
        <v>6</v>
      </c>
      <c r="O69" s="1163"/>
      <c r="P69" s="1163"/>
      <c r="Q69" s="1163"/>
    </row>
    <row r="70" spans="1:17">
      <c r="A70" s="1180" t="s">
        <v>155</v>
      </c>
      <c r="B70" s="1164" t="s">
        <v>159</v>
      </c>
      <c r="C70" s="26"/>
      <c r="D70" s="27"/>
      <c r="E70" s="28"/>
      <c r="F70" s="1164" t="s">
        <v>159</v>
      </c>
      <c r="G70" s="26"/>
      <c r="H70" s="27"/>
      <c r="I70" s="28"/>
      <c r="J70" s="1164" t="s">
        <v>159</v>
      </c>
      <c r="K70" s="26"/>
      <c r="L70" s="27"/>
      <c r="M70" s="28"/>
      <c r="N70" s="1164" t="s">
        <v>159</v>
      </c>
      <c r="O70" s="26"/>
      <c r="P70" s="27"/>
      <c r="Q70" s="28"/>
    </row>
    <row r="71" spans="1:17">
      <c r="A71" s="1181"/>
      <c r="B71" s="1165"/>
      <c r="C71" s="1173" t="s">
        <v>160</v>
      </c>
      <c r="D71" s="1173"/>
      <c r="E71" s="1173"/>
      <c r="F71" s="1165"/>
      <c r="G71" s="1173" t="s">
        <v>160</v>
      </c>
      <c r="H71" s="1173"/>
      <c r="I71" s="1173"/>
      <c r="J71" s="1165"/>
      <c r="K71" s="1173" t="s">
        <v>160</v>
      </c>
      <c r="L71" s="1173"/>
      <c r="M71" s="1173"/>
      <c r="N71" s="1165"/>
      <c r="O71" s="1173" t="s">
        <v>160</v>
      </c>
      <c r="P71" s="1173"/>
      <c r="Q71" s="1173"/>
    </row>
    <row r="72" spans="1:17">
      <c r="A72" s="1182"/>
      <c r="B72" s="1166"/>
      <c r="C72" s="29" t="s">
        <v>161</v>
      </c>
      <c r="D72" s="466" t="s">
        <v>162</v>
      </c>
      <c r="E72" s="466" t="s">
        <v>163</v>
      </c>
      <c r="F72" s="1166"/>
      <c r="G72" s="29" t="s">
        <v>161</v>
      </c>
      <c r="H72" s="466" t="s">
        <v>162</v>
      </c>
      <c r="I72" s="466" t="s">
        <v>163</v>
      </c>
      <c r="J72" s="1166"/>
      <c r="K72" s="29" t="s">
        <v>161</v>
      </c>
      <c r="L72" s="466" t="s">
        <v>162</v>
      </c>
      <c r="M72" s="466" t="s">
        <v>163</v>
      </c>
      <c r="N72" s="1166"/>
      <c r="O72" s="29" t="s">
        <v>161</v>
      </c>
      <c r="P72" s="466" t="s">
        <v>162</v>
      </c>
      <c r="Q72" s="466" t="s">
        <v>163</v>
      </c>
    </row>
    <row r="73" spans="1:17">
      <c r="A73" s="547" t="s">
        <v>164</v>
      </c>
      <c r="B73" s="717"/>
      <c r="C73" s="718"/>
      <c r="D73" s="718"/>
      <c r="E73" s="718"/>
      <c r="F73" s="112"/>
      <c r="G73" s="112"/>
      <c r="H73" s="112"/>
      <c r="I73" s="112"/>
      <c r="J73" s="718"/>
      <c r="K73" s="718"/>
      <c r="L73" s="718"/>
      <c r="M73" s="718"/>
      <c r="N73" s="112"/>
      <c r="O73" s="112"/>
      <c r="P73" s="112"/>
      <c r="Q73" s="112"/>
    </row>
    <row r="74" spans="1:17">
      <c r="A74" s="547" t="s">
        <v>165</v>
      </c>
      <c r="B74" s="717"/>
      <c r="C74" s="718"/>
      <c r="D74" s="718"/>
      <c r="E74" s="718"/>
      <c r="F74" s="112"/>
      <c r="G74" s="112"/>
      <c r="H74" s="112"/>
      <c r="I74" s="112"/>
      <c r="J74" s="718"/>
      <c r="K74" s="718"/>
      <c r="L74" s="718"/>
      <c r="M74" s="718"/>
      <c r="N74" s="112"/>
      <c r="O74" s="112"/>
      <c r="P74" s="112"/>
      <c r="Q74" s="112"/>
    </row>
    <row r="75" spans="1:17">
      <c r="A75" s="547" t="s">
        <v>166</v>
      </c>
      <c r="B75" s="717"/>
      <c r="C75" s="718"/>
      <c r="D75" s="718"/>
      <c r="E75" s="718"/>
      <c r="F75" s="112"/>
      <c r="G75" s="112"/>
      <c r="H75" s="112"/>
      <c r="I75" s="112"/>
      <c r="J75" s="718"/>
      <c r="K75" s="718"/>
      <c r="L75" s="718"/>
      <c r="M75" s="718"/>
      <c r="N75" s="112"/>
      <c r="O75" s="112"/>
      <c r="P75" s="112"/>
      <c r="Q75" s="112"/>
    </row>
    <row r="76" spans="1:17">
      <c r="A76" s="547" t="s">
        <v>167</v>
      </c>
      <c r="B76" s="717"/>
      <c r="C76" s="718"/>
      <c r="D76" s="718"/>
      <c r="E76" s="718"/>
      <c r="F76" s="112"/>
      <c r="G76" s="112"/>
      <c r="H76" s="112"/>
      <c r="I76" s="112"/>
      <c r="J76" s="718"/>
      <c r="K76" s="718"/>
      <c r="L76" s="718"/>
      <c r="M76" s="718"/>
      <c r="N76" s="112"/>
      <c r="O76" s="112"/>
      <c r="P76" s="112"/>
      <c r="Q76" s="112"/>
    </row>
    <row r="77" spans="1:17">
      <c r="A77" s="547" t="s">
        <v>168</v>
      </c>
      <c r="B77" s="717"/>
      <c r="C77" s="718"/>
      <c r="D77" s="718"/>
      <c r="E77" s="718"/>
      <c r="F77" s="112"/>
      <c r="G77" s="112"/>
      <c r="H77" s="112"/>
      <c r="I77" s="112"/>
      <c r="J77" s="718"/>
      <c r="K77" s="718"/>
      <c r="L77" s="718"/>
      <c r="M77" s="718"/>
      <c r="N77" s="112"/>
      <c r="O77" s="112"/>
      <c r="P77" s="112"/>
      <c r="Q77" s="112"/>
    </row>
    <row r="78" spans="1:17">
      <c r="A78" s="547" t="s">
        <v>169</v>
      </c>
      <c r="B78" s="717"/>
      <c r="C78" s="718"/>
      <c r="D78" s="718"/>
      <c r="E78" s="718"/>
      <c r="F78" s="112"/>
      <c r="G78" s="112"/>
      <c r="H78" s="112"/>
      <c r="I78" s="112"/>
      <c r="J78" s="718"/>
      <c r="K78" s="718"/>
      <c r="L78" s="718"/>
      <c r="M78" s="718"/>
      <c r="N78" s="112"/>
      <c r="O78" s="112"/>
      <c r="P78" s="112"/>
      <c r="Q78" s="112"/>
    </row>
    <row r="79" spans="1:17">
      <c r="A79" s="547" t="s">
        <v>170</v>
      </c>
      <c r="B79" s="717"/>
      <c r="C79" s="718"/>
      <c r="D79" s="718"/>
      <c r="E79" s="718"/>
      <c r="F79" s="112"/>
      <c r="G79" s="112"/>
      <c r="H79" s="112"/>
      <c r="I79" s="112"/>
      <c r="J79" s="718"/>
      <c r="K79" s="718"/>
      <c r="L79" s="718"/>
      <c r="M79" s="718"/>
      <c r="N79" s="112"/>
      <c r="O79" s="112"/>
      <c r="P79" s="112"/>
      <c r="Q79" s="112"/>
    </row>
    <row r="80" spans="1:17">
      <c r="A80" s="547" t="s">
        <v>171</v>
      </c>
      <c r="B80" s="717"/>
      <c r="C80" s="718"/>
      <c r="D80" s="718"/>
      <c r="E80" s="718"/>
      <c r="F80" s="112"/>
      <c r="G80" s="112"/>
      <c r="H80" s="112"/>
      <c r="I80" s="112"/>
      <c r="J80" s="718"/>
      <c r="K80" s="718"/>
      <c r="L80" s="718"/>
      <c r="M80" s="718"/>
      <c r="N80" s="112"/>
      <c r="O80" s="112"/>
      <c r="P80" s="112"/>
      <c r="Q80" s="112"/>
    </row>
    <row r="81" spans="1:17">
      <c r="A81" s="547" t="s">
        <v>172</v>
      </c>
      <c r="B81" s="717"/>
      <c r="C81" s="718"/>
      <c r="D81" s="718"/>
      <c r="E81" s="718"/>
      <c r="F81" s="112"/>
      <c r="G81" s="112"/>
      <c r="H81" s="112"/>
      <c r="I81" s="112"/>
      <c r="J81" s="718"/>
      <c r="K81" s="718"/>
      <c r="L81" s="718"/>
      <c r="M81" s="718"/>
      <c r="N81" s="112"/>
      <c r="O81" s="112"/>
      <c r="P81" s="112"/>
      <c r="Q81" s="112"/>
    </row>
    <row r="82" spans="1:17">
      <c r="A82" s="547" t="s">
        <v>173</v>
      </c>
      <c r="B82" s="718"/>
      <c r="C82" s="718"/>
      <c r="D82" s="718"/>
      <c r="E82" s="718"/>
      <c r="F82" s="112"/>
      <c r="G82" s="112"/>
      <c r="H82" s="112"/>
      <c r="I82" s="112"/>
      <c r="J82" s="718"/>
      <c r="K82" s="718"/>
      <c r="L82" s="718"/>
      <c r="M82" s="718"/>
      <c r="N82" s="112"/>
      <c r="O82" s="112"/>
      <c r="P82" s="112"/>
      <c r="Q82" s="112"/>
    </row>
    <row r="83" spans="1:17">
      <c r="A83" s="547" t="s">
        <v>174</v>
      </c>
      <c r="B83" s="718"/>
      <c r="C83" s="718"/>
      <c r="D83" s="718"/>
      <c r="E83" s="718"/>
      <c r="F83" s="112"/>
      <c r="G83" s="112"/>
      <c r="H83" s="112"/>
      <c r="I83" s="112"/>
      <c r="J83" s="718"/>
      <c r="K83" s="718"/>
      <c r="L83" s="718"/>
      <c r="M83" s="718"/>
      <c r="N83" s="112"/>
      <c r="O83" s="112"/>
      <c r="P83" s="112"/>
      <c r="Q83" s="112"/>
    </row>
    <row r="84" spans="1:17" ht="13.5" thickBot="1">
      <c r="A84" s="570" t="s">
        <v>175</v>
      </c>
      <c r="B84" s="719"/>
      <c r="C84" s="719"/>
      <c r="D84" s="719"/>
      <c r="E84" s="719"/>
      <c r="F84" s="25"/>
      <c r="G84" s="25"/>
      <c r="H84" s="25"/>
      <c r="I84" s="25"/>
      <c r="J84" s="719"/>
      <c r="K84" s="719"/>
      <c r="L84" s="719"/>
      <c r="M84" s="719"/>
      <c r="N84" s="25"/>
      <c r="O84" s="25"/>
      <c r="P84" s="25"/>
      <c r="Q84" s="25"/>
    </row>
    <row r="85" spans="1:17">
      <c r="A85" s="9" t="s">
        <v>176</v>
      </c>
      <c r="B85" s="716">
        <f>SUM(B73:B84)</f>
        <v>0</v>
      </c>
      <c r="C85" s="716">
        <f t="shared" ref="C85:Q85" si="8">SUM(C73:C84)</f>
        <v>0</v>
      </c>
      <c r="D85" s="716">
        <f t="shared" si="8"/>
        <v>0</v>
      </c>
      <c r="E85" s="716">
        <f t="shared" si="8"/>
        <v>0</v>
      </c>
      <c r="F85" s="11">
        <f t="shared" si="8"/>
        <v>0</v>
      </c>
      <c r="G85" s="11">
        <f t="shared" si="8"/>
        <v>0</v>
      </c>
      <c r="H85" s="11">
        <f t="shared" si="8"/>
        <v>0</v>
      </c>
      <c r="I85" s="11">
        <f t="shared" si="8"/>
        <v>0</v>
      </c>
      <c r="J85" s="716">
        <f t="shared" si="8"/>
        <v>0</v>
      </c>
      <c r="K85" s="716">
        <f t="shared" si="8"/>
        <v>0</v>
      </c>
      <c r="L85" s="716">
        <f t="shared" si="8"/>
        <v>0</v>
      </c>
      <c r="M85" s="716">
        <f t="shared" si="8"/>
        <v>0</v>
      </c>
      <c r="N85" s="11">
        <f t="shared" si="8"/>
        <v>0</v>
      </c>
      <c r="O85" s="11">
        <f t="shared" si="8"/>
        <v>0</v>
      </c>
      <c r="P85" s="11">
        <f t="shared" si="8"/>
        <v>0</v>
      </c>
      <c r="Q85" s="11">
        <f t="shared" si="8"/>
        <v>0</v>
      </c>
    </row>
    <row r="86" spans="1:17">
      <c r="A86" s="8"/>
      <c r="B86" s="30"/>
      <c r="C86" s="30"/>
      <c r="D86" s="30"/>
      <c r="E86" s="30"/>
      <c r="F86" s="30"/>
      <c r="G86" s="30"/>
      <c r="H86" s="30"/>
      <c r="I86" s="30"/>
      <c r="J86" s="30"/>
      <c r="K86" s="30"/>
      <c r="L86" s="30"/>
      <c r="M86" s="30"/>
      <c r="N86" s="30"/>
      <c r="O86" s="30"/>
      <c r="P86" s="30"/>
      <c r="Q86" s="31"/>
    </row>
    <row r="87" spans="1:17">
      <c r="A87" s="668" t="s">
        <v>605</v>
      </c>
      <c r="B87" s="30"/>
      <c r="C87" s="30"/>
      <c r="D87" s="30"/>
      <c r="E87" s="30"/>
      <c r="F87" s="30"/>
      <c r="G87" s="30"/>
      <c r="H87" s="30"/>
      <c r="I87" s="30"/>
      <c r="J87" s="30"/>
      <c r="K87" s="30"/>
      <c r="L87" s="30"/>
      <c r="M87" s="30"/>
      <c r="N87" s="30"/>
      <c r="O87" s="30"/>
      <c r="P87" s="30"/>
      <c r="Q87" s="31"/>
    </row>
    <row r="88" spans="1:17">
      <c r="A88" s="1167" t="s">
        <v>496</v>
      </c>
      <c r="B88" s="1168"/>
      <c r="C88" s="1168"/>
      <c r="D88" s="1168"/>
      <c r="E88" s="1168"/>
      <c r="F88" s="1168"/>
      <c r="G88" s="1168"/>
      <c r="H88" s="1168"/>
      <c r="I88" s="1168"/>
      <c r="J88" s="1168"/>
      <c r="K88" s="1168"/>
      <c r="L88" s="1168"/>
      <c r="M88" s="1168"/>
      <c r="N88" s="1168"/>
      <c r="O88" s="1168"/>
      <c r="P88" s="1168"/>
      <c r="Q88" s="1169"/>
    </row>
    <row r="89" spans="1:17">
      <c r="A89" s="1167"/>
      <c r="B89" s="1168"/>
      <c r="C89" s="1168"/>
      <c r="D89" s="1168"/>
      <c r="E89" s="1168"/>
      <c r="F89" s="1168"/>
      <c r="G89" s="1168"/>
      <c r="H89" s="1168"/>
      <c r="I89" s="1168"/>
      <c r="J89" s="1168"/>
      <c r="K89" s="1168"/>
      <c r="L89" s="1168"/>
      <c r="M89" s="1168"/>
      <c r="N89" s="1168"/>
      <c r="O89" s="1168"/>
      <c r="P89" s="1168"/>
      <c r="Q89" s="1169"/>
    </row>
    <row r="90" spans="1:17">
      <c r="A90" s="8"/>
      <c r="B90" s="30"/>
      <c r="C90" s="30"/>
      <c r="D90" s="30"/>
      <c r="E90" s="30"/>
      <c r="F90" s="30"/>
      <c r="G90" s="30"/>
      <c r="H90" s="30"/>
      <c r="I90" s="30"/>
      <c r="J90" s="30"/>
      <c r="K90" s="30"/>
      <c r="L90" s="30"/>
      <c r="M90" s="30"/>
      <c r="N90" s="30"/>
      <c r="O90" s="30"/>
      <c r="P90" s="30"/>
      <c r="Q90" s="31"/>
    </row>
    <row r="91" spans="1:17">
      <c r="A91" s="1167" t="s">
        <v>183</v>
      </c>
      <c r="B91" s="1168"/>
      <c r="C91" s="1168"/>
      <c r="D91" s="1168"/>
      <c r="E91" s="1168"/>
      <c r="F91" s="1168"/>
      <c r="G91" s="1168"/>
      <c r="H91" s="1168"/>
      <c r="I91" s="1168"/>
      <c r="J91" s="1168"/>
      <c r="K91" s="1168"/>
      <c r="L91" s="1168"/>
      <c r="M91" s="1168"/>
      <c r="N91" s="1168"/>
      <c r="O91" s="1168"/>
      <c r="P91" s="1168"/>
      <c r="Q91" s="1169"/>
    </row>
    <row r="92" spans="1:17">
      <c r="A92" s="1152" t="s">
        <v>153</v>
      </c>
      <c r="B92" s="1152"/>
      <c r="C92" s="1152"/>
      <c r="D92" s="1152"/>
      <c r="E92" s="1152"/>
      <c r="F92" s="1152"/>
      <c r="G92" s="1152"/>
      <c r="H92" s="1152"/>
      <c r="I92" s="1152"/>
      <c r="J92" s="1152"/>
      <c r="K92" s="1152"/>
      <c r="L92" s="1152"/>
      <c r="M92" s="1152"/>
      <c r="N92" s="1152"/>
      <c r="O92" s="1152"/>
    </row>
  </sheetData>
  <mergeCells count="68">
    <mergeCell ref="O71:Q71"/>
    <mergeCell ref="A70:A72"/>
    <mergeCell ref="B70:B72"/>
    <mergeCell ref="F70:F72"/>
    <mergeCell ref="J70:J72"/>
    <mergeCell ref="N70:N72"/>
    <mergeCell ref="C71:E71"/>
    <mergeCell ref="G71:I71"/>
    <mergeCell ref="K71:M71"/>
    <mergeCell ref="A68:I68"/>
    <mergeCell ref="B69:E69"/>
    <mergeCell ref="F69:I69"/>
    <mergeCell ref="J69:M69"/>
    <mergeCell ref="N69:Q69"/>
    <mergeCell ref="A24:O24"/>
    <mergeCell ref="A25:O25"/>
    <mergeCell ref="A27:I27"/>
    <mergeCell ref="B28:E28"/>
    <mergeCell ref="F28:I28"/>
    <mergeCell ref="J28:M28"/>
    <mergeCell ref="A92:O92"/>
    <mergeCell ref="A91:Q91"/>
    <mergeCell ref="C30:E30"/>
    <mergeCell ref="G30:I30"/>
    <mergeCell ref="K30:M30"/>
    <mergeCell ref="O30:Q30"/>
    <mergeCell ref="A29:A31"/>
    <mergeCell ref="A46:Q46"/>
    <mergeCell ref="A50:A52"/>
    <mergeCell ref="B50:E50"/>
    <mergeCell ref="F50:I50"/>
    <mergeCell ref="J50:M50"/>
    <mergeCell ref="N50:Q50"/>
    <mergeCell ref="A89:Q89"/>
    <mergeCell ref="A88:Q88"/>
    <mergeCell ref="B51:B52"/>
    <mergeCell ref="A1:Q1"/>
    <mergeCell ref="A6:A8"/>
    <mergeCell ref="J7:J8"/>
    <mergeCell ref="N7:N8"/>
    <mergeCell ref="G7:I7"/>
    <mergeCell ref="K7:M7"/>
    <mergeCell ref="C7:E7"/>
    <mergeCell ref="F7:F8"/>
    <mergeCell ref="B6:E6"/>
    <mergeCell ref="J6:M6"/>
    <mergeCell ref="F6:I6"/>
    <mergeCell ref="A2:Q2"/>
    <mergeCell ref="A3:Q3"/>
    <mergeCell ref="N6:Q6"/>
    <mergeCell ref="B7:B8"/>
    <mergeCell ref="O7:Q7"/>
    <mergeCell ref="A5:I5"/>
    <mergeCell ref="N51:N52"/>
    <mergeCell ref="A47:O47"/>
    <mergeCell ref="A49:I49"/>
    <mergeCell ref="F51:F52"/>
    <mergeCell ref="G51:I51"/>
    <mergeCell ref="J51:J52"/>
    <mergeCell ref="K51:M51"/>
    <mergeCell ref="B29:B31"/>
    <mergeCell ref="F29:F31"/>
    <mergeCell ref="J29:J31"/>
    <mergeCell ref="N29:N31"/>
    <mergeCell ref="A23:Q23"/>
    <mergeCell ref="C51:E51"/>
    <mergeCell ref="O51:Q51"/>
    <mergeCell ref="N28:Q28"/>
  </mergeCells>
  <printOptions horizontalCentered="1" verticalCentered="1"/>
  <pageMargins left="0.5" right="0.5" top="0.5" bottom="0.5" header="0.3" footer="0.3"/>
  <pageSetup scale="4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T38"/>
  <sheetViews>
    <sheetView zoomScale="90" zoomScaleNormal="90" workbookViewId="0">
      <selection sqref="A1:P30"/>
    </sheetView>
  </sheetViews>
  <sheetFormatPr defaultColWidth="9.42578125" defaultRowHeight="12.75"/>
  <cols>
    <col min="1" max="1" width="56.42578125" customWidth="1"/>
    <col min="2" max="2" width="10.42578125" customWidth="1"/>
    <col min="3" max="4" width="13.28515625" bestFit="1" customWidth="1"/>
    <col min="5" max="9" width="10.42578125" customWidth="1"/>
    <col min="10" max="13" width="10.5703125" customWidth="1"/>
    <col min="14" max="14" width="10.42578125" customWidth="1"/>
    <col min="15" max="15" width="12.5703125" customWidth="1"/>
    <col min="16" max="16" width="14.5703125" customWidth="1"/>
  </cols>
  <sheetData>
    <row r="1" spans="1:16">
      <c r="A1" s="1184" t="s">
        <v>184</v>
      </c>
      <c r="B1" s="1184"/>
      <c r="C1" s="1184"/>
      <c r="D1" s="1184"/>
      <c r="E1" s="1184"/>
      <c r="F1" s="1184"/>
      <c r="G1" s="1184"/>
      <c r="H1" s="1184"/>
      <c r="I1" s="1184"/>
      <c r="J1" s="1184"/>
      <c r="K1" s="1184"/>
      <c r="L1" s="1184"/>
      <c r="M1" s="1184"/>
      <c r="N1" s="1184"/>
      <c r="O1" s="1184"/>
      <c r="P1" s="1184"/>
    </row>
    <row r="2" spans="1:16">
      <c r="A2" s="1184" t="s">
        <v>419</v>
      </c>
      <c r="B2" s="1175"/>
      <c r="C2" s="1175"/>
      <c r="D2" s="1175"/>
      <c r="E2" s="1175"/>
      <c r="F2" s="1175"/>
      <c r="G2" s="1175"/>
      <c r="H2" s="1175"/>
      <c r="I2" s="1175"/>
      <c r="J2" s="1175"/>
      <c r="K2" s="1175"/>
      <c r="L2" s="1175"/>
      <c r="M2" s="1175"/>
      <c r="N2" s="1175"/>
      <c r="O2" s="1175"/>
      <c r="P2" s="1175"/>
    </row>
    <row r="3" spans="1:16">
      <c r="A3" s="1185" t="s">
        <v>420</v>
      </c>
      <c r="B3" s="1176"/>
      <c r="C3" s="1176"/>
      <c r="D3" s="1176"/>
      <c r="E3" s="1176"/>
      <c r="F3" s="1176"/>
      <c r="G3" s="1176"/>
      <c r="H3" s="1176"/>
      <c r="I3" s="1176"/>
      <c r="J3" s="1176"/>
      <c r="K3" s="1176"/>
      <c r="L3" s="1176"/>
      <c r="M3" s="1176"/>
      <c r="N3" s="1176"/>
      <c r="O3" s="1176"/>
      <c r="P3" s="1176"/>
    </row>
    <row r="4" spans="1:16" ht="13.5" thickBot="1">
      <c r="A4" s="653"/>
      <c r="B4" s="652"/>
      <c r="C4" s="652"/>
      <c r="D4" s="652"/>
      <c r="E4" s="652"/>
      <c r="F4" s="652"/>
      <c r="G4" s="652"/>
      <c r="H4" s="652"/>
      <c r="I4" s="652"/>
      <c r="J4" s="652"/>
      <c r="K4" s="652"/>
      <c r="L4" s="652"/>
      <c r="M4" s="652"/>
      <c r="N4" s="652"/>
      <c r="O4" s="652"/>
      <c r="P4" s="652"/>
    </row>
    <row r="5" spans="1:16">
      <c r="A5" s="241"/>
      <c r="B5" s="1186" t="s">
        <v>311</v>
      </c>
      <c r="C5" s="1085"/>
      <c r="D5" s="1086"/>
      <c r="E5" s="1084" t="s">
        <v>185</v>
      </c>
      <c r="F5" s="1085"/>
      <c r="G5" s="1086"/>
      <c r="H5" s="1053" t="s">
        <v>1</v>
      </c>
      <c r="I5" s="1054"/>
      <c r="J5" s="1055"/>
      <c r="K5" s="1192" t="s">
        <v>317</v>
      </c>
      <c r="L5" s="1193"/>
      <c r="M5" s="1194"/>
      <c r="N5" s="1187" t="s">
        <v>186</v>
      </c>
      <c r="O5" s="1188"/>
      <c r="P5" s="1189"/>
    </row>
    <row r="6" spans="1:16">
      <c r="A6" s="7"/>
      <c r="B6" s="113" t="s">
        <v>4</v>
      </c>
      <c r="C6" s="466" t="s">
        <v>5</v>
      </c>
      <c r="D6" s="467" t="s">
        <v>6</v>
      </c>
      <c r="E6" s="113" t="s">
        <v>4</v>
      </c>
      <c r="F6" s="466" t="s">
        <v>5</v>
      </c>
      <c r="G6" s="467" t="s">
        <v>6</v>
      </c>
      <c r="H6" s="113" t="s">
        <v>4</v>
      </c>
      <c r="I6" s="466" t="s">
        <v>5</v>
      </c>
      <c r="J6" s="467" t="s">
        <v>6</v>
      </c>
      <c r="K6" s="113" t="s">
        <v>4</v>
      </c>
      <c r="L6" s="466" t="s">
        <v>5</v>
      </c>
      <c r="M6" s="467" t="s">
        <v>6</v>
      </c>
      <c r="N6" s="113" t="s">
        <v>4</v>
      </c>
      <c r="O6" s="466" t="s">
        <v>5</v>
      </c>
      <c r="P6" s="467" t="s">
        <v>6</v>
      </c>
    </row>
    <row r="7" spans="1:16">
      <c r="A7" s="114" t="s">
        <v>57</v>
      </c>
      <c r="B7" s="535"/>
      <c r="C7" s="536"/>
      <c r="D7" s="537"/>
      <c r="E7" s="535"/>
      <c r="F7" s="536"/>
      <c r="G7" s="537"/>
      <c r="H7" s="535"/>
      <c r="I7" s="536"/>
      <c r="J7" s="537"/>
      <c r="K7" s="573"/>
      <c r="L7" s="573"/>
      <c r="M7" s="573"/>
      <c r="N7" s="535"/>
      <c r="O7" s="536"/>
      <c r="P7" s="537"/>
    </row>
    <row r="8" spans="1:16">
      <c r="A8" s="601" t="s">
        <v>416</v>
      </c>
      <c r="B8" s="894" t="s">
        <v>422</v>
      </c>
      <c r="C8" s="245">
        <v>32552726</v>
      </c>
      <c r="D8" s="202">
        <f>SUM(B8:C8)</f>
        <v>32552726</v>
      </c>
      <c r="E8" s="895" t="s">
        <v>422</v>
      </c>
      <c r="F8" s="155">
        <v>0</v>
      </c>
      <c r="G8" s="156">
        <f>SUM(E8:F8)</f>
        <v>0</v>
      </c>
      <c r="H8" s="903" t="s">
        <v>422</v>
      </c>
      <c r="I8" s="153">
        <v>0</v>
      </c>
      <c r="J8" s="157">
        <f>SUM(H8:I8)</f>
        <v>0</v>
      </c>
      <c r="K8" s="476" t="s">
        <v>422</v>
      </c>
      <c r="L8" s="476">
        <v>0</v>
      </c>
      <c r="M8" s="476">
        <f>SUM(K8:L8)</f>
        <v>0</v>
      </c>
      <c r="N8" s="905" t="s">
        <v>422</v>
      </c>
      <c r="O8" s="574">
        <v>0</v>
      </c>
      <c r="P8" s="575">
        <v>0</v>
      </c>
    </row>
    <row r="9" spans="1:16">
      <c r="A9" s="503"/>
      <c r="B9" s="895"/>
      <c r="C9" s="155"/>
      <c r="D9" s="202"/>
      <c r="E9" s="895"/>
      <c r="F9" s="155"/>
      <c r="G9" s="202"/>
      <c r="H9" s="895"/>
      <c r="I9" s="155"/>
      <c r="J9" s="202"/>
      <c r="K9" s="154"/>
      <c r="L9" s="154"/>
      <c r="M9" s="154"/>
      <c r="N9" s="906"/>
      <c r="O9" s="116"/>
      <c r="P9" s="117"/>
    </row>
    <row r="10" spans="1:16" ht="13.5" thickBot="1">
      <c r="A10" s="385"/>
      <c r="B10" s="896"/>
      <c r="C10" s="204"/>
      <c r="D10" s="205"/>
      <c r="E10" s="896"/>
      <c r="F10" s="204"/>
      <c r="G10" s="205"/>
      <c r="H10" s="896"/>
      <c r="I10" s="204"/>
      <c r="J10" s="205"/>
      <c r="K10" s="477"/>
      <c r="L10" s="477"/>
      <c r="M10" s="477"/>
      <c r="N10" s="907"/>
      <c r="O10" s="206"/>
      <c r="P10" s="207"/>
    </row>
    <row r="11" spans="1:16" ht="13.5" thickBot="1">
      <c r="A11" s="459" t="s">
        <v>187</v>
      </c>
      <c r="B11" s="897" t="s">
        <v>422</v>
      </c>
      <c r="C11" s="228">
        <f t="shared" ref="C11:D11" si="0">SUM(C8:C10)</f>
        <v>32552726</v>
      </c>
      <c r="D11" s="229">
        <f t="shared" si="0"/>
        <v>32552726</v>
      </c>
      <c r="E11" s="897" t="s">
        <v>422</v>
      </c>
      <c r="F11" s="228"/>
      <c r="G11" s="229">
        <f t="shared" ref="G11" si="1">SUM(G8:G10)</f>
        <v>0</v>
      </c>
      <c r="H11" s="897" t="s">
        <v>422</v>
      </c>
      <c r="I11" s="228"/>
      <c r="J11" s="229">
        <f t="shared" ref="J11" si="2">SUM(J8:J10)</f>
        <v>0</v>
      </c>
      <c r="K11" s="478" t="s">
        <v>422</v>
      </c>
      <c r="L11" s="478">
        <f>SUM(L8:L10)</f>
        <v>0</v>
      </c>
      <c r="M11" s="478">
        <f>SUM(K11:L11)</f>
        <v>0</v>
      </c>
      <c r="N11" s="908" t="s">
        <v>422</v>
      </c>
      <c r="O11" s="230">
        <v>0</v>
      </c>
      <c r="P11" s="231">
        <v>0</v>
      </c>
    </row>
    <row r="12" spans="1:16">
      <c r="A12" s="386"/>
      <c r="B12" s="158"/>
      <c r="C12" s="159"/>
      <c r="D12" s="160"/>
      <c r="E12" s="158"/>
      <c r="F12" s="159"/>
      <c r="G12" s="160"/>
      <c r="H12" s="158"/>
      <c r="I12" s="159"/>
      <c r="J12" s="160"/>
      <c r="K12" s="479"/>
      <c r="L12" s="479"/>
      <c r="M12" s="479"/>
      <c r="N12" s="115"/>
      <c r="O12" s="116"/>
      <c r="P12" s="117"/>
    </row>
    <row r="13" spans="1:16">
      <c r="A13" s="384"/>
      <c r="B13" s="158"/>
      <c r="C13" s="159"/>
      <c r="D13" s="160"/>
      <c r="E13" s="158"/>
      <c r="F13" s="159"/>
      <c r="G13" s="160"/>
      <c r="H13" s="158"/>
      <c r="I13" s="159"/>
      <c r="J13" s="160"/>
      <c r="K13" s="479"/>
      <c r="L13" s="479"/>
      <c r="M13" s="479"/>
      <c r="N13" s="115"/>
      <c r="O13" s="116"/>
      <c r="P13" s="117"/>
    </row>
    <row r="14" spans="1:16" ht="18" customHeight="1">
      <c r="A14" s="114" t="s">
        <v>188</v>
      </c>
      <c r="B14" s="161"/>
      <c r="C14" s="162"/>
      <c r="D14" s="163"/>
      <c r="E14" s="203"/>
      <c r="F14" s="162"/>
      <c r="G14" s="163"/>
      <c r="H14" s="161"/>
      <c r="I14" s="162"/>
      <c r="J14" s="163"/>
      <c r="K14" s="480"/>
      <c r="L14" s="480"/>
      <c r="M14" s="480"/>
      <c r="N14" s="119"/>
      <c r="O14" s="120"/>
      <c r="P14" s="121"/>
    </row>
    <row r="15" spans="1:16" s="428" customFormat="1">
      <c r="A15" s="447" t="s">
        <v>309</v>
      </c>
      <c r="B15" s="894" t="s">
        <v>422</v>
      </c>
      <c r="C15" s="448">
        <v>62500</v>
      </c>
      <c r="D15" s="449">
        <f>SUM(B15:C15)</f>
        <v>62500</v>
      </c>
      <c r="E15" s="901" t="s">
        <v>422</v>
      </c>
      <c r="F15" s="450">
        <v>0</v>
      </c>
      <c r="G15" s="451">
        <f>SUM(E15:F15)</f>
        <v>0</v>
      </c>
      <c r="H15" s="894" t="s">
        <v>422</v>
      </c>
      <c r="I15" s="155">
        <v>0</v>
      </c>
      <c r="J15" s="452">
        <f>SUM(H15:I15)</f>
        <v>0</v>
      </c>
      <c r="K15" s="451" t="s">
        <v>422</v>
      </c>
      <c r="L15" s="481">
        <v>0</v>
      </c>
      <c r="M15" s="451">
        <f>SUM(K15:L15)</f>
        <v>0</v>
      </c>
      <c r="N15" s="906" t="s">
        <v>422</v>
      </c>
      <c r="O15" s="453">
        <v>0</v>
      </c>
      <c r="P15" s="454">
        <v>0</v>
      </c>
    </row>
    <row r="16" spans="1:16">
      <c r="A16" s="425" t="s">
        <v>189</v>
      </c>
      <c r="B16" s="894" t="s">
        <v>422</v>
      </c>
      <c r="C16" s="245">
        <v>62500</v>
      </c>
      <c r="D16" s="449">
        <f t="shared" ref="D16:D23" si="3">SUM(B16:C16)</f>
        <v>62500</v>
      </c>
      <c r="E16" s="901" t="s">
        <v>422</v>
      </c>
      <c r="F16" s="153">
        <v>0</v>
      </c>
      <c r="G16" s="451">
        <f t="shared" ref="G16:G23" si="4">SUM(E16:F16)</f>
        <v>0</v>
      </c>
      <c r="H16" s="894" t="s">
        <v>422</v>
      </c>
      <c r="I16" s="155">
        <v>0</v>
      </c>
      <c r="J16" s="452">
        <f t="shared" ref="J16:J23" si="5">SUM(H16:I16)</f>
        <v>0</v>
      </c>
      <c r="K16" s="451" t="s">
        <v>422</v>
      </c>
      <c r="L16" s="481">
        <v>0</v>
      </c>
      <c r="M16" s="451">
        <f t="shared" ref="M16:M23" si="6">SUM(K16:L16)</f>
        <v>0</v>
      </c>
      <c r="N16" s="906" t="s">
        <v>422</v>
      </c>
      <c r="O16" s="116">
        <v>0</v>
      </c>
      <c r="P16" s="117">
        <v>0</v>
      </c>
    </row>
    <row r="17" spans="1:20">
      <c r="A17" s="425" t="s">
        <v>190</v>
      </c>
      <c r="B17" s="894" t="s">
        <v>422</v>
      </c>
      <c r="C17" s="245">
        <v>0</v>
      </c>
      <c r="D17" s="449">
        <f t="shared" si="3"/>
        <v>0</v>
      </c>
      <c r="E17" s="901" t="s">
        <v>422</v>
      </c>
      <c r="F17" s="153">
        <v>0</v>
      </c>
      <c r="G17" s="451">
        <f t="shared" si="4"/>
        <v>0</v>
      </c>
      <c r="H17" s="894" t="s">
        <v>422</v>
      </c>
      <c r="I17" s="155">
        <v>0</v>
      </c>
      <c r="J17" s="452">
        <f t="shared" si="5"/>
        <v>0</v>
      </c>
      <c r="K17" s="451" t="s">
        <v>422</v>
      </c>
      <c r="L17" s="481">
        <v>0</v>
      </c>
      <c r="M17" s="451">
        <f t="shared" si="6"/>
        <v>0</v>
      </c>
      <c r="N17" s="906" t="s">
        <v>422</v>
      </c>
      <c r="O17" s="116">
        <v>0</v>
      </c>
      <c r="P17" s="117">
        <v>0</v>
      </c>
    </row>
    <row r="18" spans="1:20">
      <c r="A18" s="426" t="s">
        <v>308</v>
      </c>
      <c r="B18" s="894" t="s">
        <v>422</v>
      </c>
      <c r="C18" s="245">
        <v>18750</v>
      </c>
      <c r="D18" s="449">
        <f t="shared" si="3"/>
        <v>18750</v>
      </c>
      <c r="E18" s="901" t="s">
        <v>422</v>
      </c>
      <c r="F18" s="153">
        <v>0</v>
      </c>
      <c r="G18" s="451">
        <f t="shared" si="4"/>
        <v>0</v>
      </c>
      <c r="H18" s="894" t="s">
        <v>422</v>
      </c>
      <c r="I18" s="155">
        <v>0</v>
      </c>
      <c r="J18" s="452">
        <f t="shared" si="5"/>
        <v>0</v>
      </c>
      <c r="K18" s="451" t="s">
        <v>422</v>
      </c>
      <c r="L18" s="481">
        <v>0</v>
      </c>
      <c r="M18" s="451">
        <f t="shared" si="6"/>
        <v>0</v>
      </c>
      <c r="N18" s="906" t="s">
        <v>422</v>
      </c>
      <c r="O18" s="116">
        <v>0</v>
      </c>
      <c r="P18" s="117">
        <v>0</v>
      </c>
    </row>
    <row r="19" spans="1:20">
      <c r="A19" s="427" t="s">
        <v>191</v>
      </c>
      <c r="B19" s="894" t="s">
        <v>422</v>
      </c>
      <c r="C19" s="245">
        <v>375000</v>
      </c>
      <c r="D19" s="449">
        <f t="shared" si="3"/>
        <v>375000</v>
      </c>
      <c r="E19" s="901" t="s">
        <v>422</v>
      </c>
      <c r="F19" s="153">
        <v>0</v>
      </c>
      <c r="G19" s="451">
        <f t="shared" si="4"/>
        <v>0</v>
      </c>
      <c r="H19" s="894" t="s">
        <v>422</v>
      </c>
      <c r="I19" s="155">
        <v>0</v>
      </c>
      <c r="J19" s="452">
        <f t="shared" si="5"/>
        <v>0</v>
      </c>
      <c r="K19" s="451" t="s">
        <v>422</v>
      </c>
      <c r="L19" s="481">
        <v>0</v>
      </c>
      <c r="M19" s="451">
        <f t="shared" si="6"/>
        <v>0</v>
      </c>
      <c r="N19" s="906" t="s">
        <v>422</v>
      </c>
      <c r="O19" s="116">
        <v>0</v>
      </c>
      <c r="P19" s="117">
        <v>0</v>
      </c>
    </row>
    <row r="20" spans="1:20">
      <c r="A20" s="427" t="s">
        <v>192</v>
      </c>
      <c r="B20" s="894" t="s">
        <v>422</v>
      </c>
      <c r="C20" s="245">
        <v>125000</v>
      </c>
      <c r="D20" s="449">
        <f t="shared" si="3"/>
        <v>125000</v>
      </c>
      <c r="E20" s="901" t="s">
        <v>422</v>
      </c>
      <c r="F20" s="153">
        <v>0</v>
      </c>
      <c r="G20" s="451">
        <f t="shared" si="4"/>
        <v>0</v>
      </c>
      <c r="H20" s="894" t="s">
        <v>422</v>
      </c>
      <c r="I20" s="155">
        <v>0</v>
      </c>
      <c r="J20" s="452">
        <f t="shared" si="5"/>
        <v>0</v>
      </c>
      <c r="K20" s="451" t="s">
        <v>422</v>
      </c>
      <c r="L20" s="481">
        <v>0</v>
      </c>
      <c r="M20" s="451">
        <f t="shared" si="6"/>
        <v>0</v>
      </c>
      <c r="N20" s="906" t="s">
        <v>422</v>
      </c>
      <c r="O20" s="116">
        <v>0</v>
      </c>
      <c r="P20" s="117">
        <v>0</v>
      </c>
    </row>
    <row r="21" spans="1:20">
      <c r="A21" s="427" t="s">
        <v>193</v>
      </c>
      <c r="B21" s="894" t="s">
        <v>422</v>
      </c>
      <c r="C21" s="245">
        <v>0</v>
      </c>
      <c r="D21" s="449">
        <f t="shared" si="3"/>
        <v>0</v>
      </c>
      <c r="E21" s="901" t="s">
        <v>422</v>
      </c>
      <c r="F21" s="153">
        <v>0</v>
      </c>
      <c r="G21" s="451">
        <f t="shared" si="4"/>
        <v>0</v>
      </c>
      <c r="H21" s="894" t="s">
        <v>422</v>
      </c>
      <c r="I21" s="155">
        <v>0</v>
      </c>
      <c r="J21" s="452">
        <f t="shared" si="5"/>
        <v>0</v>
      </c>
      <c r="K21" s="451" t="s">
        <v>422</v>
      </c>
      <c r="L21" s="481">
        <v>0</v>
      </c>
      <c r="M21" s="451">
        <f t="shared" si="6"/>
        <v>0</v>
      </c>
      <c r="N21" s="906" t="s">
        <v>422</v>
      </c>
      <c r="O21" s="116">
        <v>0</v>
      </c>
      <c r="P21" s="117">
        <v>0</v>
      </c>
    </row>
    <row r="22" spans="1:20">
      <c r="A22" s="419" t="s">
        <v>310</v>
      </c>
      <c r="B22" s="894" t="s">
        <v>422</v>
      </c>
      <c r="C22" s="245">
        <v>0</v>
      </c>
      <c r="D22" s="449">
        <f t="shared" si="3"/>
        <v>0</v>
      </c>
      <c r="E22" s="901" t="s">
        <v>422</v>
      </c>
      <c r="F22" s="153">
        <v>-24000</v>
      </c>
      <c r="G22" s="451">
        <f t="shared" si="4"/>
        <v>-24000</v>
      </c>
      <c r="H22" s="894" t="s">
        <v>422</v>
      </c>
      <c r="I22" s="155">
        <v>0</v>
      </c>
      <c r="J22" s="452">
        <f t="shared" si="5"/>
        <v>0</v>
      </c>
      <c r="K22" s="451" t="s">
        <v>422</v>
      </c>
      <c r="L22" s="481">
        <v>0</v>
      </c>
      <c r="M22" s="451">
        <f t="shared" si="6"/>
        <v>0</v>
      </c>
      <c r="N22" s="906" t="s">
        <v>422</v>
      </c>
      <c r="O22" s="116">
        <v>0</v>
      </c>
      <c r="P22" s="117">
        <v>0</v>
      </c>
    </row>
    <row r="23" spans="1:20" ht="14.25">
      <c r="A23" s="419" t="s">
        <v>602</v>
      </c>
      <c r="B23" s="898" t="s">
        <v>422</v>
      </c>
      <c r="C23" s="245">
        <v>125000</v>
      </c>
      <c r="D23" s="449">
        <f t="shared" si="3"/>
        <v>125000</v>
      </c>
      <c r="E23" s="901" t="s">
        <v>422</v>
      </c>
      <c r="F23" s="153">
        <v>0</v>
      </c>
      <c r="G23" s="451">
        <f t="shared" si="4"/>
        <v>0</v>
      </c>
      <c r="H23" s="894" t="s">
        <v>422</v>
      </c>
      <c r="I23" s="155">
        <v>0</v>
      </c>
      <c r="J23" s="452">
        <f t="shared" si="5"/>
        <v>0</v>
      </c>
      <c r="K23" s="451" t="s">
        <v>422</v>
      </c>
      <c r="L23" s="481">
        <v>0</v>
      </c>
      <c r="M23" s="451">
        <f t="shared" si="6"/>
        <v>0</v>
      </c>
      <c r="N23" s="906" t="s">
        <v>422</v>
      </c>
      <c r="O23" s="116">
        <v>0</v>
      </c>
      <c r="P23" s="117">
        <v>0</v>
      </c>
    </row>
    <row r="24" spans="1:20">
      <c r="A24" s="32" t="s">
        <v>595</v>
      </c>
      <c r="B24" s="898" t="s">
        <v>422</v>
      </c>
      <c r="C24" s="245">
        <v>300000</v>
      </c>
      <c r="D24" s="449">
        <f t="shared" ref="D24" si="7">SUM(B24:C24)</f>
        <v>300000</v>
      </c>
      <c r="E24" s="901" t="s">
        <v>422</v>
      </c>
      <c r="F24" s="153">
        <v>0</v>
      </c>
      <c r="G24" s="451">
        <f t="shared" ref="G24" si="8">SUM(E24:F24)</f>
        <v>0</v>
      </c>
      <c r="H24" s="894" t="s">
        <v>422</v>
      </c>
      <c r="I24" s="155">
        <v>0</v>
      </c>
      <c r="J24" s="452">
        <f t="shared" ref="J24" si="9">SUM(H24:I24)</f>
        <v>0</v>
      </c>
      <c r="K24" s="451" t="s">
        <v>422</v>
      </c>
      <c r="L24" s="481">
        <v>0</v>
      </c>
      <c r="M24" s="451">
        <f t="shared" ref="M24" si="10">SUM(K24:L24)</f>
        <v>0</v>
      </c>
      <c r="N24" s="906" t="s">
        <v>422</v>
      </c>
      <c r="O24" s="116">
        <v>0</v>
      </c>
      <c r="P24" s="117">
        <v>0</v>
      </c>
    </row>
    <row r="25" spans="1:20" ht="13.5" thickBot="1">
      <c r="A25" s="32"/>
      <c r="B25" s="899"/>
      <c r="C25" s="208"/>
      <c r="D25" s="209"/>
      <c r="E25" s="902"/>
      <c r="F25" s="208"/>
      <c r="G25" s="209"/>
      <c r="H25" s="904"/>
      <c r="I25" s="36"/>
      <c r="J25" s="37"/>
      <c r="K25" s="35"/>
      <c r="L25" s="35"/>
      <c r="M25" s="35"/>
      <c r="N25" s="907"/>
      <c r="O25" s="206"/>
      <c r="P25" s="207"/>
    </row>
    <row r="26" spans="1:20" ht="13.5" thickBot="1">
      <c r="A26" s="232" t="s">
        <v>194</v>
      </c>
      <c r="B26" s="900" t="s">
        <v>422</v>
      </c>
      <c r="C26" s="233">
        <f t="shared" ref="C26:I26" si="11">SUM(C15:C25)</f>
        <v>1068750</v>
      </c>
      <c r="D26" s="234">
        <f t="shared" si="11"/>
        <v>1068750</v>
      </c>
      <c r="E26" s="900" t="s">
        <v>422</v>
      </c>
      <c r="F26" s="233">
        <f t="shared" si="11"/>
        <v>-24000</v>
      </c>
      <c r="G26" s="234">
        <f t="shared" si="11"/>
        <v>-24000</v>
      </c>
      <c r="H26" s="900" t="s">
        <v>422</v>
      </c>
      <c r="I26" s="233">
        <f t="shared" si="11"/>
        <v>0</v>
      </c>
      <c r="J26" s="234">
        <f t="shared" ref="J26" si="12">SUM(J15:J25)</f>
        <v>0</v>
      </c>
      <c r="K26" s="482" t="s">
        <v>422</v>
      </c>
      <c r="L26" s="482">
        <f>SUM(L15:L25)</f>
        <v>0</v>
      </c>
      <c r="M26" s="482">
        <f>SUM(K26:L26)</f>
        <v>0</v>
      </c>
      <c r="N26" s="909" t="s">
        <v>422</v>
      </c>
      <c r="O26" s="217">
        <f>I26/C26</f>
        <v>0</v>
      </c>
      <c r="P26" s="218">
        <f>J26/D26</f>
        <v>0</v>
      </c>
    </row>
    <row r="27" spans="1:20">
      <c r="A27" s="8"/>
    </row>
    <row r="28" spans="1:20" ht="14.25" customHeight="1">
      <c r="A28" s="1190"/>
      <c r="B28" s="1191"/>
      <c r="C28" s="1191"/>
      <c r="D28" s="1191"/>
      <c r="E28" s="1191"/>
      <c r="F28" s="1191"/>
      <c r="G28" s="1191"/>
      <c r="H28" s="1191"/>
      <c r="I28" s="1191"/>
      <c r="J28" s="1191"/>
      <c r="K28" s="1191"/>
      <c r="L28" s="1191"/>
      <c r="M28" s="1191"/>
      <c r="N28" s="1191"/>
      <c r="O28" s="1191"/>
      <c r="P28" s="1191"/>
      <c r="Q28" s="54"/>
      <c r="R28" s="54"/>
      <c r="S28" s="54"/>
      <c r="T28" s="54"/>
    </row>
    <row r="29" spans="1:20" ht="14.25">
      <c r="A29" t="s">
        <v>601</v>
      </c>
      <c r="B29" s="271"/>
      <c r="C29" s="271"/>
      <c r="D29" s="271"/>
      <c r="E29" s="271"/>
      <c r="F29" s="271"/>
      <c r="G29" s="271"/>
      <c r="H29" s="271"/>
      <c r="I29" s="271"/>
      <c r="J29" s="271"/>
      <c r="K29" s="271"/>
      <c r="L29" s="271"/>
      <c r="M29" s="271"/>
    </row>
    <row r="30" spans="1:20" ht="14.25" customHeight="1">
      <c r="A30" s="1183" t="s">
        <v>68</v>
      </c>
      <c r="B30" s="1183"/>
      <c r="C30" s="1183"/>
      <c r="D30" s="1183"/>
      <c r="E30" s="1183"/>
      <c r="F30" s="1183"/>
      <c r="G30" s="1183"/>
      <c r="H30" s="1183"/>
      <c r="I30" s="1183"/>
      <c r="J30" s="1183"/>
      <c r="K30" s="1183"/>
      <c r="L30" s="1183"/>
      <c r="M30" s="1183"/>
      <c r="N30" s="1183"/>
      <c r="O30" s="1183"/>
      <c r="P30" s="1183"/>
    </row>
    <row r="31" spans="1:20" ht="12.75" customHeight="1">
      <c r="A31" s="55"/>
    </row>
    <row r="32" spans="1:20">
      <c r="A32" s="55"/>
      <c r="B32" s="55"/>
      <c r="C32" s="55"/>
      <c r="D32" s="55"/>
      <c r="E32" s="55"/>
      <c r="F32" s="55"/>
      <c r="G32" s="55"/>
      <c r="H32" s="55"/>
      <c r="I32" s="55"/>
      <c r="J32" s="55"/>
      <c r="K32" s="55"/>
      <c r="L32" s="55"/>
      <c r="M32" s="55"/>
      <c r="N32" s="55"/>
      <c r="O32" s="55"/>
    </row>
    <row r="33" spans="1:17">
      <c r="B33" s="370"/>
      <c r="C33" s="370"/>
      <c r="D33" s="370"/>
      <c r="E33" s="370"/>
      <c r="F33" s="370"/>
      <c r="G33" s="370"/>
      <c r="H33" s="370"/>
      <c r="I33" s="370"/>
      <c r="J33" s="370"/>
      <c r="K33" s="463"/>
      <c r="L33" s="463"/>
      <c r="M33" s="463"/>
      <c r="N33" s="370"/>
      <c r="O33" s="370"/>
      <c r="P33" s="370"/>
    </row>
    <row r="34" spans="1:17">
      <c r="B34" s="370"/>
      <c r="C34" s="370"/>
      <c r="D34" s="370"/>
      <c r="E34" s="370"/>
      <c r="F34" s="370"/>
      <c r="G34" s="370"/>
      <c r="H34" s="370"/>
      <c r="I34" s="370"/>
      <c r="J34" s="370"/>
      <c r="K34" s="463"/>
      <c r="L34" s="463"/>
      <c r="M34" s="463"/>
      <c r="N34" s="370"/>
      <c r="O34" s="370"/>
      <c r="P34" s="370"/>
      <c r="Q34" s="2"/>
    </row>
    <row r="35" spans="1:17">
      <c r="B35" s="56"/>
      <c r="C35" s="56"/>
      <c r="D35" s="56"/>
      <c r="E35" s="56"/>
      <c r="F35" s="56"/>
      <c r="G35" s="56"/>
      <c r="H35" s="56"/>
      <c r="I35" s="56"/>
      <c r="J35" s="56"/>
      <c r="K35" s="56"/>
      <c r="L35" s="56"/>
      <c r="M35" s="56"/>
      <c r="N35" s="56"/>
      <c r="O35" s="56"/>
      <c r="P35" s="56"/>
      <c r="Q35" s="2"/>
    </row>
    <row r="36" spans="1:17">
      <c r="B36" s="2"/>
      <c r="C36" s="2"/>
      <c r="D36" s="2"/>
      <c r="E36" s="2"/>
      <c r="F36" s="2"/>
      <c r="G36" s="2"/>
      <c r="H36" s="2"/>
      <c r="I36" s="2"/>
      <c r="J36" s="2"/>
      <c r="K36" s="2"/>
      <c r="L36" s="2"/>
      <c r="M36" s="2"/>
      <c r="N36" s="2"/>
      <c r="O36" s="2"/>
      <c r="P36" s="2"/>
    </row>
    <row r="37" spans="1:17">
      <c r="B37" s="2"/>
      <c r="C37" s="2"/>
      <c r="D37" s="2"/>
      <c r="E37" s="2"/>
      <c r="F37" s="2"/>
      <c r="G37" s="2"/>
      <c r="H37" s="2"/>
      <c r="I37" s="2"/>
      <c r="J37" s="2"/>
      <c r="K37" s="2"/>
      <c r="L37" s="2"/>
      <c r="M37" s="2"/>
      <c r="N37" s="2"/>
      <c r="O37" s="2"/>
      <c r="P37" s="2"/>
    </row>
    <row r="38" spans="1:17">
      <c r="A38" s="2"/>
    </row>
  </sheetData>
  <mergeCells count="10">
    <mergeCell ref="A30:P30"/>
    <mergeCell ref="A1:P1"/>
    <mergeCell ref="A3:P3"/>
    <mergeCell ref="A2:P2"/>
    <mergeCell ref="B5:D5"/>
    <mergeCell ref="E5:G5"/>
    <mergeCell ref="H5:J5"/>
    <mergeCell ref="N5:P5"/>
    <mergeCell ref="A28:P28"/>
    <mergeCell ref="K5:M5"/>
  </mergeCells>
  <printOptions horizontalCentered="1" verticalCentered="1"/>
  <pageMargins left="0.5" right="0.5" top="0.5" bottom="0.5" header="0.3" footer="0.3"/>
  <pageSetup scale="5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707BC-176F-4086-9F92-9144D1645FCD}">
  <dimension ref="A1:O85"/>
  <sheetViews>
    <sheetView zoomScale="80" zoomScaleNormal="80" workbookViewId="0">
      <pane xSplit="1" topLeftCell="B1" activePane="topRight" state="frozen"/>
      <selection activeCell="A28" sqref="A28"/>
      <selection pane="topRight" activeCell="L85" sqref="A1:L85"/>
    </sheetView>
  </sheetViews>
  <sheetFormatPr defaultRowHeight="12.75"/>
  <cols>
    <col min="1" max="1" width="18.28515625" bestFit="1" customWidth="1"/>
    <col min="2" max="2" width="12.85546875" customWidth="1"/>
    <col min="3" max="3" width="13.42578125" customWidth="1"/>
    <col min="4" max="5" width="13.28515625" customWidth="1"/>
    <col min="6" max="6" width="10.28515625" customWidth="1"/>
    <col min="7" max="7" width="15.42578125" customWidth="1"/>
    <col min="8" max="9" width="15.85546875" customWidth="1"/>
    <col min="10" max="10" width="14.85546875" customWidth="1"/>
    <col min="11" max="11" width="19" customWidth="1"/>
    <col min="12" max="12" width="15.5703125" customWidth="1"/>
    <col min="13" max="13" width="13.5703125" customWidth="1"/>
    <col min="14" max="14" width="18.140625" customWidth="1"/>
    <col min="15" max="15" width="13.42578125" customWidth="1"/>
    <col min="16" max="16" width="23" customWidth="1"/>
    <col min="17" max="17" width="15.85546875" customWidth="1"/>
    <col min="18" max="18" width="12.7109375" customWidth="1"/>
    <col min="19" max="19" width="14.42578125" customWidth="1"/>
    <col min="20" max="20" width="10.5703125" customWidth="1"/>
    <col min="21" max="21" width="14.85546875" customWidth="1"/>
    <col min="22" max="22" width="14.5703125" customWidth="1"/>
    <col min="23" max="23" width="15.140625" customWidth="1"/>
    <col min="24" max="24" width="14.7109375" customWidth="1"/>
    <col min="25" max="25" width="16.140625" customWidth="1"/>
    <col min="26" max="26" width="14.140625" customWidth="1"/>
    <col min="27" max="27" width="14.42578125" customWidth="1"/>
    <col min="29" max="29" width="13.5703125" customWidth="1"/>
    <col min="30" max="30" width="14.42578125" customWidth="1"/>
    <col min="31" max="31" width="12.42578125" customWidth="1"/>
    <col min="32" max="32" width="11.85546875" customWidth="1"/>
    <col min="33" max="33" width="13.85546875" customWidth="1"/>
    <col min="34" max="34" width="12.85546875" customWidth="1"/>
    <col min="35" max="35" width="11.5703125" customWidth="1"/>
    <col min="37" max="37" width="12.140625" customWidth="1"/>
    <col min="38" max="38" width="13" customWidth="1"/>
    <col min="39" max="39" width="12.140625" customWidth="1"/>
    <col min="40" max="40" width="16.28515625" customWidth="1"/>
    <col min="41" max="42" width="12.42578125" customWidth="1"/>
    <col min="43" max="43" width="13" customWidth="1"/>
    <col min="44" max="44" width="11.5703125" customWidth="1"/>
    <col min="45" max="45" width="13.5703125" customWidth="1"/>
    <col min="46" max="46" width="12.42578125" customWidth="1"/>
    <col min="47" max="47" width="12.140625" customWidth="1"/>
    <col min="48" max="48" width="14.7109375" customWidth="1"/>
    <col min="49" max="49" width="12.42578125" customWidth="1"/>
    <col min="50" max="50" width="15.140625" customWidth="1"/>
    <col min="51" max="51" width="12.85546875" customWidth="1"/>
    <col min="52" max="52" width="9.5703125" customWidth="1"/>
    <col min="53" max="53" width="12.28515625" customWidth="1"/>
    <col min="54" max="54" width="12.5703125" customWidth="1"/>
    <col min="55" max="55" width="12.7109375" customWidth="1"/>
    <col min="56" max="56" width="13.5703125" customWidth="1"/>
    <col min="57" max="57" width="13" customWidth="1"/>
    <col min="58" max="58" width="15.42578125" customWidth="1"/>
    <col min="59" max="59" width="12.7109375" customWidth="1"/>
    <col min="60" max="60" width="10" customWidth="1"/>
  </cols>
  <sheetData>
    <row r="1" spans="1:15" ht="30.75" customHeight="1">
      <c r="A1" s="1195" t="s">
        <v>388</v>
      </c>
      <c r="B1" s="1195"/>
      <c r="C1" s="1195"/>
      <c r="D1" s="1195"/>
      <c r="E1" s="1195"/>
      <c r="F1" s="1195"/>
      <c r="G1" s="1195"/>
      <c r="H1" s="1195"/>
      <c r="I1" s="1195"/>
      <c r="J1" s="1195"/>
      <c r="K1" s="1195"/>
      <c r="L1" s="1195"/>
      <c r="M1" s="400"/>
      <c r="N1" s="400"/>
      <c r="O1" s="400"/>
    </row>
    <row r="2" spans="1:15" ht="15.75">
      <c r="A2" s="1196" t="s">
        <v>419</v>
      </c>
      <c r="B2" s="1196"/>
      <c r="C2" s="1196"/>
      <c r="D2" s="1196"/>
      <c r="E2" s="1196"/>
      <c r="F2" s="1196"/>
      <c r="G2" s="1196"/>
      <c r="H2" s="1196"/>
      <c r="I2" s="1196"/>
      <c r="J2" s="1196"/>
      <c r="K2" s="1196"/>
      <c r="L2" s="1196"/>
    </row>
    <row r="3" spans="1:15" ht="15.75">
      <c r="A3" s="1197" t="s">
        <v>604</v>
      </c>
      <c r="B3" s="1197"/>
      <c r="C3" s="1197"/>
      <c r="D3" s="1197"/>
      <c r="E3" s="1197"/>
      <c r="F3" s="1197"/>
      <c r="G3" s="1197"/>
      <c r="H3" s="1197"/>
      <c r="I3" s="1197"/>
      <c r="J3" s="1197"/>
      <c r="K3" s="1197"/>
      <c r="L3" s="1197"/>
    </row>
    <row r="4" spans="1:15">
      <c r="A4" s="493"/>
      <c r="B4" s="493"/>
      <c r="C4" s="493"/>
      <c r="D4" s="493"/>
      <c r="E4" s="493"/>
      <c r="F4" s="493"/>
      <c r="G4" s="493"/>
      <c r="H4" s="493"/>
      <c r="I4" s="493"/>
      <c r="J4" s="493"/>
      <c r="K4" s="493"/>
      <c r="L4" s="493"/>
    </row>
    <row r="5" spans="1:15" ht="13.5" thickBot="1">
      <c r="A5" s="576" t="s">
        <v>320</v>
      </c>
      <c r="B5" s="577"/>
      <c r="C5" s="493"/>
      <c r="D5" s="493"/>
      <c r="E5" s="493"/>
      <c r="F5" s="493"/>
      <c r="G5" s="493"/>
      <c r="H5" s="493"/>
      <c r="I5" s="493"/>
      <c r="J5" s="493"/>
      <c r="K5" s="493"/>
      <c r="L5" s="493"/>
    </row>
    <row r="6" spans="1:15" ht="65.25" customHeight="1" thickBot="1">
      <c r="A6" s="578" t="s">
        <v>195</v>
      </c>
      <c r="B6" s="1327" t="s">
        <v>196</v>
      </c>
      <c r="C6" s="1327" t="s">
        <v>197</v>
      </c>
      <c r="D6" s="1327" t="s">
        <v>338</v>
      </c>
      <c r="E6" s="1327" t="s">
        <v>360</v>
      </c>
      <c r="F6" s="1327" t="s">
        <v>413</v>
      </c>
      <c r="G6" s="1327" t="s">
        <v>198</v>
      </c>
      <c r="H6" s="1327" t="s">
        <v>340</v>
      </c>
      <c r="I6" s="1327" t="s">
        <v>414</v>
      </c>
      <c r="J6" s="1327" t="s">
        <v>415</v>
      </c>
      <c r="K6" s="1327" t="s">
        <v>199</v>
      </c>
      <c r="L6" s="1327" t="s">
        <v>200</v>
      </c>
    </row>
    <row r="7" spans="1:15">
      <c r="A7" s="579" t="s">
        <v>337</v>
      </c>
      <c r="B7" s="580"/>
      <c r="C7" s="580"/>
      <c r="D7" s="580"/>
      <c r="E7" s="580"/>
      <c r="F7" s="580"/>
      <c r="G7" s="580"/>
      <c r="H7" s="580"/>
      <c r="I7" s="642"/>
      <c r="J7" s="642"/>
      <c r="K7" s="580"/>
      <c r="L7" s="580"/>
    </row>
    <row r="8" spans="1:15">
      <c r="A8" s="581" t="s">
        <v>346</v>
      </c>
      <c r="B8" s="541"/>
      <c r="C8" s="541"/>
      <c r="D8" s="582"/>
      <c r="E8" s="541"/>
      <c r="F8" s="582"/>
      <c r="G8" s="877"/>
      <c r="H8" s="877"/>
      <c r="I8" s="877"/>
      <c r="J8" s="877"/>
      <c r="K8" s="583"/>
      <c r="L8" s="583"/>
    </row>
    <row r="9" spans="1:15">
      <c r="A9" s="581" t="s">
        <v>361</v>
      </c>
      <c r="B9" s="541"/>
      <c r="C9" s="541"/>
      <c r="D9" s="582"/>
      <c r="E9" s="541"/>
      <c r="F9" s="582"/>
      <c r="G9" s="877"/>
      <c r="H9" s="877"/>
      <c r="I9" s="877"/>
      <c r="J9" s="877"/>
      <c r="K9" s="583"/>
      <c r="L9" s="583"/>
    </row>
    <row r="10" spans="1:15">
      <c r="A10" s="581" t="s">
        <v>362</v>
      </c>
      <c r="B10" s="587"/>
      <c r="C10" s="587"/>
      <c r="D10" s="605"/>
      <c r="E10" s="587"/>
      <c r="F10" s="605"/>
      <c r="G10" s="877"/>
      <c r="H10" s="877"/>
      <c r="I10" s="877"/>
      <c r="J10" s="877"/>
      <c r="K10" s="583"/>
      <c r="L10" s="583"/>
    </row>
    <row r="11" spans="1:15">
      <c r="A11" s="581" t="s">
        <v>363</v>
      </c>
      <c r="B11" s="587"/>
      <c r="C11" s="587"/>
      <c r="D11" s="605"/>
      <c r="E11" s="587"/>
      <c r="F11" s="605"/>
      <c r="G11" s="877"/>
      <c r="H11" s="877"/>
      <c r="I11" s="877"/>
      <c r="J11" s="877"/>
      <c r="K11" s="583"/>
      <c r="L11" s="583"/>
    </row>
    <row r="12" spans="1:15">
      <c r="A12" s="581" t="s">
        <v>347</v>
      </c>
      <c r="B12" s="583"/>
      <c r="C12" s="583"/>
      <c r="D12" s="583"/>
      <c r="E12" s="583"/>
      <c r="F12" s="583"/>
      <c r="G12" s="877"/>
      <c r="H12" s="877"/>
      <c r="I12" s="877"/>
      <c r="J12" s="877"/>
      <c r="K12" s="583"/>
      <c r="L12" s="583"/>
    </row>
    <row r="13" spans="1:15">
      <c r="A13" s="581" t="s">
        <v>364</v>
      </c>
      <c r="B13" s="583"/>
      <c r="C13" s="583"/>
      <c r="D13" s="583"/>
      <c r="E13" s="583"/>
      <c r="F13" s="583"/>
      <c r="G13" s="877"/>
      <c r="H13" s="877"/>
      <c r="I13" s="877"/>
      <c r="J13" s="877"/>
      <c r="K13" s="583"/>
      <c r="L13" s="583"/>
    </row>
    <row r="14" spans="1:15">
      <c r="A14" s="581" t="s">
        <v>365</v>
      </c>
      <c r="B14" s="583"/>
      <c r="C14" s="583"/>
      <c r="D14" s="583"/>
      <c r="E14" s="583"/>
      <c r="F14" s="583"/>
      <c r="G14" s="877"/>
      <c r="H14" s="877"/>
      <c r="I14" s="877"/>
      <c r="J14" s="877"/>
      <c r="K14" s="583"/>
      <c r="L14" s="583"/>
    </row>
    <row r="15" spans="1:15" ht="25.5">
      <c r="A15" s="581" t="s">
        <v>348</v>
      </c>
      <c r="B15" s="583"/>
      <c r="C15" s="583"/>
      <c r="D15" s="583"/>
      <c r="E15" s="583"/>
      <c r="F15" s="583"/>
      <c r="G15" s="877"/>
      <c r="H15" s="877"/>
      <c r="I15" s="877"/>
      <c r="J15" s="877"/>
      <c r="K15" s="583"/>
      <c r="L15" s="583"/>
    </row>
    <row r="16" spans="1:15">
      <c r="A16" s="581" t="s">
        <v>349</v>
      </c>
      <c r="B16" s="583"/>
      <c r="C16" s="583"/>
      <c r="D16" s="583"/>
      <c r="E16" s="583"/>
      <c r="F16" s="583"/>
      <c r="G16" s="877"/>
      <c r="H16" s="877"/>
      <c r="I16" s="877"/>
      <c r="J16" s="877"/>
      <c r="K16" s="583"/>
      <c r="L16" s="583"/>
    </row>
    <row r="17" spans="1:12">
      <c r="A17" s="581" t="s">
        <v>350</v>
      </c>
      <c r="B17" s="583"/>
      <c r="C17" s="583"/>
      <c r="D17" s="583"/>
      <c r="E17" s="583"/>
      <c r="F17" s="583"/>
      <c r="G17" s="877"/>
      <c r="H17" s="877"/>
      <c r="I17" s="877"/>
      <c r="J17" s="877"/>
      <c r="K17" s="583"/>
      <c r="L17" s="583"/>
    </row>
    <row r="18" spans="1:12">
      <c r="A18" s="581" t="s">
        <v>351</v>
      </c>
      <c r="B18" s="583"/>
      <c r="C18" s="583"/>
      <c r="D18" s="583"/>
      <c r="E18" s="583"/>
      <c r="F18" s="583"/>
      <c r="G18" s="877"/>
      <c r="H18" s="877"/>
      <c r="I18" s="877"/>
      <c r="J18" s="877"/>
      <c r="K18" s="583"/>
      <c r="L18" s="583"/>
    </row>
    <row r="19" spans="1:12">
      <c r="A19" s="581" t="s">
        <v>352</v>
      </c>
      <c r="B19" s="583"/>
      <c r="C19" s="583"/>
      <c r="D19" s="583"/>
      <c r="E19" s="583"/>
      <c r="F19" s="583"/>
      <c r="G19" s="877"/>
      <c r="H19" s="877"/>
      <c r="I19" s="877"/>
      <c r="J19" s="877"/>
      <c r="K19" s="583"/>
      <c r="L19" s="583"/>
    </row>
    <row r="20" spans="1:12">
      <c r="A20" s="584" t="s">
        <v>216</v>
      </c>
      <c r="B20" s="585"/>
      <c r="C20" s="585"/>
      <c r="D20" s="585"/>
      <c r="E20" s="585"/>
      <c r="F20" s="585"/>
      <c r="G20" s="585"/>
      <c r="H20" s="585"/>
      <c r="I20" s="585"/>
      <c r="J20" s="585"/>
      <c r="K20" s="585"/>
      <c r="L20" s="585"/>
    </row>
    <row r="21" spans="1:12">
      <c r="A21" s="586" t="s">
        <v>201</v>
      </c>
      <c r="B21" s="587"/>
      <c r="C21" s="587"/>
      <c r="D21" s="587"/>
      <c r="E21" s="587"/>
      <c r="F21" s="587"/>
      <c r="G21" s="878"/>
      <c r="H21" s="878"/>
      <c r="I21" s="878"/>
      <c r="J21" s="878"/>
      <c r="K21" s="587"/>
      <c r="L21" s="587"/>
    </row>
    <row r="22" spans="1:12">
      <c r="A22" s="588" t="s">
        <v>147</v>
      </c>
      <c r="B22" s="541"/>
      <c r="C22" s="541"/>
      <c r="D22" s="582"/>
      <c r="E22" s="541"/>
      <c r="F22" s="582"/>
      <c r="G22" s="879"/>
      <c r="H22" s="879"/>
      <c r="I22" s="879"/>
      <c r="J22" s="879"/>
      <c r="K22" s="541"/>
      <c r="L22" s="541"/>
    </row>
    <row r="23" spans="1:12">
      <c r="A23" s="588" t="s">
        <v>202</v>
      </c>
      <c r="B23" s="541"/>
      <c r="C23" s="541"/>
      <c r="D23" s="541"/>
      <c r="E23" s="541"/>
      <c r="F23" s="541"/>
      <c r="G23" s="879"/>
      <c r="H23" s="879"/>
      <c r="I23" s="879"/>
      <c r="J23" s="879"/>
      <c r="K23" s="541"/>
      <c r="L23" s="541"/>
    </row>
    <row r="24" spans="1:12">
      <c r="A24" s="588" t="s">
        <v>203</v>
      </c>
      <c r="B24" s="541"/>
      <c r="C24" s="541"/>
      <c r="D24" s="541"/>
      <c r="E24" s="541"/>
      <c r="F24" s="541"/>
      <c r="G24" s="879"/>
      <c r="H24" s="879"/>
      <c r="I24" s="879"/>
      <c r="J24" s="879"/>
      <c r="K24" s="541"/>
      <c r="L24" s="541"/>
    </row>
    <row r="25" spans="1:12">
      <c r="A25" s="588" t="s">
        <v>204</v>
      </c>
      <c r="B25" s="541"/>
      <c r="C25" s="541"/>
      <c r="D25" s="541"/>
      <c r="E25" s="541"/>
      <c r="F25" s="541"/>
      <c r="G25" s="879"/>
      <c r="H25" s="879"/>
      <c r="I25" s="879"/>
      <c r="J25" s="879"/>
      <c r="K25" s="541"/>
      <c r="L25" s="541"/>
    </row>
    <row r="26" spans="1:12" ht="25.5">
      <c r="A26" s="589" t="s">
        <v>312</v>
      </c>
      <c r="B26" s="541"/>
      <c r="C26" s="541"/>
      <c r="D26" s="541"/>
      <c r="E26" s="541"/>
      <c r="F26" s="541"/>
      <c r="G26" s="879"/>
      <c r="H26" s="879"/>
      <c r="I26" s="879"/>
      <c r="J26" s="879"/>
      <c r="K26" s="541"/>
      <c r="L26" s="541"/>
    </row>
    <row r="27" spans="1:12" ht="25.5">
      <c r="A27" s="589" t="s">
        <v>313</v>
      </c>
      <c r="B27" s="541"/>
      <c r="C27" s="541"/>
      <c r="D27" s="541"/>
      <c r="E27" s="541"/>
      <c r="F27" s="541"/>
      <c r="G27" s="879"/>
      <c r="H27" s="879"/>
      <c r="I27" s="879"/>
      <c r="J27" s="879"/>
      <c r="K27" s="541"/>
      <c r="L27" s="541"/>
    </row>
    <row r="28" spans="1:12" ht="25.5">
      <c r="A28" s="589" t="s">
        <v>314</v>
      </c>
      <c r="B28" s="541"/>
      <c r="C28" s="541"/>
      <c r="D28" s="541"/>
      <c r="E28" s="541"/>
      <c r="F28" s="541"/>
      <c r="G28" s="879"/>
      <c r="H28" s="879"/>
      <c r="I28" s="879"/>
      <c r="J28" s="879"/>
      <c r="K28" s="541"/>
      <c r="L28" s="541"/>
    </row>
    <row r="29" spans="1:12" ht="25.5">
      <c r="A29" s="589" t="s">
        <v>315</v>
      </c>
      <c r="B29" s="541"/>
      <c r="C29" s="541"/>
      <c r="D29" s="541"/>
      <c r="E29" s="541"/>
      <c r="F29" s="541"/>
      <c r="G29" s="879"/>
      <c r="H29" s="879"/>
      <c r="I29" s="879"/>
      <c r="J29" s="879"/>
      <c r="K29" s="541"/>
      <c r="L29" s="541"/>
    </row>
    <row r="30" spans="1:12">
      <c r="A30" s="589" t="s">
        <v>205</v>
      </c>
      <c r="B30" s="541"/>
      <c r="C30" s="541"/>
      <c r="D30" s="541"/>
      <c r="E30" s="541"/>
      <c r="F30" s="541"/>
      <c r="G30" s="879"/>
      <c r="H30" s="879"/>
      <c r="I30" s="879"/>
      <c r="J30" s="879"/>
      <c r="K30" s="541"/>
      <c r="L30" s="541"/>
    </row>
    <row r="31" spans="1:12">
      <c r="A31" s="579" t="s">
        <v>217</v>
      </c>
      <c r="B31" s="590"/>
      <c r="C31" s="591"/>
      <c r="D31" s="591"/>
      <c r="E31" s="591"/>
      <c r="F31" s="591"/>
      <c r="G31" s="591"/>
      <c r="H31" s="591"/>
      <c r="I31" s="591"/>
      <c r="J31" s="591"/>
      <c r="K31" s="591"/>
      <c r="L31" s="591"/>
    </row>
    <row r="32" spans="1:12">
      <c r="A32" s="588" t="s">
        <v>206</v>
      </c>
      <c r="B32" s="541"/>
      <c r="C32" s="541"/>
      <c r="D32" s="541"/>
      <c r="E32" s="541"/>
      <c r="F32" s="541"/>
      <c r="G32" s="879"/>
      <c r="H32" s="879"/>
      <c r="I32" s="879"/>
      <c r="J32" s="879"/>
      <c r="K32" s="541"/>
      <c r="L32" s="541"/>
    </row>
    <row r="33" spans="1:15">
      <c r="A33" s="588" t="s">
        <v>207</v>
      </c>
      <c r="B33" s="541"/>
      <c r="C33" s="541"/>
      <c r="D33" s="541"/>
      <c r="E33" s="541"/>
      <c r="F33" s="541"/>
      <c r="G33" s="879"/>
      <c r="H33" s="879"/>
      <c r="I33" s="879"/>
      <c r="J33" s="879"/>
      <c r="K33" s="541"/>
      <c r="L33" s="541"/>
    </row>
    <row r="34" spans="1:15">
      <c r="A34" s="588" t="s">
        <v>208</v>
      </c>
      <c r="B34" s="541"/>
      <c r="C34" s="541"/>
      <c r="D34" s="541"/>
      <c r="E34" s="541"/>
      <c r="F34" s="541"/>
      <c r="G34" s="879"/>
      <c r="H34" s="879"/>
      <c r="I34" s="879"/>
      <c r="J34" s="879"/>
      <c r="K34" s="541"/>
      <c r="L34" s="541"/>
    </row>
    <row r="35" spans="1:15">
      <c r="A35" s="588" t="s">
        <v>209</v>
      </c>
      <c r="B35" s="541"/>
      <c r="C35" s="541"/>
      <c r="D35" s="541"/>
      <c r="E35" s="541"/>
      <c r="F35" s="541"/>
      <c r="G35" s="879"/>
      <c r="H35" s="879"/>
      <c r="I35" s="879"/>
      <c r="J35" s="879"/>
      <c r="K35" s="541"/>
      <c r="L35" s="541"/>
    </row>
    <row r="36" spans="1:15">
      <c r="A36" s="588" t="s">
        <v>210</v>
      </c>
      <c r="B36" s="541"/>
      <c r="C36" s="541"/>
      <c r="D36" s="541"/>
      <c r="E36" s="541"/>
      <c r="F36" s="541"/>
      <c r="G36" s="879"/>
      <c r="H36" s="879"/>
      <c r="I36" s="879"/>
      <c r="J36" s="879"/>
      <c r="K36" s="541"/>
      <c r="L36" s="541"/>
    </row>
    <row r="37" spans="1:15">
      <c r="A37" s="588" t="s">
        <v>211</v>
      </c>
      <c r="B37" s="541"/>
      <c r="C37" s="541"/>
      <c r="D37" s="541"/>
      <c r="E37" s="541"/>
      <c r="F37" s="541"/>
      <c r="G37" s="879"/>
      <c r="H37" s="879"/>
      <c r="I37" s="879"/>
      <c r="J37" s="879"/>
      <c r="K37" s="541"/>
      <c r="L37" s="541"/>
    </row>
    <row r="38" spans="1:15">
      <c r="A38" s="588" t="s">
        <v>212</v>
      </c>
      <c r="B38" s="541"/>
      <c r="C38" s="541"/>
      <c r="D38" s="541"/>
      <c r="E38" s="541"/>
      <c r="F38" s="541"/>
      <c r="G38" s="879"/>
      <c r="H38" s="879"/>
      <c r="I38" s="879"/>
      <c r="J38" s="879"/>
      <c r="K38" s="541"/>
      <c r="L38" s="541"/>
    </row>
    <row r="39" spans="1:15">
      <c r="A39" s="579" t="s">
        <v>218</v>
      </c>
      <c r="B39" s="590"/>
      <c r="C39" s="591"/>
      <c r="D39" s="591"/>
      <c r="E39" s="591"/>
      <c r="F39" s="591"/>
      <c r="G39" s="591"/>
      <c r="H39" s="591"/>
      <c r="I39" s="591"/>
      <c r="J39" s="591"/>
      <c r="K39" s="591"/>
      <c r="L39" s="591"/>
    </row>
    <row r="40" spans="1:15">
      <c r="A40" s="588" t="s">
        <v>213</v>
      </c>
      <c r="B40" s="541"/>
      <c r="C40" s="541"/>
      <c r="D40" s="541"/>
      <c r="E40" s="541"/>
      <c r="F40" s="541"/>
      <c r="G40" s="879"/>
      <c r="H40" s="879"/>
      <c r="I40" s="879"/>
      <c r="J40" s="879"/>
      <c r="K40" s="541"/>
      <c r="L40" s="541"/>
    </row>
    <row r="41" spans="1:15">
      <c r="A41" s="588" t="s">
        <v>214</v>
      </c>
      <c r="B41" s="541"/>
      <c r="C41" s="541"/>
      <c r="D41" s="541"/>
      <c r="E41" s="541"/>
      <c r="F41" s="541"/>
      <c r="G41" s="879"/>
      <c r="H41" s="879"/>
      <c r="I41" s="879"/>
      <c r="J41" s="879"/>
      <c r="K41" s="541"/>
      <c r="L41" s="541"/>
      <c r="M41" s="504"/>
      <c r="N41" s="504"/>
      <c r="O41" s="504"/>
    </row>
    <row r="42" spans="1:15" ht="13.5" thickBot="1">
      <c r="A42" s="592" t="s">
        <v>215</v>
      </c>
      <c r="B42" s="548"/>
      <c r="C42" s="548"/>
      <c r="D42" s="548"/>
      <c r="E42" s="548"/>
      <c r="F42" s="548"/>
      <c r="G42" s="880"/>
      <c r="H42" s="880"/>
      <c r="I42" s="880"/>
      <c r="J42" s="880"/>
      <c r="K42" s="548"/>
      <c r="L42" s="548"/>
      <c r="M42" s="504"/>
      <c r="N42" s="504"/>
      <c r="O42" s="504"/>
    </row>
    <row r="43" spans="1:15">
      <c r="A43" s="593"/>
      <c r="B43" s="594"/>
      <c r="C43" s="594"/>
      <c r="D43" s="594"/>
      <c r="E43" s="594"/>
      <c r="F43" s="594"/>
      <c r="G43" s="594"/>
      <c r="H43" s="594"/>
      <c r="I43" s="594"/>
      <c r="J43" s="594"/>
      <c r="K43" s="594"/>
      <c r="L43" s="594"/>
      <c r="M43" s="504"/>
      <c r="N43" s="504"/>
      <c r="O43" s="504"/>
    </row>
    <row r="44" spans="1:15">
      <c r="A44" s="493"/>
      <c r="B44" s="493"/>
      <c r="C44" s="493"/>
      <c r="D44" s="493"/>
      <c r="E44" s="493"/>
      <c r="F44" s="493"/>
      <c r="G44" s="493"/>
      <c r="H44" s="493"/>
      <c r="I44" s="493"/>
      <c r="J44" s="493"/>
      <c r="K44" s="493"/>
      <c r="L44" s="493"/>
      <c r="M44" s="504"/>
      <c r="N44" s="504"/>
      <c r="O44" s="504"/>
    </row>
    <row r="45" spans="1:15">
      <c r="A45" s="493"/>
      <c r="B45" s="493"/>
      <c r="C45" s="493"/>
      <c r="D45" s="493"/>
      <c r="E45" s="493"/>
      <c r="F45" s="493"/>
      <c r="G45" s="493"/>
      <c r="H45" s="493"/>
      <c r="I45" s="493"/>
      <c r="J45" s="493"/>
      <c r="K45" s="493"/>
      <c r="L45" s="493"/>
    </row>
    <row r="46" spans="1:15" ht="13.5" thickBot="1">
      <c r="A46" s="595" t="s">
        <v>319</v>
      </c>
      <c r="B46" s="577"/>
      <c r="C46" s="577"/>
      <c r="D46" s="577"/>
      <c r="E46" s="577"/>
      <c r="F46" s="577"/>
      <c r="G46" s="577"/>
      <c r="H46" s="577"/>
      <c r="I46" s="577"/>
      <c r="J46" s="577"/>
      <c r="K46" s="577"/>
      <c r="L46" s="577"/>
    </row>
    <row r="47" spans="1:15" ht="71.25" customHeight="1" thickBot="1">
      <c r="A47" s="596" t="s">
        <v>195</v>
      </c>
      <c r="B47" s="596" t="s">
        <v>196</v>
      </c>
      <c r="C47" s="596" t="s">
        <v>197</v>
      </c>
      <c r="D47" s="1330" t="s">
        <v>338</v>
      </c>
      <c r="E47" s="596" t="s">
        <v>360</v>
      </c>
      <c r="F47" s="1330" t="s">
        <v>339</v>
      </c>
      <c r="G47" s="596" t="s">
        <v>198</v>
      </c>
      <c r="H47" s="596" t="s">
        <v>340</v>
      </c>
      <c r="I47" s="1327" t="s">
        <v>414</v>
      </c>
      <c r="J47" s="1327" t="s">
        <v>415</v>
      </c>
      <c r="K47" s="596" t="s">
        <v>199</v>
      </c>
      <c r="L47" s="596" t="s">
        <v>200</v>
      </c>
    </row>
    <row r="48" spans="1:15">
      <c r="A48" s="579" t="s">
        <v>337</v>
      </c>
      <c r="B48" s="580"/>
      <c r="C48" s="580"/>
      <c r="D48" s="580"/>
      <c r="E48" s="580"/>
      <c r="F48" s="885"/>
      <c r="G48" s="884"/>
      <c r="H48" s="884"/>
      <c r="I48" s="884"/>
      <c r="J48" s="884"/>
      <c r="K48" s="884"/>
      <c r="L48" s="884"/>
    </row>
    <row r="49" spans="1:12">
      <c r="A49" s="581" t="s">
        <v>346</v>
      </c>
      <c r="B49" s="541"/>
      <c r="C49" s="541"/>
      <c r="D49" s="582"/>
      <c r="E49" s="541"/>
      <c r="F49" s="881"/>
      <c r="G49" s="892"/>
      <c r="H49" s="892"/>
      <c r="I49" s="892"/>
      <c r="J49" s="892"/>
      <c r="K49" s="890"/>
      <c r="L49" s="890"/>
    </row>
    <row r="50" spans="1:12">
      <c r="A50" s="581" t="s">
        <v>361</v>
      </c>
      <c r="B50" s="541"/>
      <c r="C50" s="541"/>
      <c r="D50" s="582"/>
      <c r="E50" s="541"/>
      <c r="F50" s="881"/>
      <c r="G50" s="892"/>
      <c r="H50" s="892"/>
      <c r="I50" s="892"/>
      <c r="J50" s="892"/>
      <c r="K50" s="890"/>
      <c r="L50" s="890"/>
    </row>
    <row r="51" spans="1:12">
      <c r="A51" s="581" t="s">
        <v>362</v>
      </c>
      <c r="B51" s="587"/>
      <c r="C51" s="587"/>
      <c r="D51" s="605"/>
      <c r="E51" s="587"/>
      <c r="F51" s="882"/>
      <c r="G51" s="892"/>
      <c r="H51" s="892"/>
      <c r="I51" s="892"/>
      <c r="J51" s="892"/>
      <c r="K51" s="890"/>
      <c r="L51" s="890"/>
    </row>
    <row r="52" spans="1:12">
      <c r="A52" s="581" t="s">
        <v>363</v>
      </c>
      <c r="B52" s="587"/>
      <c r="C52" s="587"/>
      <c r="D52" s="605"/>
      <c r="E52" s="587"/>
      <c r="F52" s="882"/>
      <c r="G52" s="892"/>
      <c r="H52" s="892"/>
      <c r="I52" s="892"/>
      <c r="J52" s="892"/>
      <c r="K52" s="890"/>
      <c r="L52" s="890"/>
    </row>
    <row r="53" spans="1:12">
      <c r="A53" s="581" t="s">
        <v>347</v>
      </c>
      <c r="B53" s="587"/>
      <c r="C53" s="587"/>
      <c r="D53" s="605"/>
      <c r="E53" s="587"/>
      <c r="F53" s="882"/>
      <c r="G53" s="892"/>
      <c r="H53" s="892"/>
      <c r="I53" s="892"/>
      <c r="J53" s="892"/>
      <c r="K53" s="890"/>
      <c r="L53" s="890"/>
    </row>
    <row r="54" spans="1:12">
      <c r="A54" s="581" t="s">
        <v>364</v>
      </c>
      <c r="B54" s="587"/>
      <c r="C54" s="587"/>
      <c r="D54" s="605"/>
      <c r="E54" s="587"/>
      <c r="F54" s="882"/>
      <c r="G54" s="892"/>
      <c r="H54" s="892"/>
      <c r="I54" s="892"/>
      <c r="J54" s="892"/>
      <c r="K54" s="890"/>
      <c r="L54" s="890"/>
    </row>
    <row r="55" spans="1:12">
      <c r="A55" s="581" t="s">
        <v>365</v>
      </c>
      <c r="B55" s="583"/>
      <c r="C55" s="583"/>
      <c r="D55" s="583"/>
      <c r="E55" s="583"/>
      <c r="F55" s="883"/>
      <c r="G55" s="892"/>
      <c r="H55" s="892"/>
      <c r="I55" s="892"/>
      <c r="J55" s="892"/>
      <c r="K55" s="890"/>
      <c r="L55" s="890"/>
    </row>
    <row r="56" spans="1:12" ht="25.5">
      <c r="A56" s="581" t="s">
        <v>348</v>
      </c>
      <c r="B56" s="583"/>
      <c r="C56" s="583"/>
      <c r="D56" s="583"/>
      <c r="E56" s="583"/>
      <c r="F56" s="883"/>
      <c r="G56" s="892"/>
      <c r="H56" s="892"/>
      <c r="I56" s="892"/>
      <c r="J56" s="892"/>
      <c r="K56" s="890"/>
      <c r="L56" s="890"/>
    </row>
    <row r="57" spans="1:12">
      <c r="A57" s="581" t="s">
        <v>349</v>
      </c>
      <c r="B57" s="583"/>
      <c r="C57" s="583"/>
      <c r="D57" s="583"/>
      <c r="E57" s="583"/>
      <c r="F57" s="883"/>
      <c r="G57" s="892"/>
      <c r="H57" s="892"/>
      <c r="I57" s="892"/>
      <c r="J57" s="892"/>
      <c r="K57" s="890"/>
      <c r="L57" s="890"/>
    </row>
    <row r="58" spans="1:12">
      <c r="A58" s="581" t="s">
        <v>350</v>
      </c>
      <c r="B58" s="583"/>
      <c r="C58" s="583"/>
      <c r="D58" s="583"/>
      <c r="E58" s="583"/>
      <c r="F58" s="883"/>
      <c r="G58" s="892"/>
      <c r="H58" s="892"/>
      <c r="I58" s="892"/>
      <c r="J58" s="892"/>
      <c r="K58" s="890"/>
      <c r="L58" s="890"/>
    </row>
    <row r="59" spans="1:12">
      <c r="A59" s="581" t="s">
        <v>351</v>
      </c>
      <c r="B59" s="583"/>
      <c r="C59" s="583"/>
      <c r="D59" s="583"/>
      <c r="E59" s="583"/>
      <c r="F59" s="883"/>
      <c r="G59" s="892"/>
      <c r="H59" s="892"/>
      <c r="I59" s="892"/>
      <c r="J59" s="892"/>
      <c r="K59" s="890"/>
      <c r="L59" s="890"/>
    </row>
    <row r="60" spans="1:12">
      <c r="A60" s="581" t="s">
        <v>352</v>
      </c>
      <c r="B60" s="583"/>
      <c r="C60" s="583"/>
      <c r="D60" s="583"/>
      <c r="E60" s="583"/>
      <c r="F60" s="883"/>
      <c r="G60" s="892"/>
      <c r="H60" s="892"/>
      <c r="I60" s="892"/>
      <c r="J60" s="892"/>
      <c r="K60" s="890"/>
      <c r="L60" s="890"/>
    </row>
    <row r="61" spans="1:12">
      <c r="A61" s="579" t="s">
        <v>216</v>
      </c>
      <c r="B61" s="579"/>
      <c r="C61" s="579"/>
      <c r="D61" s="579"/>
      <c r="E61" s="579"/>
      <c r="F61" s="579"/>
      <c r="G61" s="891"/>
      <c r="H61" s="891"/>
      <c r="I61" s="891"/>
      <c r="J61" s="891"/>
      <c r="K61" s="891"/>
      <c r="L61" s="891"/>
    </row>
    <row r="62" spans="1:12">
      <c r="A62" s="597" t="s">
        <v>201</v>
      </c>
      <c r="B62" s="598"/>
      <c r="C62" s="598"/>
      <c r="D62" s="598"/>
      <c r="E62" s="598"/>
      <c r="F62" s="886"/>
      <c r="G62" s="878"/>
      <c r="H62" s="878"/>
      <c r="I62" s="878"/>
      <c r="J62" s="878"/>
      <c r="K62" s="598"/>
      <c r="L62" s="598"/>
    </row>
    <row r="63" spans="1:12">
      <c r="A63" s="599" t="s">
        <v>147</v>
      </c>
      <c r="B63" s="598"/>
      <c r="C63" s="598"/>
      <c r="D63" s="600"/>
      <c r="E63" s="598"/>
      <c r="F63" s="887"/>
      <c r="G63" s="878"/>
      <c r="H63" s="878"/>
      <c r="I63" s="878"/>
      <c r="J63" s="878"/>
      <c r="K63" s="601"/>
      <c r="L63" s="601"/>
    </row>
    <row r="64" spans="1:12">
      <c r="A64" s="599" t="s">
        <v>202</v>
      </c>
      <c r="B64" s="601"/>
      <c r="C64" s="601"/>
      <c r="D64" s="601"/>
      <c r="E64" s="601"/>
      <c r="F64" s="888"/>
      <c r="G64" s="879"/>
      <c r="H64" s="879"/>
      <c r="I64" s="879"/>
      <c r="J64" s="879"/>
      <c r="K64" s="601"/>
      <c r="L64" s="601"/>
    </row>
    <row r="65" spans="1:12">
      <c r="A65" s="599" t="s">
        <v>203</v>
      </c>
      <c r="B65" s="601"/>
      <c r="C65" s="601"/>
      <c r="D65" s="601"/>
      <c r="E65" s="601"/>
      <c r="F65" s="888"/>
      <c r="G65" s="879"/>
      <c r="H65" s="879"/>
      <c r="I65" s="879"/>
      <c r="J65" s="879"/>
      <c r="K65" s="601"/>
      <c r="L65" s="601"/>
    </row>
    <row r="66" spans="1:12">
      <c r="A66" s="599" t="s">
        <v>204</v>
      </c>
      <c r="B66" s="601"/>
      <c r="C66" s="601"/>
      <c r="D66" s="601"/>
      <c r="E66" s="601"/>
      <c r="F66" s="888"/>
      <c r="G66" s="879"/>
      <c r="H66" s="879"/>
      <c r="I66" s="879"/>
      <c r="J66" s="879"/>
      <c r="K66" s="601"/>
      <c r="L66" s="601"/>
    </row>
    <row r="67" spans="1:12" ht="25.5">
      <c r="A67" s="602" t="s">
        <v>312</v>
      </c>
      <c r="B67" s="601"/>
      <c r="C67" s="601"/>
      <c r="D67" s="601"/>
      <c r="E67" s="601"/>
      <c r="F67" s="888"/>
      <c r="G67" s="879"/>
      <c r="H67" s="879"/>
      <c r="I67" s="879"/>
      <c r="J67" s="879"/>
      <c r="K67" s="601"/>
      <c r="L67" s="601"/>
    </row>
    <row r="68" spans="1:12" ht="25.5">
      <c r="A68" s="602" t="s">
        <v>313</v>
      </c>
      <c r="B68" s="601"/>
      <c r="C68" s="601"/>
      <c r="D68" s="601"/>
      <c r="E68" s="601"/>
      <c r="F68" s="888"/>
      <c r="G68" s="879"/>
      <c r="H68" s="879"/>
      <c r="I68" s="879"/>
      <c r="J68" s="879"/>
      <c r="K68" s="601"/>
      <c r="L68" s="601"/>
    </row>
    <row r="69" spans="1:12" ht="25.5">
      <c r="A69" s="602" t="s">
        <v>314</v>
      </c>
      <c r="B69" s="601"/>
      <c r="C69" s="601"/>
      <c r="D69" s="601"/>
      <c r="E69" s="601"/>
      <c r="F69" s="888"/>
      <c r="G69" s="879"/>
      <c r="H69" s="879"/>
      <c r="I69" s="879"/>
      <c r="J69" s="879"/>
      <c r="K69" s="601"/>
      <c r="L69" s="601"/>
    </row>
    <row r="70" spans="1:12" ht="25.5">
      <c r="A70" s="602" t="s">
        <v>315</v>
      </c>
      <c r="B70" s="601"/>
      <c r="C70" s="601"/>
      <c r="D70" s="601"/>
      <c r="E70" s="601"/>
      <c r="F70" s="888"/>
      <c r="G70" s="879"/>
      <c r="H70" s="879"/>
      <c r="I70" s="879"/>
      <c r="J70" s="879"/>
      <c r="K70" s="601"/>
      <c r="L70" s="601"/>
    </row>
    <row r="71" spans="1:12">
      <c r="A71" s="602" t="s">
        <v>205</v>
      </c>
      <c r="B71" s="601"/>
      <c r="C71" s="601"/>
      <c r="D71" s="601"/>
      <c r="E71" s="601"/>
      <c r="F71" s="888"/>
      <c r="G71" s="879"/>
      <c r="H71" s="879"/>
      <c r="I71" s="879"/>
      <c r="J71" s="879"/>
      <c r="K71" s="601"/>
      <c r="L71" s="601"/>
    </row>
    <row r="72" spans="1:12">
      <c r="A72" s="579" t="s">
        <v>217</v>
      </c>
      <c r="B72" s="579"/>
      <c r="C72" s="579"/>
      <c r="D72" s="579"/>
      <c r="E72" s="579"/>
      <c r="F72" s="579"/>
      <c r="G72" s="891"/>
      <c r="H72" s="891"/>
      <c r="I72" s="891"/>
      <c r="J72" s="891"/>
      <c r="K72" s="891"/>
      <c r="L72" s="891"/>
    </row>
    <row r="73" spans="1:12">
      <c r="A73" s="599" t="s">
        <v>206</v>
      </c>
      <c r="B73" s="601"/>
      <c r="C73" s="601"/>
      <c r="D73" s="601"/>
      <c r="E73" s="601"/>
      <c r="F73" s="888"/>
      <c r="G73" s="879"/>
      <c r="H73" s="879"/>
      <c r="I73" s="879"/>
      <c r="J73" s="879"/>
      <c r="K73" s="601"/>
      <c r="L73" s="601"/>
    </row>
    <row r="74" spans="1:12">
      <c r="A74" s="599" t="s">
        <v>207</v>
      </c>
      <c r="B74" s="601"/>
      <c r="C74" s="601"/>
      <c r="D74" s="601"/>
      <c r="E74" s="601"/>
      <c r="F74" s="888"/>
      <c r="G74" s="879"/>
      <c r="H74" s="879"/>
      <c r="I74" s="879"/>
      <c r="J74" s="879"/>
      <c r="K74" s="601"/>
      <c r="L74" s="601"/>
    </row>
    <row r="75" spans="1:12">
      <c r="A75" s="599" t="s">
        <v>208</v>
      </c>
      <c r="B75" s="601"/>
      <c r="C75" s="601"/>
      <c r="D75" s="601"/>
      <c r="E75" s="601"/>
      <c r="F75" s="888"/>
      <c r="G75" s="879"/>
      <c r="H75" s="879"/>
      <c r="I75" s="879"/>
      <c r="J75" s="879"/>
      <c r="K75" s="601"/>
      <c r="L75" s="601"/>
    </row>
    <row r="76" spans="1:12">
      <c r="A76" s="599" t="s">
        <v>209</v>
      </c>
      <c r="B76" s="601"/>
      <c r="C76" s="601"/>
      <c r="D76" s="601"/>
      <c r="E76" s="601"/>
      <c r="F76" s="888"/>
      <c r="G76" s="879"/>
      <c r="H76" s="879"/>
      <c r="I76" s="879"/>
      <c r="J76" s="879"/>
      <c r="K76" s="601"/>
      <c r="L76" s="601"/>
    </row>
    <row r="77" spans="1:12">
      <c r="A77" s="599" t="s">
        <v>210</v>
      </c>
      <c r="B77" s="601"/>
      <c r="C77" s="601"/>
      <c r="D77" s="601"/>
      <c r="E77" s="601"/>
      <c r="F77" s="888"/>
      <c r="G77" s="879"/>
      <c r="H77" s="879"/>
      <c r="I77" s="879"/>
      <c r="J77" s="879"/>
      <c r="K77" s="601"/>
      <c r="L77" s="601"/>
    </row>
    <row r="78" spans="1:12">
      <c r="A78" s="599" t="s">
        <v>211</v>
      </c>
      <c r="B78" s="601"/>
      <c r="C78" s="601"/>
      <c r="D78" s="601"/>
      <c r="E78" s="601"/>
      <c r="F78" s="888"/>
      <c r="G78" s="879"/>
      <c r="H78" s="879"/>
      <c r="I78" s="879"/>
      <c r="J78" s="879"/>
      <c r="K78" s="601"/>
      <c r="L78" s="601"/>
    </row>
    <row r="79" spans="1:12">
      <c r="A79" s="599" t="s">
        <v>212</v>
      </c>
      <c r="B79" s="601"/>
      <c r="C79" s="601"/>
      <c r="D79" s="601"/>
      <c r="E79" s="601"/>
      <c r="F79" s="888"/>
      <c r="G79" s="879"/>
      <c r="H79" s="879"/>
      <c r="I79" s="879"/>
      <c r="J79" s="879"/>
      <c r="K79" s="601"/>
      <c r="L79" s="601"/>
    </row>
    <row r="80" spans="1:12">
      <c r="A80" s="579" t="s">
        <v>218</v>
      </c>
      <c r="B80" s="579"/>
      <c r="C80" s="579"/>
      <c r="D80" s="579"/>
      <c r="E80" s="579"/>
      <c r="F80" s="579"/>
      <c r="G80" s="891"/>
      <c r="H80" s="891"/>
      <c r="I80" s="891"/>
      <c r="J80" s="891"/>
      <c r="K80" s="891"/>
      <c r="L80" s="891"/>
    </row>
    <row r="81" spans="1:14">
      <c r="A81" s="599" t="s">
        <v>213</v>
      </c>
      <c r="B81" s="601"/>
      <c r="C81" s="601"/>
      <c r="D81" s="601"/>
      <c r="E81" s="601"/>
      <c r="F81" s="888"/>
      <c r="G81" s="879"/>
      <c r="H81" s="879"/>
      <c r="I81" s="879"/>
      <c r="J81" s="879"/>
      <c r="K81" s="601"/>
      <c r="L81" s="601"/>
    </row>
    <row r="82" spans="1:14">
      <c r="A82" s="599" t="s">
        <v>214</v>
      </c>
      <c r="B82" s="601"/>
      <c r="C82" s="601"/>
      <c r="D82" s="601"/>
      <c r="E82" s="601"/>
      <c r="F82" s="888"/>
      <c r="G82" s="879"/>
      <c r="H82" s="879"/>
      <c r="I82" s="879"/>
      <c r="J82" s="879"/>
      <c r="K82" s="601"/>
      <c r="L82" s="601"/>
    </row>
    <row r="83" spans="1:14" ht="13.5" thickBot="1">
      <c r="A83" s="603" t="s">
        <v>215</v>
      </c>
      <c r="B83" s="604"/>
      <c r="C83" s="604"/>
      <c r="D83" s="604"/>
      <c r="E83" s="604"/>
      <c r="F83" s="889"/>
      <c r="G83" s="880"/>
      <c r="H83" s="880"/>
      <c r="I83" s="880"/>
      <c r="J83" s="880"/>
      <c r="K83" s="604"/>
      <c r="L83" s="604"/>
      <c r="M83" s="504"/>
      <c r="N83" s="504"/>
    </row>
    <row r="84" spans="1:14">
      <c r="A84" s="577"/>
      <c r="B84" s="577"/>
      <c r="C84" s="577"/>
      <c r="D84" s="577"/>
      <c r="E84" s="577"/>
      <c r="F84" s="577"/>
      <c r="G84" s="577"/>
      <c r="H84" s="577"/>
      <c r="I84" s="577"/>
      <c r="J84" s="577"/>
      <c r="K84" s="577"/>
      <c r="L84" s="577"/>
    </row>
    <row r="85" spans="1:14">
      <c r="A85" s="668" t="s">
        <v>605</v>
      </c>
    </row>
  </sheetData>
  <mergeCells count="3">
    <mergeCell ref="A1:L1"/>
    <mergeCell ref="A2:L2"/>
    <mergeCell ref="A3:L3"/>
  </mergeCells>
  <printOptions horizontalCentered="1" verticalCentered="1"/>
  <pageMargins left="0.5" right="0.5" top="0.5" bottom="0.5" header="0.3" footer="0.3"/>
  <pageSetup paperSize="5" scale="5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3ED2C-20E5-414F-B2F1-57D2B22E3986}">
  <dimension ref="A1:L24"/>
  <sheetViews>
    <sheetView zoomScaleNormal="100" workbookViewId="0">
      <selection activeCell="H17" sqref="H17"/>
    </sheetView>
  </sheetViews>
  <sheetFormatPr defaultColWidth="17.5703125" defaultRowHeight="14.25"/>
  <cols>
    <col min="1" max="1" width="20.140625" style="389" customWidth="1"/>
    <col min="2" max="2" width="70.5703125" style="389" customWidth="1"/>
    <col min="3" max="3" width="9.42578125" style="389" customWidth="1"/>
    <col min="4" max="4" width="11.5703125" style="389" customWidth="1"/>
    <col min="5" max="5" width="13.42578125" style="389" customWidth="1"/>
    <col min="6" max="6" width="8.42578125" style="389" customWidth="1"/>
    <col min="7" max="7" width="12" style="389" customWidth="1"/>
    <col min="8" max="16384" width="17.5703125" style="389"/>
  </cols>
  <sheetData>
    <row r="1" spans="1:11" ht="15.75">
      <c r="A1" s="1195" t="s">
        <v>389</v>
      </c>
      <c r="B1" s="1195"/>
      <c r="C1" s="1195"/>
      <c r="D1" s="1195"/>
      <c r="E1" s="1195"/>
      <c r="F1" s="1195"/>
      <c r="G1" s="1195"/>
    </row>
    <row r="2" spans="1:11" ht="15.75">
      <c r="A2" s="1195" t="s">
        <v>419</v>
      </c>
      <c r="B2" s="1195"/>
      <c r="C2" s="1195"/>
      <c r="D2" s="1195"/>
      <c r="E2" s="1195"/>
      <c r="F2" s="1195"/>
    </row>
    <row r="3" spans="1:11" ht="15.75">
      <c r="A3" s="1201" t="s">
        <v>604</v>
      </c>
      <c r="B3" s="1201"/>
      <c r="C3" s="1201"/>
      <c r="D3" s="1201"/>
      <c r="E3" s="1201"/>
      <c r="F3" s="1201"/>
    </row>
    <row r="4" spans="1:11" ht="21" thickBot="1">
      <c r="A4" s="609"/>
      <c r="B4" s="493"/>
      <c r="C4" s="388"/>
      <c r="D4" s="608"/>
    </row>
    <row r="5" spans="1:11" ht="41.1" customHeight="1" thickBot="1">
      <c r="A5" s="994" t="s">
        <v>219</v>
      </c>
      <c r="B5" s="995" t="s">
        <v>220</v>
      </c>
      <c r="C5" s="995" t="s">
        <v>322</v>
      </c>
      <c r="D5" s="995" t="s">
        <v>323</v>
      </c>
      <c r="E5" s="995" t="s">
        <v>324</v>
      </c>
      <c r="F5" s="995" t="s">
        <v>321</v>
      </c>
      <c r="G5" s="996" t="s">
        <v>325</v>
      </c>
      <c r="H5" s="493"/>
    </row>
    <row r="6" spans="1:11" ht="20.25">
      <c r="A6" s="989" t="s">
        <v>221</v>
      </c>
      <c r="B6" s="990"/>
      <c r="C6" s="991"/>
      <c r="D6" s="992"/>
      <c r="E6" s="992"/>
      <c r="F6" s="992"/>
      <c r="G6" s="993"/>
      <c r="H6" s="390"/>
      <c r="I6" s="390"/>
      <c r="J6" s="390"/>
      <c r="K6" s="390"/>
    </row>
    <row r="7" spans="1:11" ht="20.25">
      <c r="A7" s="980" t="s">
        <v>222</v>
      </c>
      <c r="B7" s="610"/>
      <c r="C7" s="611"/>
      <c r="D7" s="506"/>
      <c r="E7" s="505"/>
      <c r="F7" s="505"/>
      <c r="G7" s="981"/>
      <c r="H7" s="390"/>
      <c r="I7" s="390"/>
      <c r="J7" s="390"/>
      <c r="K7" s="390"/>
    </row>
    <row r="8" spans="1:11" ht="20.25">
      <c r="A8" s="980" t="s">
        <v>223</v>
      </c>
      <c r="B8" s="610"/>
      <c r="C8" s="492"/>
      <c r="D8" s="490"/>
      <c r="E8" s="491"/>
      <c r="F8" s="491"/>
      <c r="G8" s="982"/>
      <c r="H8" s="391"/>
      <c r="I8" s="391"/>
      <c r="J8" s="391"/>
      <c r="K8" s="391"/>
    </row>
    <row r="9" spans="1:11" ht="20.25">
      <c r="A9" s="980" t="s">
        <v>224</v>
      </c>
      <c r="B9" s="610"/>
      <c r="C9" s="492"/>
      <c r="D9" s="490"/>
      <c r="E9" s="489"/>
      <c r="F9" s="489"/>
      <c r="G9" s="983"/>
      <c r="H9" s="390"/>
      <c r="I9" s="390"/>
      <c r="J9" s="390"/>
      <c r="K9" s="390"/>
    </row>
    <row r="10" spans="1:11" ht="25.5">
      <c r="A10" s="980" t="s">
        <v>225</v>
      </c>
      <c r="B10" s="610"/>
      <c r="C10" s="492"/>
      <c r="D10" s="490"/>
      <c r="E10" s="491"/>
      <c r="F10" s="491"/>
      <c r="G10" s="982"/>
      <c r="H10" s="391"/>
      <c r="I10" s="391"/>
      <c r="J10" s="391"/>
      <c r="K10" s="391"/>
    </row>
    <row r="11" spans="1:11" ht="15">
      <c r="A11" s="980" t="s">
        <v>226</v>
      </c>
      <c r="B11" s="610"/>
      <c r="C11" s="492"/>
      <c r="D11" s="492"/>
      <c r="E11" s="492"/>
      <c r="F11" s="492"/>
      <c r="G11" s="984"/>
    </row>
    <row r="12" spans="1:11" ht="15.75" thickBot="1">
      <c r="A12" s="985" t="s">
        <v>227</v>
      </c>
      <c r="B12" s="986"/>
      <c r="C12" s="987"/>
      <c r="D12" s="987"/>
      <c r="E12" s="987"/>
      <c r="F12" s="987"/>
      <c r="G12" s="988"/>
    </row>
    <row r="13" spans="1:11" ht="15">
      <c r="A13" s="392"/>
      <c r="B13" s="392"/>
    </row>
    <row r="14" spans="1:11" ht="15">
      <c r="A14" s="668" t="s">
        <v>618</v>
      </c>
      <c r="B14" s="392"/>
    </row>
    <row r="15" spans="1:11">
      <c r="A15" s="729"/>
      <c r="B15" s="729"/>
      <c r="C15" s="729"/>
      <c r="D15" s="729"/>
      <c r="E15" s="729"/>
      <c r="F15" s="460"/>
    </row>
    <row r="16" spans="1:11">
      <c r="A16" s="577" t="s">
        <v>612</v>
      </c>
      <c r="B16" s="730"/>
      <c r="C16" s="731"/>
      <c r="D16" s="731"/>
      <c r="E16" s="731"/>
      <c r="F16" s="607"/>
      <c r="G16" s="399"/>
      <c r="H16" s="399"/>
    </row>
    <row r="17" spans="1:12" ht="15.6" customHeight="1">
      <c r="A17" s="577" t="s">
        <v>326</v>
      </c>
      <c r="B17" s="577"/>
      <c r="C17" s="577"/>
      <c r="D17" s="577"/>
      <c r="E17" s="577"/>
      <c r="F17" s="606"/>
      <c r="G17" s="488"/>
      <c r="H17" s="488"/>
      <c r="I17" s="488"/>
      <c r="J17" s="488"/>
      <c r="K17" s="488"/>
      <c r="L17" s="488"/>
    </row>
    <row r="18" spans="1:12" ht="15.6" customHeight="1">
      <c r="A18" s="1200"/>
      <c r="B18" s="1200"/>
      <c r="C18" s="1200"/>
      <c r="D18" s="1200"/>
      <c r="E18" s="1200"/>
      <c r="F18" s="1200"/>
      <c r="G18" s="1200"/>
      <c r="H18" s="1200"/>
      <c r="I18" s="1200"/>
      <c r="J18" s="1200"/>
      <c r="K18" s="1200"/>
    </row>
    <row r="19" spans="1:12" ht="15.75">
      <c r="A19" s="397"/>
      <c r="B19" s="397"/>
      <c r="C19" s="398"/>
      <c r="D19" s="399"/>
      <c r="E19" s="399"/>
      <c r="F19" s="399"/>
      <c r="G19" s="399"/>
      <c r="H19" s="399"/>
    </row>
    <row r="20" spans="1:12" ht="15.75">
      <c r="A20" s="397"/>
      <c r="B20" s="397"/>
      <c r="C20" s="398"/>
      <c r="D20" s="399"/>
      <c r="E20" s="399"/>
      <c r="F20" s="399"/>
      <c r="G20" s="399"/>
      <c r="H20" s="399"/>
    </row>
    <row r="21" spans="1:12" ht="15.6" customHeight="1">
      <c r="A21" s="396"/>
      <c r="B21" s="396"/>
      <c r="C21" s="398"/>
      <c r="D21" s="399"/>
      <c r="E21" s="399"/>
      <c r="F21" s="399"/>
      <c r="G21" s="399"/>
      <c r="H21" s="399"/>
    </row>
    <row r="22" spans="1:12" ht="15">
      <c r="A22" s="1198"/>
      <c r="B22" s="1198"/>
      <c r="C22" s="393"/>
    </row>
    <row r="23" spans="1:12" ht="15.75">
      <c r="A23" s="1199"/>
      <c r="B23" s="1199"/>
      <c r="C23" s="393"/>
    </row>
    <row r="24" spans="1:12" ht="15">
      <c r="A24" s="394"/>
      <c r="B24" s="394"/>
      <c r="C24" s="395"/>
    </row>
  </sheetData>
  <mergeCells count="6">
    <mergeCell ref="A1:G1"/>
    <mergeCell ref="A22:B22"/>
    <mergeCell ref="A23:B23"/>
    <mergeCell ref="A18:K18"/>
    <mergeCell ref="A2:F2"/>
    <mergeCell ref="A3:F3"/>
  </mergeCells>
  <printOptions horizontalCentered="1" verticalCentered="1"/>
  <pageMargins left="0.5" right="0.5" top="0.5" bottom="0.5" header="0.3" footer="0.3"/>
  <pageSetup scale="8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AAD3C-5A78-43A9-9134-62151BABCFC5}">
  <dimension ref="A1:J16"/>
  <sheetViews>
    <sheetView zoomScale="110" zoomScaleNormal="110" workbookViewId="0">
      <selection sqref="A1:C16"/>
    </sheetView>
  </sheetViews>
  <sheetFormatPr defaultColWidth="9.140625" defaultRowHeight="12.75"/>
  <cols>
    <col min="1" max="1" width="65.5703125" bestFit="1" customWidth="1"/>
    <col min="2" max="2" width="10.140625" customWidth="1"/>
    <col min="3" max="3" width="48" customWidth="1"/>
  </cols>
  <sheetData>
    <row r="1" spans="1:10" ht="30" customHeight="1">
      <c r="A1" s="1195" t="s">
        <v>390</v>
      </c>
      <c r="B1" s="1195"/>
      <c r="C1" s="1195"/>
      <c r="D1" s="612"/>
      <c r="E1" s="612"/>
      <c r="F1" s="612"/>
      <c r="G1" s="612"/>
      <c r="H1" s="612"/>
      <c r="I1" s="612"/>
      <c r="J1" s="612"/>
    </row>
    <row r="2" spans="1:10" ht="15.75">
      <c r="A2" s="1202" t="s">
        <v>419</v>
      </c>
      <c r="B2" s="1202"/>
      <c r="C2" s="1202"/>
      <c r="D2" s="472"/>
      <c r="E2" s="472"/>
      <c r="F2" s="472"/>
      <c r="G2" s="472"/>
      <c r="H2" s="472"/>
      <c r="I2" s="472"/>
      <c r="J2" s="472"/>
    </row>
    <row r="3" spans="1:10" ht="15.75">
      <c r="A3" s="1203" t="s">
        <v>604</v>
      </c>
      <c r="B3" s="1203"/>
      <c r="C3" s="1203"/>
      <c r="D3" s="472"/>
      <c r="E3" s="472"/>
      <c r="F3" s="472"/>
      <c r="G3" s="472"/>
      <c r="H3" s="472"/>
      <c r="I3" s="472"/>
      <c r="J3" s="472"/>
    </row>
    <row r="4" spans="1:10" ht="17.100000000000001" customHeight="1" thickBot="1">
      <c r="A4" s="493"/>
      <c r="B4" s="493"/>
      <c r="C4" s="493"/>
    </row>
    <row r="5" spans="1:10" ht="64.5" thickBot="1">
      <c r="A5" s="732" t="s">
        <v>497</v>
      </c>
      <c r="B5" s="733" t="s">
        <v>334</v>
      </c>
      <c r="C5" s="734" t="s">
        <v>336</v>
      </c>
    </row>
    <row r="6" spans="1:10">
      <c r="A6" s="613"/>
      <c r="B6" s="613"/>
      <c r="C6" s="613"/>
    </row>
    <row r="7" spans="1:10">
      <c r="A7" s="727" t="s">
        <v>327</v>
      </c>
      <c r="B7" s="547"/>
      <c r="C7" s="547"/>
    </row>
    <row r="8" spans="1:10">
      <c r="A8" s="727" t="s">
        <v>328</v>
      </c>
      <c r="B8" s="547"/>
      <c r="C8" s="547"/>
    </row>
    <row r="9" spans="1:10">
      <c r="A9" s="727" t="s">
        <v>329</v>
      </c>
      <c r="B9" s="547"/>
      <c r="C9" s="547"/>
    </row>
    <row r="10" spans="1:10">
      <c r="A10" s="727" t="s">
        <v>330</v>
      </c>
      <c r="B10" s="547"/>
      <c r="C10" s="547"/>
    </row>
    <row r="11" spans="1:10">
      <c r="A11" s="727" t="s">
        <v>332</v>
      </c>
      <c r="B11" s="547"/>
      <c r="C11" s="547"/>
    </row>
    <row r="12" spans="1:10">
      <c r="A12" s="727" t="s">
        <v>331</v>
      </c>
      <c r="B12" s="547"/>
      <c r="C12" s="547"/>
    </row>
    <row r="13" spans="1:10" ht="38.25">
      <c r="A13" s="728" t="s">
        <v>335</v>
      </c>
      <c r="B13" s="547"/>
      <c r="C13" s="547"/>
    </row>
    <row r="14" spans="1:10">
      <c r="A14" s="727" t="s">
        <v>333</v>
      </c>
      <c r="B14" s="547"/>
      <c r="C14" s="547"/>
    </row>
    <row r="15" spans="1:10">
      <c r="A15" s="493"/>
      <c r="B15" s="493"/>
      <c r="C15" s="493"/>
    </row>
    <row r="16" spans="1:10">
      <c r="A16" s="668" t="s">
        <v>617</v>
      </c>
    </row>
  </sheetData>
  <mergeCells count="3">
    <mergeCell ref="A1:C1"/>
    <mergeCell ref="A2:C2"/>
    <mergeCell ref="A3:C3"/>
  </mergeCells>
  <printOptions horizontalCentered="1" verticalCentered="1"/>
  <pageMargins left="0.5" right="0.5" top="0.5" bottom="0.5" header="0.3" footer="0.3"/>
  <pageSetup orientation="landscape"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2A294-9121-43D6-9EBC-96BE0CC7F8AF}">
  <sheetPr>
    <pageSetUpPr fitToPage="1"/>
  </sheetPr>
  <dimension ref="A1:P43"/>
  <sheetViews>
    <sheetView zoomScale="85" zoomScaleNormal="85" workbookViewId="0">
      <selection sqref="A1:M36"/>
    </sheetView>
  </sheetViews>
  <sheetFormatPr defaultColWidth="8.5703125" defaultRowHeight="12.75"/>
  <cols>
    <col min="1" max="1" width="38.140625" customWidth="1"/>
    <col min="2" max="2" width="14.42578125" customWidth="1"/>
    <col min="3" max="3" width="15" customWidth="1"/>
    <col min="4" max="4" width="14" customWidth="1"/>
    <col min="5" max="5" width="12.5703125" bestFit="1" customWidth="1"/>
    <col min="6" max="6" width="13.5703125" customWidth="1"/>
    <col min="7" max="7" width="15.5703125" customWidth="1"/>
    <col min="8" max="8" width="17.140625" customWidth="1"/>
    <col min="9" max="9" width="15.5703125" customWidth="1"/>
    <col min="10" max="10" width="13.85546875" bestFit="1" customWidth="1"/>
    <col min="11" max="11" width="9.85546875" customWidth="1"/>
    <col min="12" max="12" width="8.85546875" customWidth="1"/>
    <col min="13" max="13" width="8.28515625" customWidth="1"/>
    <col min="14" max="14" width="12.5703125" customWidth="1"/>
    <col min="15" max="15" width="10.5703125" bestFit="1" customWidth="1"/>
    <col min="16" max="16" width="9.85546875" bestFit="1" customWidth="1"/>
  </cols>
  <sheetData>
    <row r="1" spans="1:14" ht="15.75">
      <c r="A1" s="1076" t="s">
        <v>228</v>
      </c>
      <c r="B1" s="1076"/>
      <c r="C1" s="1076"/>
      <c r="D1" s="1076"/>
      <c r="E1" s="1076"/>
      <c r="F1" s="1076"/>
      <c r="G1" s="1076"/>
      <c r="H1" s="1076"/>
      <c r="I1" s="1076"/>
      <c r="J1" s="1076"/>
      <c r="K1" s="1076"/>
      <c r="L1" s="1076"/>
      <c r="M1" s="1076"/>
    </row>
    <row r="2" spans="1:14" ht="15.75">
      <c r="A2" s="1076" t="s">
        <v>419</v>
      </c>
      <c r="B2" s="1076"/>
      <c r="C2" s="1076"/>
      <c r="D2" s="1076"/>
      <c r="E2" s="1076"/>
      <c r="F2" s="1076"/>
      <c r="G2" s="1076"/>
      <c r="H2" s="1076"/>
      <c r="I2" s="1076"/>
      <c r="J2" s="1076"/>
      <c r="K2" s="1076"/>
      <c r="L2" s="1076"/>
      <c r="M2" s="1076"/>
    </row>
    <row r="3" spans="1:14" ht="15.75">
      <c r="A3" s="1207" t="s">
        <v>420</v>
      </c>
      <c r="B3" s="1208"/>
      <c r="C3" s="1208"/>
      <c r="D3" s="1208"/>
      <c r="E3" s="1208"/>
      <c r="F3" s="1208"/>
      <c r="G3" s="1208"/>
      <c r="H3" s="1208"/>
      <c r="I3" s="1208"/>
      <c r="J3" s="1208"/>
      <c r="K3" s="1208"/>
      <c r="L3" s="1208"/>
      <c r="M3" s="1209"/>
    </row>
    <row r="4" spans="1:14" ht="15.75">
      <c r="A4" s="749"/>
      <c r="B4" s="750"/>
      <c r="C4" s="750"/>
      <c r="D4" s="750"/>
      <c r="E4" s="750"/>
      <c r="F4" s="750"/>
      <c r="G4" s="750"/>
      <c r="H4" s="750"/>
      <c r="I4" s="750"/>
      <c r="J4" s="750"/>
      <c r="K4" s="750"/>
      <c r="L4" s="750"/>
      <c r="M4" s="750"/>
    </row>
    <row r="5" spans="1:14">
      <c r="A5" s="277"/>
      <c r="B5" s="1210" t="s">
        <v>613</v>
      </c>
      <c r="C5" s="1163"/>
      <c r="D5" s="1163"/>
      <c r="E5" s="1163" t="s">
        <v>185</v>
      </c>
      <c r="F5" s="1163"/>
      <c r="G5" s="1163"/>
      <c r="H5" s="1163" t="s">
        <v>1</v>
      </c>
      <c r="I5" s="1163"/>
      <c r="J5" s="1163"/>
      <c r="K5" s="1163" t="s">
        <v>2</v>
      </c>
      <c r="L5" s="1163"/>
      <c r="M5" s="1163"/>
    </row>
    <row r="6" spans="1:14">
      <c r="A6" s="278" t="s">
        <v>229</v>
      </c>
      <c r="B6" s="373" t="s">
        <v>4</v>
      </c>
      <c r="C6" s="373" t="s">
        <v>5</v>
      </c>
      <c r="D6" s="373" t="s">
        <v>6</v>
      </c>
      <c r="E6" s="373" t="s">
        <v>4</v>
      </c>
      <c r="F6" s="373" t="s">
        <v>5</v>
      </c>
      <c r="G6" s="373" t="s">
        <v>6</v>
      </c>
      <c r="H6" s="377" t="s">
        <v>4</v>
      </c>
      <c r="I6" s="373" t="s">
        <v>5</v>
      </c>
      <c r="J6" s="373" t="s">
        <v>6</v>
      </c>
      <c r="K6" s="373" t="s">
        <v>4</v>
      </c>
      <c r="L6" s="373" t="s">
        <v>5</v>
      </c>
      <c r="M6" s="373" t="s">
        <v>6</v>
      </c>
    </row>
    <row r="7" spans="1:14">
      <c r="A7" s="279" t="s">
        <v>230</v>
      </c>
      <c r="B7" s="740" t="s">
        <v>422</v>
      </c>
      <c r="C7" s="122">
        <f>4296431-80000</f>
        <v>4216431</v>
      </c>
      <c r="D7" s="122">
        <f>SUM(B7:C7)</f>
        <v>4216431</v>
      </c>
      <c r="E7" s="740" t="s">
        <v>422</v>
      </c>
      <c r="F7" s="122">
        <v>323646.53999999998</v>
      </c>
      <c r="G7" s="122">
        <f>SUM(E7:F7)</f>
        <v>323646.53999999998</v>
      </c>
      <c r="H7" s="740" t="s">
        <v>422</v>
      </c>
      <c r="I7" s="122">
        <v>323646.53999999998</v>
      </c>
      <c r="J7" s="122">
        <f>SUM(H7:I7)</f>
        <v>323646.53999999998</v>
      </c>
      <c r="K7" s="746" t="s">
        <v>422</v>
      </c>
      <c r="L7" s="116">
        <f>I7/C7</f>
        <v>7.6758410134068353E-2</v>
      </c>
      <c r="M7" s="116">
        <f>J7/D7</f>
        <v>7.6758410134068353E-2</v>
      </c>
      <c r="N7" s="280"/>
    </row>
    <row r="8" spans="1:14">
      <c r="A8" s="279" t="s">
        <v>231</v>
      </c>
      <c r="B8" s="740" t="s">
        <v>422</v>
      </c>
      <c r="C8" s="122">
        <v>2184615</v>
      </c>
      <c r="D8" s="122">
        <f t="shared" ref="D8:D16" si="0">SUM(B8:C8)</f>
        <v>2184615</v>
      </c>
      <c r="E8" s="740" t="s">
        <v>422</v>
      </c>
      <c r="F8" s="122">
        <v>107809.35000000002</v>
      </c>
      <c r="G8" s="122">
        <f t="shared" ref="G8:G16" si="1">SUM(E8:F8)</f>
        <v>107809.35000000002</v>
      </c>
      <c r="H8" s="740" t="s">
        <v>422</v>
      </c>
      <c r="I8" s="122">
        <v>107809.35000000002</v>
      </c>
      <c r="J8" s="122">
        <f t="shared" ref="J8:J16" si="2">SUM(H8:I8)</f>
        <v>107809.35000000002</v>
      </c>
      <c r="K8" s="746" t="s">
        <v>422</v>
      </c>
      <c r="L8" s="116">
        <f t="shared" ref="L8:M10" si="3">I8/C8</f>
        <v>4.9349359040380125E-2</v>
      </c>
      <c r="M8" s="116">
        <f t="shared" si="3"/>
        <v>4.9349359040380125E-2</v>
      </c>
      <c r="N8" s="280"/>
    </row>
    <row r="9" spans="1:14">
      <c r="A9" s="279" t="s">
        <v>366</v>
      </c>
      <c r="B9" s="740" t="s">
        <v>422</v>
      </c>
      <c r="C9" s="122">
        <v>241043</v>
      </c>
      <c r="D9" s="122">
        <f t="shared" si="0"/>
        <v>241043</v>
      </c>
      <c r="E9" s="740" t="s">
        <v>422</v>
      </c>
      <c r="F9" s="122">
        <v>15156.630000000001</v>
      </c>
      <c r="G9" s="122">
        <f t="shared" si="1"/>
        <v>15156.630000000001</v>
      </c>
      <c r="H9" s="740" t="s">
        <v>422</v>
      </c>
      <c r="I9" s="122">
        <v>15156.630000000001</v>
      </c>
      <c r="J9" s="122">
        <f t="shared" si="2"/>
        <v>15156.630000000001</v>
      </c>
      <c r="K9" s="746" t="s">
        <v>422</v>
      </c>
      <c r="L9" s="116">
        <f t="shared" si="3"/>
        <v>6.287936177362545E-2</v>
      </c>
      <c r="M9" s="116">
        <f t="shared" si="3"/>
        <v>6.287936177362545E-2</v>
      </c>
      <c r="N9" s="280"/>
    </row>
    <row r="10" spans="1:14">
      <c r="A10" s="614" t="s">
        <v>232</v>
      </c>
      <c r="B10" s="740" t="s">
        <v>422</v>
      </c>
      <c r="C10" s="615">
        <v>1063935</v>
      </c>
      <c r="D10" s="122">
        <f t="shared" si="0"/>
        <v>1063935</v>
      </c>
      <c r="E10" s="740" t="s">
        <v>422</v>
      </c>
      <c r="F10" s="615">
        <v>38498.699999999997</v>
      </c>
      <c r="G10" s="122">
        <f t="shared" si="1"/>
        <v>38498.699999999997</v>
      </c>
      <c r="H10" s="740" t="s">
        <v>422</v>
      </c>
      <c r="I10" s="615">
        <v>38498.699999999997</v>
      </c>
      <c r="J10" s="122">
        <f t="shared" si="2"/>
        <v>38498.699999999997</v>
      </c>
      <c r="K10" s="746" t="s">
        <v>422</v>
      </c>
      <c r="L10" s="574">
        <f t="shared" si="3"/>
        <v>3.6185199283790832E-2</v>
      </c>
      <c r="M10" s="574">
        <f t="shared" si="3"/>
        <v>3.6185199283790832E-2</v>
      </c>
      <c r="N10" s="280"/>
    </row>
    <row r="11" spans="1:14">
      <c r="A11" s="616" t="s">
        <v>57</v>
      </c>
      <c r="B11" s="740" t="s">
        <v>422</v>
      </c>
      <c r="C11" s="615">
        <v>80000</v>
      </c>
      <c r="D11" s="122">
        <f t="shared" si="0"/>
        <v>80000</v>
      </c>
      <c r="E11" s="740" t="s">
        <v>422</v>
      </c>
      <c r="F11" s="615">
        <v>0</v>
      </c>
      <c r="G11" s="122">
        <f t="shared" si="1"/>
        <v>0</v>
      </c>
      <c r="H11" s="740" t="s">
        <v>422</v>
      </c>
      <c r="I11" s="615">
        <v>0</v>
      </c>
      <c r="J11" s="122">
        <f t="shared" si="2"/>
        <v>0</v>
      </c>
      <c r="K11" s="746" t="s">
        <v>422</v>
      </c>
      <c r="L11" s="574">
        <v>0</v>
      </c>
      <c r="M11" s="574">
        <v>0</v>
      </c>
      <c r="N11" s="280"/>
    </row>
    <row r="12" spans="1:14">
      <c r="A12" s="616" t="s">
        <v>302</v>
      </c>
      <c r="B12" s="740" t="s">
        <v>422</v>
      </c>
      <c r="C12" s="615">
        <v>437502</v>
      </c>
      <c r="D12" s="122">
        <f t="shared" si="0"/>
        <v>437502</v>
      </c>
      <c r="E12" s="740" t="s">
        <v>422</v>
      </c>
      <c r="F12" s="615">
        <v>28561.69</v>
      </c>
      <c r="G12" s="122">
        <f t="shared" si="1"/>
        <v>28561.69</v>
      </c>
      <c r="H12" s="740" t="s">
        <v>422</v>
      </c>
      <c r="I12" s="615">
        <v>28561.69</v>
      </c>
      <c r="J12" s="122">
        <f t="shared" si="2"/>
        <v>28561.69</v>
      </c>
      <c r="K12" s="746" t="s">
        <v>422</v>
      </c>
      <c r="L12" s="574">
        <f t="shared" ref="L12:L13" si="4">I12/C12</f>
        <v>6.5283564417991227E-2</v>
      </c>
      <c r="M12" s="574">
        <f t="shared" ref="M12:M13" si="5">J12/D12</f>
        <v>6.5283564417991227E-2</v>
      </c>
      <c r="N12" s="280"/>
    </row>
    <row r="13" spans="1:14">
      <c r="A13" s="616" t="s">
        <v>369</v>
      </c>
      <c r="B13" s="740" t="s">
        <v>422</v>
      </c>
      <c r="C13" s="615">
        <v>62500</v>
      </c>
      <c r="D13" s="122">
        <f t="shared" si="0"/>
        <v>62500</v>
      </c>
      <c r="E13" s="740" t="s">
        <v>422</v>
      </c>
      <c r="F13" s="615">
        <v>0</v>
      </c>
      <c r="G13" s="122">
        <f t="shared" si="1"/>
        <v>0</v>
      </c>
      <c r="H13" s="740" t="s">
        <v>422</v>
      </c>
      <c r="I13" s="615">
        <v>0</v>
      </c>
      <c r="J13" s="122">
        <f t="shared" si="2"/>
        <v>0</v>
      </c>
      <c r="K13" s="746" t="s">
        <v>422</v>
      </c>
      <c r="L13" s="574">
        <f t="shared" si="4"/>
        <v>0</v>
      </c>
      <c r="M13" s="574">
        <f t="shared" si="5"/>
        <v>0</v>
      </c>
      <c r="N13" s="280"/>
    </row>
    <row r="14" spans="1:14">
      <c r="A14" s="616" t="s">
        <v>25</v>
      </c>
      <c r="B14" s="740" t="s">
        <v>422</v>
      </c>
      <c r="C14" s="615">
        <v>610337</v>
      </c>
      <c r="D14" s="122">
        <f t="shared" si="0"/>
        <v>610337</v>
      </c>
      <c r="E14" s="740" t="s">
        <v>422</v>
      </c>
      <c r="F14" s="615">
        <v>27311.989999999998</v>
      </c>
      <c r="G14" s="122">
        <f t="shared" si="1"/>
        <v>27311.989999999998</v>
      </c>
      <c r="H14" s="740" t="s">
        <v>422</v>
      </c>
      <c r="I14" s="615">
        <v>27311.989999999998</v>
      </c>
      <c r="J14" s="122">
        <f t="shared" si="2"/>
        <v>27311.989999999998</v>
      </c>
      <c r="K14" s="746" t="s">
        <v>422</v>
      </c>
      <c r="L14" s="574">
        <f t="shared" ref="L14:M16" si="6">I14/C14</f>
        <v>4.474903209210649E-2</v>
      </c>
      <c r="M14" s="574">
        <f t="shared" si="6"/>
        <v>4.474903209210649E-2</v>
      </c>
      <c r="N14" s="280"/>
    </row>
    <row r="15" spans="1:14">
      <c r="A15" s="616" t="s">
        <v>26</v>
      </c>
      <c r="B15" s="740" t="s">
        <v>422</v>
      </c>
      <c r="C15" s="615">
        <v>1111980</v>
      </c>
      <c r="D15" s="122">
        <f t="shared" si="0"/>
        <v>1111980</v>
      </c>
      <c r="E15" s="740" t="s">
        <v>422</v>
      </c>
      <c r="F15" s="615">
        <v>113207.66</v>
      </c>
      <c r="G15" s="122">
        <f t="shared" si="1"/>
        <v>113207.66</v>
      </c>
      <c r="H15" s="740" t="s">
        <v>422</v>
      </c>
      <c r="I15" s="615">
        <v>113207.66</v>
      </c>
      <c r="J15" s="122">
        <f t="shared" si="2"/>
        <v>113207.66</v>
      </c>
      <c r="K15" s="746" t="s">
        <v>422</v>
      </c>
      <c r="L15" s="574">
        <f t="shared" si="6"/>
        <v>0.10180728070648754</v>
      </c>
      <c r="M15" s="574">
        <f t="shared" si="6"/>
        <v>0.10180728070648754</v>
      </c>
      <c r="N15" s="280"/>
    </row>
    <row r="16" spans="1:14">
      <c r="A16" s="616" t="s">
        <v>27</v>
      </c>
      <c r="B16" s="740" t="s">
        <v>422</v>
      </c>
      <c r="C16" s="615">
        <v>77250</v>
      </c>
      <c r="D16" s="122">
        <f t="shared" si="0"/>
        <v>77250</v>
      </c>
      <c r="E16" s="740" t="s">
        <v>422</v>
      </c>
      <c r="F16" s="615">
        <v>5283.76</v>
      </c>
      <c r="G16" s="122">
        <f t="shared" si="1"/>
        <v>5283.76</v>
      </c>
      <c r="H16" s="740" t="s">
        <v>422</v>
      </c>
      <c r="I16" s="615">
        <v>5283.76</v>
      </c>
      <c r="J16" s="122">
        <f t="shared" si="2"/>
        <v>5283.76</v>
      </c>
      <c r="K16" s="746" t="s">
        <v>422</v>
      </c>
      <c r="L16" s="574">
        <f t="shared" si="6"/>
        <v>6.839818770226537E-2</v>
      </c>
      <c r="M16" s="574">
        <f t="shared" si="6"/>
        <v>6.839818770226537E-2</v>
      </c>
      <c r="N16" s="280"/>
    </row>
    <row r="17" spans="1:16">
      <c r="A17" s="614"/>
      <c r="B17" s="569"/>
      <c r="C17" s="547"/>
      <c r="D17" s="547"/>
      <c r="E17" s="569"/>
      <c r="F17" s="547"/>
      <c r="G17" s="547"/>
      <c r="H17" s="569"/>
      <c r="I17" s="547"/>
      <c r="J17" s="547"/>
      <c r="K17" s="569"/>
      <c r="L17" s="547"/>
      <c r="M17" s="547"/>
      <c r="N17" s="280"/>
    </row>
    <row r="18" spans="1:16">
      <c r="A18" s="281" t="s">
        <v>233</v>
      </c>
      <c r="B18" s="741" t="s">
        <v>422</v>
      </c>
      <c r="C18" s="282">
        <f>SUM(C7:C10,C11:C16)</f>
        <v>10085593</v>
      </c>
      <c r="D18" s="282">
        <f t="shared" ref="D18" si="7">SUM(B18:C18)</f>
        <v>10085593</v>
      </c>
      <c r="E18" s="741" t="s">
        <v>422</v>
      </c>
      <c r="F18" s="282">
        <f>SUM(F7:F10,F11:F16)</f>
        <v>659476.32000000007</v>
      </c>
      <c r="G18" s="282">
        <f t="shared" ref="G18" si="8">SUM(E18:F18)</f>
        <v>659476.32000000007</v>
      </c>
      <c r="H18" s="741" t="s">
        <v>422</v>
      </c>
      <c r="I18" s="282">
        <f>SUM(I7:I10,I11:I16)</f>
        <v>659476.32000000007</v>
      </c>
      <c r="J18" s="282">
        <f t="shared" ref="J18" si="9">SUM(H18:I18)</f>
        <v>659476.32000000007</v>
      </c>
      <c r="K18" s="747" t="s">
        <v>422</v>
      </c>
      <c r="L18" s="283">
        <f>I18/C18</f>
        <v>6.5387956860841007E-2</v>
      </c>
      <c r="M18" s="283">
        <f>J18/D18</f>
        <v>6.5387956860841007E-2</v>
      </c>
      <c r="N18" s="280"/>
    </row>
    <row r="19" spans="1:16">
      <c r="A19" s="614"/>
      <c r="B19" s="569"/>
      <c r="C19" s="547"/>
      <c r="D19" s="547"/>
      <c r="E19" s="569"/>
      <c r="F19" s="547"/>
      <c r="G19" s="547"/>
      <c r="H19" s="569"/>
      <c r="I19" s="547"/>
      <c r="J19" s="547"/>
      <c r="K19" s="569"/>
      <c r="L19" s="547"/>
      <c r="M19" s="547"/>
      <c r="N19" s="280"/>
    </row>
    <row r="20" spans="1:16">
      <c r="A20" s="616" t="s">
        <v>367</v>
      </c>
      <c r="B20" s="742" t="s">
        <v>422</v>
      </c>
      <c r="C20" s="615">
        <v>139583569</v>
      </c>
      <c r="D20" s="615">
        <f>SUM(B20:C20)</f>
        <v>139583569</v>
      </c>
      <c r="E20" s="742" t="s">
        <v>422</v>
      </c>
      <c r="F20" s="943">
        <v>36532620</v>
      </c>
      <c r="G20" s="615">
        <f>SUM(E20:F20)</f>
        <v>36532620</v>
      </c>
      <c r="H20" s="742" t="s">
        <v>422</v>
      </c>
      <c r="I20" s="943">
        <v>36532620</v>
      </c>
      <c r="J20" s="615">
        <f>SUM(H20:I20)</f>
        <v>36532620</v>
      </c>
      <c r="K20" s="748" t="s">
        <v>422</v>
      </c>
      <c r="L20" s="574">
        <f>I20/C20</f>
        <v>0.26172579094893328</v>
      </c>
      <c r="M20" s="574">
        <f>J20/D20</f>
        <v>0.26172579094893328</v>
      </c>
      <c r="N20" s="280"/>
    </row>
    <row r="21" spans="1:16">
      <c r="A21" s="614"/>
      <c r="B21" s="569"/>
      <c r="C21" s="547"/>
      <c r="D21" s="547"/>
      <c r="E21" s="569"/>
      <c r="F21" s="547"/>
      <c r="G21" s="547"/>
      <c r="H21" s="569"/>
      <c r="I21" s="547"/>
      <c r="J21" s="547"/>
      <c r="K21" s="569"/>
      <c r="L21" s="547"/>
      <c r="M21" s="547"/>
      <c r="N21" s="280"/>
    </row>
    <row r="22" spans="1:16" s="8" customFormat="1" ht="27.75" customHeight="1">
      <c r="A22" s="107" t="s">
        <v>234</v>
      </c>
      <c r="B22" s="741" t="s">
        <v>422</v>
      </c>
      <c r="C22" s="282">
        <f>SUM(C18,C20)</f>
        <v>149669162</v>
      </c>
      <c r="D22" s="282">
        <f>SUM(D18,D20)</f>
        <v>149669162</v>
      </c>
      <c r="E22" s="741" t="s">
        <v>422</v>
      </c>
      <c r="F22" s="282">
        <f t="shared" ref="F22:J22" si="10">SUM(F18,F20)</f>
        <v>37192096.32</v>
      </c>
      <c r="G22" s="282">
        <f t="shared" si="10"/>
        <v>37192096.32</v>
      </c>
      <c r="H22" s="741" t="s">
        <v>422</v>
      </c>
      <c r="I22" s="282">
        <f t="shared" si="10"/>
        <v>37192096.32</v>
      </c>
      <c r="J22" s="282">
        <f t="shared" si="10"/>
        <v>37192096.32</v>
      </c>
      <c r="K22" s="747" t="s">
        <v>422</v>
      </c>
      <c r="L22" s="283">
        <f>I22/C22</f>
        <v>0.24849538691210152</v>
      </c>
      <c r="M22" s="283">
        <f>J22/D22</f>
        <v>0.24849538691210152</v>
      </c>
      <c r="N22" s="280"/>
    </row>
    <row r="23" spans="1:16" s="287" customFormat="1" ht="11.25">
      <c r="A23" s="284"/>
      <c r="B23" s="285"/>
      <c r="C23" s="285"/>
      <c r="D23" s="285"/>
      <c r="E23" s="286"/>
      <c r="F23" s="285"/>
      <c r="G23" s="285"/>
      <c r="H23" s="285"/>
      <c r="I23" s="285"/>
      <c r="J23" s="285"/>
      <c r="K23" s="285"/>
      <c r="L23" s="285"/>
      <c r="M23" s="285"/>
    </row>
    <row r="24" spans="1:16" s="287" customFormat="1">
      <c r="A24" s="288" t="s">
        <v>235</v>
      </c>
      <c r="B24" s="289"/>
      <c r="C24" s="289"/>
      <c r="D24" s="289"/>
      <c r="E24" s="289"/>
      <c r="F24" s="289"/>
      <c r="G24" s="289"/>
      <c r="H24" s="289"/>
      <c r="I24" s="289"/>
      <c r="J24" s="289"/>
      <c r="K24" s="289"/>
      <c r="L24" s="289"/>
      <c r="M24" s="289"/>
    </row>
    <row r="25" spans="1:16" s="287" customFormat="1" ht="12.75" customHeight="1">
      <c r="A25" s="617" t="s">
        <v>236</v>
      </c>
      <c r="B25" s="290" t="s">
        <v>237</v>
      </c>
      <c r="C25" s="290"/>
      <c r="D25" s="290"/>
      <c r="E25" s="743"/>
      <c r="F25" s="364"/>
      <c r="G25" s="743"/>
      <c r="H25" s="743"/>
      <c r="I25" s="291"/>
      <c r="J25" s="743"/>
      <c r="K25" s="292"/>
      <c r="L25" s="290"/>
      <c r="M25" s="292"/>
      <c r="O25" s="293"/>
    </row>
    <row r="26" spans="1:16" s="287" customFormat="1">
      <c r="A26" s="288" t="s">
        <v>238</v>
      </c>
      <c r="B26" s="290"/>
      <c r="C26" s="290"/>
      <c r="D26" s="290"/>
      <c r="E26" s="615" t="s">
        <v>422</v>
      </c>
      <c r="F26" s="615">
        <v>4943154.7571500009</v>
      </c>
      <c r="G26" s="615">
        <f>SUM(E26:F26)</f>
        <v>4943154.7571500009</v>
      </c>
      <c r="H26" s="742" t="s">
        <v>422</v>
      </c>
      <c r="I26" s="615">
        <v>4943154.7571500009</v>
      </c>
      <c r="J26" s="615">
        <f>SUM(H26:I26)</f>
        <v>4943154.7571500009</v>
      </c>
      <c r="K26" s="292"/>
      <c r="L26" s="290"/>
      <c r="M26" s="292"/>
      <c r="O26" s="293"/>
      <c r="P26" s="293"/>
    </row>
    <row r="27" spans="1:16" s="287" customFormat="1">
      <c r="A27" s="288" t="s">
        <v>239</v>
      </c>
      <c r="B27" s="290"/>
      <c r="C27" s="290"/>
      <c r="D27" s="290"/>
      <c r="E27" s="743"/>
      <c r="F27" s="364"/>
      <c r="G27" s="743"/>
      <c r="H27" s="743"/>
      <c r="I27" s="291"/>
      <c r="J27" s="743"/>
      <c r="K27" s="292"/>
      <c r="L27" s="294"/>
      <c r="M27" s="292"/>
      <c r="O27" s="293"/>
    </row>
    <row r="28" spans="1:16" s="287" customFormat="1" ht="15.75" customHeight="1">
      <c r="A28" s="618" t="s">
        <v>240</v>
      </c>
      <c r="B28" s="290"/>
      <c r="C28" s="290"/>
      <c r="D28" s="290"/>
      <c r="E28" s="743"/>
      <c r="F28" s="364"/>
      <c r="G28" s="743"/>
      <c r="H28" s="743"/>
      <c r="I28" s="291"/>
      <c r="J28" s="743"/>
      <c r="K28" s="292"/>
      <c r="L28" s="290"/>
      <c r="M28" s="292"/>
      <c r="O28" s="293"/>
    </row>
    <row r="29" spans="1:16" s="287" customFormat="1">
      <c r="A29" s="295" t="s">
        <v>241</v>
      </c>
      <c r="B29" s="290"/>
      <c r="C29" s="290"/>
      <c r="D29" s="290"/>
      <c r="E29" s="743"/>
      <c r="F29" s="364"/>
      <c r="G29" s="743"/>
      <c r="H29" s="743"/>
      <c r="I29" s="291"/>
      <c r="J29" s="743"/>
      <c r="K29" s="292"/>
      <c r="L29" s="290"/>
      <c r="M29" s="292"/>
      <c r="O29" s="293"/>
    </row>
    <row r="30" spans="1:16" s="287" customFormat="1">
      <c r="A30" s="295" t="s">
        <v>368</v>
      </c>
      <c r="B30" s="290"/>
      <c r="C30" s="290"/>
      <c r="D30" s="290"/>
      <c r="E30" s="282" t="s">
        <v>422</v>
      </c>
      <c r="F30" s="282">
        <f t="shared" ref="F30:J30" si="11">SUM(F25:F29)</f>
        <v>4943154.7571500009</v>
      </c>
      <c r="G30" s="282">
        <f t="shared" si="11"/>
        <v>4943154.7571500009</v>
      </c>
      <c r="H30" s="741" t="s">
        <v>422</v>
      </c>
      <c r="I30" s="282">
        <f t="shared" si="11"/>
        <v>4943154.7571500009</v>
      </c>
      <c r="J30" s="282">
        <f t="shared" si="11"/>
        <v>4943154.7571500009</v>
      </c>
      <c r="K30" s="292"/>
      <c r="L30" s="290"/>
      <c r="M30" s="292"/>
      <c r="O30" s="293"/>
    </row>
    <row r="31" spans="1:16" s="287" customFormat="1">
      <c r="A31" s="744"/>
      <c r="B31" s="744"/>
      <c r="C31" s="744"/>
      <c r="D31" s="744"/>
      <c r="E31" s="745"/>
      <c r="F31" s="744"/>
      <c r="G31" s="744"/>
      <c r="H31" s="744"/>
      <c r="I31" s="744"/>
      <c r="J31" s="744"/>
      <c r="K31" s="744"/>
      <c r="L31" s="744"/>
      <c r="M31" s="744"/>
    </row>
    <row r="32" spans="1:16" s="287" customFormat="1" ht="12.75" customHeight="1">
      <c r="A32" s="296" t="s">
        <v>30</v>
      </c>
      <c r="B32" s="290"/>
      <c r="C32" s="290"/>
      <c r="D32" s="290"/>
      <c r="E32" s="615" t="s">
        <v>422</v>
      </c>
      <c r="F32" s="615">
        <v>143073.01999999999</v>
      </c>
      <c r="G32" s="282">
        <f>SUM(E32:F32)</f>
        <v>143073.01999999999</v>
      </c>
      <c r="H32" s="742" t="s">
        <v>422</v>
      </c>
      <c r="I32" s="615">
        <v>143073.01999999999</v>
      </c>
      <c r="J32" s="282">
        <f>SUM(H32:I32)</f>
        <v>143073.01999999999</v>
      </c>
      <c r="K32" s="292"/>
      <c r="L32" s="292"/>
      <c r="M32" s="292"/>
      <c r="N32" s="297"/>
      <c r="O32" s="293"/>
    </row>
    <row r="33" spans="1:13">
      <c r="A33" s="493"/>
      <c r="B33" s="493"/>
      <c r="C33" s="493"/>
      <c r="D33" s="493"/>
      <c r="E33" s="493"/>
      <c r="F33" s="493"/>
      <c r="G33" s="493"/>
      <c r="H33" s="493"/>
      <c r="I33" s="493"/>
      <c r="J33" s="493"/>
      <c r="K33" s="493"/>
      <c r="L33" s="493"/>
      <c r="M33" s="493"/>
    </row>
    <row r="34" spans="1:13" ht="12" customHeight="1">
      <c r="A34" s="1204"/>
      <c r="B34" s="1204"/>
      <c r="C34" s="1204"/>
      <c r="D34" s="1204"/>
      <c r="E34" s="1204"/>
      <c r="F34" s="1204"/>
      <c r="G34" s="1204"/>
      <c r="H34" s="1204"/>
      <c r="I34" s="1204"/>
      <c r="J34" s="1204"/>
      <c r="K34" s="1204"/>
      <c r="L34" s="1204"/>
      <c r="M34" s="1204"/>
    </row>
    <row r="35" spans="1:13" ht="12.6" customHeight="1">
      <c r="A35" s="939" t="s">
        <v>426</v>
      </c>
      <c r="B35" s="939"/>
      <c r="C35" s="939"/>
      <c r="D35" s="939"/>
      <c r="E35" s="939"/>
      <c r="F35" s="939"/>
      <c r="G35" s="939"/>
      <c r="H35" s="939"/>
      <c r="I35" s="939"/>
      <c r="J35" s="560"/>
      <c r="K35" s="928"/>
      <c r="L35" s="619"/>
      <c r="M35" s="572"/>
    </row>
    <row r="36" spans="1:13" ht="12.6" customHeight="1">
      <c r="A36" s="929" t="s">
        <v>242</v>
      </c>
      <c r="B36" s="940"/>
      <c r="C36" s="940"/>
      <c r="D36" s="940"/>
      <c r="E36" s="940"/>
      <c r="F36" s="940"/>
      <c r="G36" s="940"/>
      <c r="H36" s="927"/>
      <c r="I36" s="927"/>
      <c r="J36" s="927"/>
      <c r="K36" s="928"/>
      <c r="L36" s="928"/>
      <c r="M36" s="493"/>
    </row>
    <row r="37" spans="1:13" ht="12.6" customHeight="1">
      <c r="B37" s="560"/>
      <c r="C37" s="560"/>
      <c r="D37" s="560"/>
      <c r="E37" s="560"/>
      <c r="F37" s="560"/>
      <c r="G37" s="560"/>
      <c r="H37" s="560"/>
      <c r="I37" s="560"/>
      <c r="J37" s="560"/>
      <c r="K37" s="493"/>
      <c r="L37" s="493"/>
      <c r="M37" s="493"/>
    </row>
    <row r="38" spans="1:13" ht="12.6" customHeight="1">
      <c r="A38" s="1205"/>
      <c r="B38" s="1206"/>
      <c r="C38" s="493"/>
      <c r="D38" s="493"/>
      <c r="E38" s="493"/>
      <c r="F38" s="493"/>
      <c r="G38" s="493"/>
      <c r="H38" s="493"/>
      <c r="I38" s="493"/>
      <c r="J38" s="493"/>
      <c r="K38" s="620"/>
      <c r="L38" s="493"/>
      <c r="M38" s="493"/>
    </row>
    <row r="39" spans="1:13" ht="12.6" customHeight="1">
      <c r="A39" s="927"/>
      <c r="B39" s="928"/>
      <c r="C39" s="928"/>
      <c r="D39" s="928"/>
      <c r="E39" s="928"/>
      <c r="F39" s="928"/>
      <c r="G39" s="928"/>
      <c r="H39" s="493"/>
      <c r="I39" s="493"/>
      <c r="J39" s="493"/>
      <c r="K39" s="620"/>
      <c r="L39" s="493"/>
      <c r="M39" s="493"/>
    </row>
    <row r="40" spans="1:13">
      <c r="A40" s="621"/>
      <c r="B40" s="493"/>
      <c r="C40" s="560"/>
      <c r="D40" s="560"/>
      <c r="E40" s="560"/>
      <c r="F40" s="560"/>
      <c r="G40" s="560"/>
      <c r="H40" s="560"/>
      <c r="I40" s="493"/>
      <c r="J40" s="493"/>
      <c r="K40" s="493"/>
      <c r="L40" s="621"/>
      <c r="M40" s="493"/>
    </row>
    <row r="42" spans="1:13" hidden="1"/>
    <row r="43" spans="1:13">
      <c r="B43" s="298"/>
      <c r="C43" s="298"/>
    </row>
  </sheetData>
  <mergeCells count="9">
    <mergeCell ref="A34:M34"/>
    <mergeCell ref="A38:B38"/>
    <mergeCell ref="A1:M1"/>
    <mergeCell ref="A2:M2"/>
    <mergeCell ref="A3:M3"/>
    <mergeCell ref="B5:D5"/>
    <mergeCell ref="E5:G5"/>
    <mergeCell ref="H5:J5"/>
    <mergeCell ref="K5:M5"/>
  </mergeCells>
  <printOptions horizontalCentered="1" verticalCentered="1"/>
  <pageMargins left="0.5" right="0.5" top="0.5" bottom="0.5" header="0.3" footer="0.3"/>
  <pageSetup scale="65" orientation="landscape" r:id="rId1"/>
  <ignoredErrors>
    <ignoredError sqref="G18"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B34CB-1109-44F2-A8B5-B823C37199CD}">
  <sheetPr>
    <pageSetUpPr fitToPage="1"/>
  </sheetPr>
  <dimension ref="A1:AB28"/>
  <sheetViews>
    <sheetView zoomScale="80" zoomScaleNormal="80" workbookViewId="0">
      <selection activeCell="J32" sqref="J32"/>
    </sheetView>
  </sheetViews>
  <sheetFormatPr defaultColWidth="9.42578125" defaultRowHeight="12.75"/>
  <cols>
    <col min="1" max="1" width="14.42578125" customWidth="1"/>
    <col min="2" max="2" width="13.85546875" bestFit="1" customWidth="1"/>
    <col min="3" max="3" width="13.85546875" customWidth="1"/>
    <col min="4" max="4" width="15.42578125" customWidth="1"/>
    <col min="5" max="5" width="14.7109375" customWidth="1"/>
    <col min="6" max="6" width="11.42578125" customWidth="1"/>
    <col min="7" max="7" width="10.5703125" customWidth="1"/>
    <col min="8" max="8" width="10.42578125" customWidth="1"/>
    <col min="9" max="9" width="12.5703125" customWidth="1"/>
    <col min="10" max="10" width="13.5703125" style="4" customWidth="1"/>
    <col min="11" max="12" width="13.5703125" customWidth="1"/>
    <col min="13" max="13" width="14.5703125" customWidth="1"/>
    <col min="14" max="14" width="13.5703125" customWidth="1"/>
    <col min="15" max="15" width="18.5703125" customWidth="1"/>
    <col min="16" max="16" width="13.42578125" bestFit="1" customWidth="1"/>
    <col min="17" max="17" width="10.5703125" customWidth="1"/>
    <col min="18" max="18" width="17.5703125" customWidth="1"/>
    <col min="19" max="19" width="12.42578125" customWidth="1"/>
    <col min="20" max="20" width="15.5703125" customWidth="1"/>
    <col min="21" max="21" width="9.5703125" customWidth="1"/>
    <col min="22" max="22" width="11" bestFit="1" customWidth="1"/>
    <col min="23" max="23" width="15.5703125" customWidth="1"/>
    <col min="24" max="24" width="13.5703125" customWidth="1"/>
    <col min="25" max="25" width="14.5703125" customWidth="1"/>
    <col min="26" max="26" width="12.42578125" customWidth="1"/>
    <col min="27" max="27" width="11" customWidth="1"/>
    <col min="28" max="28" width="11.85546875" customWidth="1"/>
  </cols>
  <sheetData>
    <row r="1" spans="1:28" ht="15.75">
      <c r="A1" s="1234" t="s">
        <v>243</v>
      </c>
      <c r="B1" s="1234"/>
      <c r="C1" s="1234"/>
      <c r="D1" s="1234"/>
      <c r="E1" s="1234"/>
      <c r="F1" s="1234"/>
      <c r="G1" s="1234"/>
      <c r="H1" s="1234"/>
      <c r="I1" s="1234"/>
      <c r="J1" s="1234"/>
      <c r="K1" s="1234"/>
      <c r="L1" s="1234"/>
      <c r="M1" s="1234"/>
      <c r="N1" s="1234"/>
      <c r="O1" s="1234"/>
      <c r="P1" s="1234"/>
      <c r="Q1" s="1234"/>
      <c r="R1" s="1234"/>
      <c r="S1" s="1234"/>
      <c r="T1" s="1234"/>
      <c r="U1" s="1234"/>
      <c r="V1" s="1234"/>
      <c r="W1" s="1234"/>
      <c r="X1" s="1234"/>
      <c r="Y1" s="1234"/>
    </row>
    <row r="2" spans="1:28" ht="15.75">
      <c r="A2" s="1235" t="s">
        <v>419</v>
      </c>
      <c r="B2" s="1235"/>
      <c r="C2" s="1235"/>
      <c r="D2" s="1235"/>
      <c r="E2" s="1235"/>
      <c r="F2" s="1235"/>
      <c r="G2" s="1235"/>
      <c r="H2" s="1235"/>
      <c r="I2" s="1235"/>
      <c r="J2" s="1235"/>
      <c r="K2" s="1235"/>
      <c r="L2" s="1235"/>
      <c r="M2" s="1235"/>
      <c r="N2" s="1235"/>
      <c r="O2" s="1235"/>
      <c r="P2" s="1235"/>
      <c r="Q2" s="1235"/>
      <c r="R2" s="1235"/>
      <c r="S2" s="1235"/>
      <c r="T2" s="1235"/>
      <c r="U2" s="1235"/>
      <c r="V2" s="1235"/>
      <c r="W2" s="1235"/>
      <c r="X2" s="1235"/>
      <c r="Y2" s="1235"/>
    </row>
    <row r="3" spans="1:28" ht="15.75">
      <c r="A3" s="1235" t="s">
        <v>420</v>
      </c>
      <c r="B3" s="1235"/>
      <c r="C3" s="1235"/>
      <c r="D3" s="1235"/>
      <c r="E3" s="1235"/>
      <c r="F3" s="1235"/>
      <c r="G3" s="1235"/>
      <c r="H3" s="1235"/>
      <c r="I3" s="1235"/>
      <c r="J3" s="1235"/>
      <c r="K3" s="1235"/>
      <c r="L3" s="1235"/>
      <c r="M3" s="1235"/>
      <c r="N3" s="1235"/>
      <c r="O3" s="1235"/>
      <c r="P3" s="1235"/>
      <c r="Q3" s="1235"/>
      <c r="R3" s="1235"/>
      <c r="S3" s="1235"/>
      <c r="T3" s="1235"/>
      <c r="U3" s="1235"/>
      <c r="V3" s="1235"/>
      <c r="W3" s="1235"/>
      <c r="X3" s="1235"/>
      <c r="Y3" s="1235"/>
    </row>
    <row r="4" spans="1:28" ht="16.5" thickBot="1">
      <c r="A4" s="1236"/>
      <c r="B4" s="1236"/>
      <c r="C4" s="1236"/>
      <c r="D4" s="1236"/>
      <c r="E4" s="1236"/>
      <c r="F4" s="1236"/>
      <c r="G4" s="1236"/>
      <c r="H4" s="1236"/>
      <c r="I4" s="1236"/>
      <c r="J4" s="1236"/>
      <c r="K4" s="1236"/>
      <c r="L4" s="1236"/>
      <c r="M4" s="1236"/>
      <c r="N4" s="1236"/>
      <c r="O4" s="1236"/>
      <c r="P4" s="1236"/>
      <c r="Q4" s="1236"/>
      <c r="R4" s="1236"/>
      <c r="S4" s="1236"/>
      <c r="T4" s="1236"/>
      <c r="U4" s="1236"/>
      <c r="V4" s="1236"/>
      <c r="W4" s="1236"/>
      <c r="X4" s="1236"/>
      <c r="Y4" s="1236"/>
      <c r="Z4" s="461"/>
    </row>
    <row r="5" spans="1:28" ht="15.75" customHeight="1" thickBot="1">
      <c r="A5" s="1237">
        <v>2022</v>
      </c>
      <c r="B5" s="1240" t="s">
        <v>244</v>
      </c>
      <c r="C5" s="1241"/>
      <c r="D5" s="1241"/>
      <c r="E5" s="1241"/>
      <c r="F5" s="1241"/>
      <c r="G5" s="1241"/>
      <c r="H5" s="1241"/>
      <c r="I5" s="1241"/>
      <c r="J5" s="1241"/>
      <c r="K5" s="1242"/>
      <c r="L5" s="1243" t="s">
        <v>245</v>
      </c>
      <c r="M5" s="1244"/>
      <c r="N5" s="1244"/>
      <c r="O5" s="1245"/>
      <c r="P5" s="1246" t="s">
        <v>246</v>
      </c>
      <c r="Q5" s="1228"/>
      <c r="R5" s="1228"/>
      <c r="S5" s="1228"/>
      <c r="T5" s="1228"/>
      <c r="U5" s="1247" t="s">
        <v>247</v>
      </c>
      <c r="V5" s="1248"/>
      <c r="W5" s="1249" t="s">
        <v>248</v>
      </c>
      <c r="X5" s="1231" t="s">
        <v>249</v>
      </c>
      <c r="Y5" s="1231" t="s">
        <v>503</v>
      </c>
      <c r="Z5" s="1211" t="s">
        <v>504</v>
      </c>
      <c r="AA5" s="1211" t="s">
        <v>157</v>
      </c>
      <c r="AB5" s="1214" t="s">
        <v>158</v>
      </c>
    </row>
    <row r="6" spans="1:28" ht="15" customHeight="1">
      <c r="A6" s="1238"/>
      <c r="B6" s="1224" t="s">
        <v>250</v>
      </c>
      <c r="C6" s="1220"/>
      <c r="D6" s="1220"/>
      <c r="E6" s="1222"/>
      <c r="F6" s="1246" t="s">
        <v>251</v>
      </c>
      <c r="G6" s="1228"/>
      <c r="H6" s="1228"/>
      <c r="I6" s="1228"/>
      <c r="J6" s="1254"/>
      <c r="K6" s="1228" t="s">
        <v>252</v>
      </c>
      <c r="L6" s="1224" t="s">
        <v>253</v>
      </c>
      <c r="M6" s="1220" t="s">
        <v>254</v>
      </c>
      <c r="N6" s="1220" t="s">
        <v>255</v>
      </c>
      <c r="O6" s="1226" t="s">
        <v>256</v>
      </c>
      <c r="P6" s="1224" t="s">
        <v>502</v>
      </c>
      <c r="Q6" s="1220" t="s">
        <v>257</v>
      </c>
      <c r="R6" s="1220" t="s">
        <v>258</v>
      </c>
      <c r="S6" s="1231" t="s">
        <v>259</v>
      </c>
      <c r="T6" s="1222" t="s">
        <v>260</v>
      </c>
      <c r="U6" s="1224" t="s">
        <v>261</v>
      </c>
      <c r="V6" s="1218" t="s">
        <v>262</v>
      </c>
      <c r="W6" s="1250"/>
      <c r="X6" s="1252"/>
      <c r="Y6" s="1252"/>
      <c r="Z6" s="1212"/>
      <c r="AA6" s="1212"/>
      <c r="AB6" s="1215"/>
    </row>
    <row r="7" spans="1:28" ht="47.25" customHeight="1" thickBot="1">
      <c r="A7" s="1239"/>
      <c r="B7" s="751" t="s">
        <v>499</v>
      </c>
      <c r="C7" s="752" t="s">
        <v>500</v>
      </c>
      <c r="D7" s="752" t="s">
        <v>501</v>
      </c>
      <c r="E7" s="753" t="s">
        <v>263</v>
      </c>
      <c r="F7" s="751" t="s">
        <v>264</v>
      </c>
      <c r="G7" s="752" t="s">
        <v>265</v>
      </c>
      <c r="H7" s="752" t="s">
        <v>266</v>
      </c>
      <c r="I7" s="754" t="s">
        <v>267</v>
      </c>
      <c r="J7" s="753" t="s">
        <v>268</v>
      </c>
      <c r="K7" s="1229"/>
      <c r="L7" s="1225"/>
      <c r="M7" s="1221"/>
      <c r="N7" s="1221"/>
      <c r="O7" s="1227"/>
      <c r="P7" s="1225"/>
      <c r="Q7" s="1221"/>
      <c r="R7" s="1221"/>
      <c r="S7" s="1232"/>
      <c r="T7" s="1223"/>
      <c r="U7" s="1225"/>
      <c r="V7" s="1219"/>
      <c r="W7" s="1251"/>
      <c r="X7" s="1253"/>
      <c r="Y7" s="1253"/>
      <c r="Z7" s="1213"/>
      <c r="AA7" s="1213"/>
      <c r="AB7" s="1216"/>
    </row>
    <row r="8" spans="1:28">
      <c r="A8" s="755" t="s">
        <v>164</v>
      </c>
      <c r="B8" s="758">
        <v>7552</v>
      </c>
      <c r="C8" s="636">
        <v>1363</v>
      </c>
      <c r="D8" s="636">
        <v>185</v>
      </c>
      <c r="E8" s="759">
        <v>9100</v>
      </c>
      <c r="F8" s="758">
        <v>6845</v>
      </c>
      <c r="G8" s="636">
        <v>5150</v>
      </c>
      <c r="H8" s="636">
        <v>6986</v>
      </c>
      <c r="I8" s="760">
        <v>2</v>
      </c>
      <c r="J8" s="761">
        <v>18983</v>
      </c>
      <c r="K8" s="762">
        <v>28083</v>
      </c>
      <c r="L8" s="758">
        <v>10309</v>
      </c>
      <c r="M8" s="636">
        <v>46228</v>
      </c>
      <c r="N8" s="763">
        <v>37599</v>
      </c>
      <c r="O8" s="764">
        <v>94136</v>
      </c>
      <c r="P8" s="765">
        <v>19044</v>
      </c>
      <c r="Q8" s="763">
        <v>94</v>
      </c>
      <c r="R8" s="763">
        <v>805</v>
      </c>
      <c r="S8" s="764">
        <v>10142</v>
      </c>
      <c r="T8" s="766">
        <v>30085</v>
      </c>
      <c r="U8" s="765">
        <v>122219</v>
      </c>
      <c r="V8" s="764">
        <v>-2002</v>
      </c>
      <c r="W8" s="767">
        <v>1813709</v>
      </c>
      <c r="X8" s="636">
        <v>1601758.0260533444</v>
      </c>
      <c r="Y8" s="768">
        <v>1.1323239656047754</v>
      </c>
      <c r="Z8" s="999">
        <v>5694444</v>
      </c>
      <c r="AA8" s="999">
        <v>1813709</v>
      </c>
      <c r="AB8" s="1002" t="s">
        <v>422</v>
      </c>
    </row>
    <row r="9" spans="1:28">
      <c r="A9" s="756" t="s">
        <v>165</v>
      </c>
      <c r="B9" s="769"/>
      <c r="C9" s="637"/>
      <c r="D9" s="637"/>
      <c r="E9" s="759"/>
      <c r="F9" s="769"/>
      <c r="G9" s="637"/>
      <c r="H9" s="637"/>
      <c r="I9" s="770"/>
      <c r="J9" s="761"/>
      <c r="K9" s="762"/>
      <c r="L9" s="769"/>
      <c r="M9" s="637"/>
      <c r="N9" s="771"/>
      <c r="O9" s="764"/>
      <c r="P9" s="772"/>
      <c r="Q9" s="771"/>
      <c r="R9" s="771"/>
      <c r="S9" s="764"/>
      <c r="T9" s="766"/>
      <c r="U9" s="772"/>
      <c r="V9" s="1000"/>
      <c r="W9" s="769"/>
      <c r="X9" s="636"/>
      <c r="Y9" s="768"/>
      <c r="Z9" s="693"/>
      <c r="AA9" s="693"/>
      <c r="AB9" s="1003" t="s">
        <v>422</v>
      </c>
    </row>
    <row r="10" spans="1:28">
      <c r="A10" s="756" t="s">
        <v>166</v>
      </c>
      <c r="B10" s="769"/>
      <c r="C10" s="637"/>
      <c r="D10" s="637"/>
      <c r="E10" s="759"/>
      <c r="F10" s="769"/>
      <c r="G10" s="637"/>
      <c r="H10" s="637"/>
      <c r="I10" s="770"/>
      <c r="J10" s="761"/>
      <c r="K10" s="762"/>
      <c r="L10" s="769"/>
      <c r="M10" s="637"/>
      <c r="N10" s="771"/>
      <c r="O10" s="764"/>
      <c r="P10" s="772"/>
      <c r="Q10" s="771"/>
      <c r="R10" s="771"/>
      <c r="S10" s="764"/>
      <c r="T10" s="766"/>
      <c r="U10" s="772"/>
      <c r="V10" s="1000"/>
      <c r="W10" s="769"/>
      <c r="X10" s="636"/>
      <c r="Y10" s="768"/>
      <c r="Z10" s="693"/>
      <c r="AA10" s="693"/>
      <c r="AB10" s="1003" t="s">
        <v>422</v>
      </c>
    </row>
    <row r="11" spans="1:28">
      <c r="A11" s="756" t="s">
        <v>167</v>
      </c>
      <c r="B11" s="769"/>
      <c r="C11" s="637"/>
      <c r="D11" s="637"/>
      <c r="E11" s="759"/>
      <c r="F11" s="769"/>
      <c r="G11" s="637"/>
      <c r="H11" s="637"/>
      <c r="I11" s="770"/>
      <c r="J11" s="761"/>
      <c r="K11" s="762"/>
      <c r="L11" s="769"/>
      <c r="M11" s="637"/>
      <c r="N11" s="771"/>
      <c r="O11" s="764"/>
      <c r="P11" s="773"/>
      <c r="Q11" s="771"/>
      <c r="R11" s="771"/>
      <c r="S11" s="764"/>
      <c r="T11" s="766"/>
      <c r="U11" s="765"/>
      <c r="V11" s="764"/>
      <c r="W11" s="758"/>
      <c r="X11" s="636"/>
      <c r="Y11" s="768"/>
      <c r="Z11" s="693"/>
      <c r="AA11" s="693"/>
      <c r="AB11" s="1003" t="s">
        <v>422</v>
      </c>
    </row>
    <row r="12" spans="1:28">
      <c r="A12" s="756" t="s">
        <v>168</v>
      </c>
      <c r="B12" s="769"/>
      <c r="C12" s="637"/>
      <c r="D12" s="637"/>
      <c r="E12" s="759"/>
      <c r="F12" s="769"/>
      <c r="G12" s="637"/>
      <c r="H12" s="637"/>
      <c r="I12" s="770"/>
      <c r="J12" s="761"/>
      <c r="K12" s="762"/>
      <c r="L12" s="769"/>
      <c r="M12" s="637"/>
      <c r="N12" s="771"/>
      <c r="O12" s="764"/>
      <c r="P12" s="772"/>
      <c r="Q12" s="771"/>
      <c r="R12" s="771"/>
      <c r="S12" s="764"/>
      <c r="T12" s="766"/>
      <c r="U12" s="765"/>
      <c r="V12" s="764"/>
      <c r="W12" s="758"/>
      <c r="X12" s="636"/>
      <c r="Y12" s="768"/>
      <c r="Z12" s="693"/>
      <c r="AA12" s="693"/>
      <c r="AB12" s="1003" t="s">
        <v>422</v>
      </c>
    </row>
    <row r="13" spans="1:28">
      <c r="A13" s="756" t="s">
        <v>169</v>
      </c>
      <c r="B13" s="769"/>
      <c r="C13" s="637"/>
      <c r="D13" s="637"/>
      <c r="E13" s="759"/>
      <c r="F13" s="769"/>
      <c r="G13" s="637"/>
      <c r="H13" s="637"/>
      <c r="I13" s="770"/>
      <c r="J13" s="761"/>
      <c r="K13" s="762"/>
      <c r="L13" s="769"/>
      <c r="M13" s="637"/>
      <c r="N13" s="771"/>
      <c r="O13" s="764"/>
      <c r="P13" s="772"/>
      <c r="Q13" s="771"/>
      <c r="R13" s="771"/>
      <c r="S13" s="764"/>
      <c r="T13" s="766"/>
      <c r="U13" s="765"/>
      <c r="V13" s="764"/>
      <c r="W13" s="758"/>
      <c r="X13" s="636"/>
      <c r="Y13" s="768"/>
      <c r="Z13" s="693"/>
      <c r="AA13" s="693"/>
      <c r="AB13" s="1003" t="s">
        <v>422</v>
      </c>
    </row>
    <row r="14" spans="1:28">
      <c r="A14" s="756" t="s">
        <v>170</v>
      </c>
      <c r="B14" s="769"/>
      <c r="C14" s="637"/>
      <c r="D14" s="637"/>
      <c r="E14" s="759"/>
      <c r="F14" s="769"/>
      <c r="G14" s="637"/>
      <c r="H14" s="637"/>
      <c r="I14" s="770"/>
      <c r="J14" s="761"/>
      <c r="K14" s="762"/>
      <c r="L14" s="769"/>
      <c r="M14" s="637"/>
      <c r="N14" s="771"/>
      <c r="O14" s="764"/>
      <c r="P14" s="772"/>
      <c r="Q14" s="771"/>
      <c r="R14" s="771"/>
      <c r="S14" s="764"/>
      <c r="T14" s="766"/>
      <c r="U14" s="765"/>
      <c r="V14" s="764"/>
      <c r="W14" s="758"/>
      <c r="X14" s="636"/>
      <c r="Y14" s="768"/>
      <c r="Z14" s="693"/>
      <c r="AA14" s="693"/>
      <c r="AB14" s="1003" t="s">
        <v>422</v>
      </c>
    </row>
    <row r="15" spans="1:28">
      <c r="A15" s="756" t="s">
        <v>171</v>
      </c>
      <c r="B15" s="769"/>
      <c r="C15" s="637"/>
      <c r="D15" s="637"/>
      <c r="E15" s="759"/>
      <c r="F15" s="769"/>
      <c r="G15" s="637"/>
      <c r="H15" s="637"/>
      <c r="I15" s="770"/>
      <c r="J15" s="761"/>
      <c r="K15" s="762"/>
      <c r="L15" s="769"/>
      <c r="M15" s="637"/>
      <c r="N15" s="771"/>
      <c r="O15" s="764"/>
      <c r="P15" s="772"/>
      <c r="Q15" s="771"/>
      <c r="R15" s="771"/>
      <c r="S15" s="764"/>
      <c r="T15" s="766"/>
      <c r="U15" s="765"/>
      <c r="V15" s="764"/>
      <c r="W15" s="769"/>
      <c r="X15" s="636"/>
      <c r="Y15" s="768"/>
      <c r="Z15" s="693"/>
      <c r="AA15" s="693"/>
      <c r="AB15" s="1003" t="s">
        <v>422</v>
      </c>
    </row>
    <row r="16" spans="1:28">
      <c r="A16" s="756" t="s">
        <v>172</v>
      </c>
      <c r="B16" s="769"/>
      <c r="C16" s="637"/>
      <c r="D16" s="637"/>
      <c r="E16" s="759"/>
      <c r="F16" s="769"/>
      <c r="G16" s="637"/>
      <c r="H16" s="637"/>
      <c r="I16" s="770"/>
      <c r="J16" s="761"/>
      <c r="K16" s="762"/>
      <c r="L16" s="769"/>
      <c r="M16" s="637"/>
      <c r="N16" s="771"/>
      <c r="O16" s="764"/>
      <c r="P16" s="772"/>
      <c r="Q16" s="771"/>
      <c r="R16" s="771"/>
      <c r="S16" s="764"/>
      <c r="T16" s="766"/>
      <c r="U16" s="765"/>
      <c r="V16" s="764"/>
      <c r="W16" s="769"/>
      <c r="X16" s="636"/>
      <c r="Y16" s="768"/>
      <c r="Z16" s="774"/>
      <c r="AA16" s="693"/>
      <c r="AB16" s="1003" t="s">
        <v>422</v>
      </c>
    </row>
    <row r="17" spans="1:28">
      <c r="A17" s="756" t="s">
        <v>173</v>
      </c>
      <c r="B17" s="769"/>
      <c r="C17" s="637"/>
      <c r="D17" s="637"/>
      <c r="E17" s="759"/>
      <c r="F17" s="769"/>
      <c r="G17" s="637"/>
      <c r="H17" s="637"/>
      <c r="I17" s="770"/>
      <c r="J17" s="761"/>
      <c r="K17" s="762"/>
      <c r="L17" s="769"/>
      <c r="M17" s="637"/>
      <c r="N17" s="771"/>
      <c r="O17" s="764"/>
      <c r="P17" s="772"/>
      <c r="Q17" s="771"/>
      <c r="R17" s="771"/>
      <c r="S17" s="764"/>
      <c r="T17" s="766"/>
      <c r="U17" s="765"/>
      <c r="V17" s="764"/>
      <c r="W17" s="769"/>
      <c r="X17" s="636"/>
      <c r="Y17" s="768"/>
      <c r="Z17" s="693"/>
      <c r="AA17" s="693"/>
      <c r="AB17" s="1003" t="s">
        <v>422</v>
      </c>
    </row>
    <row r="18" spans="1:28">
      <c r="A18" s="756" t="s">
        <v>174</v>
      </c>
      <c r="B18" s="769"/>
      <c r="C18" s="637"/>
      <c r="D18" s="637"/>
      <c r="E18" s="759"/>
      <c r="F18" s="769"/>
      <c r="G18" s="637"/>
      <c r="H18" s="637"/>
      <c r="I18" s="770"/>
      <c r="J18" s="761"/>
      <c r="K18" s="762"/>
      <c r="L18" s="769"/>
      <c r="M18" s="637"/>
      <c r="N18" s="771"/>
      <c r="O18" s="764"/>
      <c r="P18" s="772"/>
      <c r="Q18" s="771"/>
      <c r="R18" s="771"/>
      <c r="S18" s="764"/>
      <c r="T18" s="766"/>
      <c r="U18" s="765"/>
      <c r="V18" s="764"/>
      <c r="W18" s="769"/>
      <c r="X18" s="636"/>
      <c r="Y18" s="768"/>
      <c r="Z18" s="693"/>
      <c r="AA18" s="693"/>
      <c r="AB18" s="1003" t="s">
        <v>422</v>
      </c>
    </row>
    <row r="19" spans="1:28" ht="13.5" thickBot="1">
      <c r="A19" s="756" t="s">
        <v>175</v>
      </c>
      <c r="B19" s="775"/>
      <c r="C19" s="638"/>
      <c r="D19" s="638"/>
      <c r="E19" s="759"/>
      <c r="F19" s="775"/>
      <c r="G19" s="638"/>
      <c r="H19" s="638"/>
      <c r="I19" s="776"/>
      <c r="J19" s="777"/>
      <c r="K19" s="762"/>
      <c r="L19" s="775"/>
      <c r="M19" s="638"/>
      <c r="N19" s="778"/>
      <c r="O19" s="764"/>
      <c r="P19" s="779"/>
      <c r="Q19" s="778"/>
      <c r="R19" s="778"/>
      <c r="S19" s="780"/>
      <c r="T19" s="766"/>
      <c r="U19" s="765"/>
      <c r="V19" s="764"/>
      <c r="W19" s="775"/>
      <c r="X19" s="636"/>
      <c r="Y19" s="768"/>
      <c r="Z19" s="781"/>
      <c r="AA19" s="781"/>
      <c r="AB19" s="1004" t="s">
        <v>422</v>
      </c>
    </row>
    <row r="20" spans="1:28" ht="13.5" thickBot="1">
      <c r="A20" s="757" t="s">
        <v>269</v>
      </c>
      <c r="B20" s="782">
        <f>SUM(B8:B19)</f>
        <v>7552</v>
      </c>
      <c r="C20" s="317">
        <f t="shared" ref="C20:V20" si="0">SUM(C8:C19)</f>
        <v>1363</v>
      </c>
      <c r="D20" s="317">
        <f t="shared" si="0"/>
        <v>185</v>
      </c>
      <c r="E20" s="783">
        <f t="shared" si="0"/>
        <v>9100</v>
      </c>
      <c r="F20" s="782">
        <f t="shared" si="0"/>
        <v>6845</v>
      </c>
      <c r="G20" s="317">
        <f t="shared" si="0"/>
        <v>5150</v>
      </c>
      <c r="H20" s="317">
        <f t="shared" si="0"/>
        <v>6986</v>
      </c>
      <c r="I20" s="317">
        <f t="shared" si="0"/>
        <v>2</v>
      </c>
      <c r="J20" s="783">
        <f t="shared" si="0"/>
        <v>18983</v>
      </c>
      <c r="K20" s="782">
        <f t="shared" si="0"/>
        <v>28083</v>
      </c>
      <c r="L20" s="782">
        <f t="shared" si="0"/>
        <v>10309</v>
      </c>
      <c r="M20" s="317">
        <f t="shared" si="0"/>
        <v>46228</v>
      </c>
      <c r="N20" s="317">
        <f t="shared" si="0"/>
        <v>37599</v>
      </c>
      <c r="O20" s="783">
        <f t="shared" si="0"/>
        <v>94136</v>
      </c>
      <c r="P20" s="782">
        <f t="shared" si="0"/>
        <v>19044</v>
      </c>
      <c r="Q20" s="317">
        <f t="shared" si="0"/>
        <v>94</v>
      </c>
      <c r="R20" s="317">
        <f t="shared" si="0"/>
        <v>805</v>
      </c>
      <c r="S20" s="317">
        <f t="shared" si="0"/>
        <v>10142</v>
      </c>
      <c r="T20" s="783">
        <f t="shared" si="0"/>
        <v>30085</v>
      </c>
      <c r="U20" s="782">
        <f t="shared" si="0"/>
        <v>122219</v>
      </c>
      <c r="V20" s="1001">
        <f t="shared" si="0"/>
        <v>-2002</v>
      </c>
      <c r="W20" s="1005">
        <f>W8</f>
        <v>1813709</v>
      </c>
      <c r="X20" s="784">
        <f>X8</f>
        <v>1601758.0260533444</v>
      </c>
      <c r="Y20" s="785">
        <f>Y8</f>
        <v>1.1323239656047754</v>
      </c>
      <c r="Z20" s="997">
        <f>Z8</f>
        <v>5694444</v>
      </c>
      <c r="AA20" s="998">
        <f>AA8</f>
        <v>1813709</v>
      </c>
      <c r="AB20" s="1006" t="s">
        <v>422</v>
      </c>
    </row>
    <row r="21" spans="1:28" ht="15">
      <c r="A21" s="299"/>
      <c r="B21" s="300"/>
      <c r="C21" s="300"/>
      <c r="D21" s="300"/>
      <c r="E21" s="300"/>
      <c r="F21" s="300"/>
      <c r="G21" s="300"/>
      <c r="H21" s="300"/>
      <c r="I21" s="300"/>
      <c r="J21" s="301"/>
      <c r="K21" s="300"/>
      <c r="L21" s="300"/>
      <c r="M21" s="300"/>
      <c r="N21" s="300"/>
      <c r="O21" s="300"/>
      <c r="P21" s="352"/>
      <c r="Q21" s="352"/>
      <c r="R21" s="352"/>
      <c r="S21" s="352"/>
      <c r="T21" s="352"/>
      <c r="U21" s="352"/>
      <c r="W21" s="352"/>
    </row>
    <row r="22" spans="1:28" ht="16.5">
      <c r="A22" s="1217" t="s">
        <v>270</v>
      </c>
      <c r="B22" s="1217"/>
      <c r="C22" s="1217"/>
      <c r="D22" s="1217"/>
      <c r="E22" s="1217"/>
      <c r="F22" s="1217"/>
      <c r="G22" s="1217"/>
      <c r="H22" s="1217"/>
      <c r="I22" s="1217"/>
      <c r="J22" s="1217"/>
      <c r="K22" s="1217"/>
      <c r="L22" s="1217"/>
      <c r="M22" s="1217"/>
      <c r="N22" s="1217"/>
      <c r="O22" s="1217"/>
      <c r="P22" s="353"/>
      <c r="Q22" s="353"/>
      <c r="R22" s="353"/>
      <c r="S22" s="353"/>
      <c r="T22" s="353"/>
      <c r="U22" s="353"/>
      <c r="V22" s="1"/>
    </row>
    <row r="23" spans="1:28" ht="16.5">
      <c r="A23" s="1217" t="s">
        <v>271</v>
      </c>
      <c r="B23" s="1217"/>
      <c r="C23" s="1217"/>
      <c r="D23" s="1217"/>
      <c r="E23" s="1217"/>
      <c r="F23" s="1217"/>
      <c r="G23" s="1217"/>
      <c r="H23" s="1217"/>
      <c r="I23" s="1217"/>
      <c r="J23" s="1217"/>
      <c r="K23" s="1217"/>
      <c r="L23" s="1217"/>
      <c r="M23" s="1217"/>
      <c r="N23" s="1217"/>
      <c r="O23" s="1217"/>
      <c r="P23" s="353"/>
      <c r="Q23" s="353"/>
      <c r="R23" s="353"/>
      <c r="S23" s="353"/>
      <c r="T23" s="353"/>
      <c r="U23" s="353"/>
      <c r="W23" s="302"/>
    </row>
    <row r="24" spans="1:28" ht="16.5">
      <c r="A24" s="1217" t="s">
        <v>272</v>
      </c>
      <c r="B24" s="1217"/>
      <c r="C24" s="1217"/>
      <c r="D24" s="1217"/>
      <c r="E24" s="1217"/>
      <c r="F24" s="1217"/>
      <c r="G24" s="1217"/>
      <c r="H24" s="1217"/>
      <c r="I24" s="1217"/>
      <c r="J24" s="1217"/>
      <c r="K24" s="1217"/>
      <c r="L24" s="1217"/>
      <c r="M24" s="1217"/>
      <c r="N24" s="1217"/>
      <c r="O24" s="1217"/>
      <c r="P24" s="353"/>
      <c r="Q24" s="353"/>
      <c r="R24" s="353"/>
      <c r="S24" s="353"/>
      <c r="T24" s="353"/>
      <c r="U24" s="353"/>
    </row>
    <row r="25" spans="1:28">
      <c r="A25" s="1233"/>
      <c r="B25" s="1233"/>
      <c r="C25" s="1233"/>
      <c r="D25" s="1233"/>
      <c r="E25" s="1233"/>
      <c r="F25" s="1233"/>
      <c r="G25" s="1233"/>
      <c r="H25" s="1233"/>
      <c r="I25" s="1233"/>
      <c r="J25" s="303"/>
      <c r="K25" s="353"/>
      <c r="L25" s="353"/>
      <c r="M25" s="353"/>
      <c r="N25" s="353"/>
      <c r="O25" s="353"/>
    </row>
    <row r="27" spans="1:28" ht="15">
      <c r="A27" s="1230" t="s">
        <v>273</v>
      </c>
      <c r="B27" s="1230"/>
      <c r="C27" s="1230"/>
      <c r="D27" s="1230"/>
      <c r="E27" s="1230"/>
      <c r="F27" s="1230"/>
      <c r="G27" s="1230"/>
      <c r="H27" s="1230"/>
      <c r="I27" s="1230"/>
      <c r="J27" s="1230"/>
      <c r="K27" s="1230"/>
      <c r="L27" s="1230"/>
      <c r="M27" s="1230"/>
      <c r="N27" s="1230"/>
      <c r="O27" s="1230"/>
    </row>
    <row r="28" spans="1:28">
      <c r="T28" s="164"/>
    </row>
  </sheetData>
  <mergeCells count="34">
    <mergeCell ref="A1:Y1"/>
    <mergeCell ref="A2:Y2"/>
    <mergeCell ref="A4:Y4"/>
    <mergeCell ref="A5:A7"/>
    <mergeCell ref="B5:K5"/>
    <mergeCell ref="L5:O5"/>
    <mergeCell ref="P5:T5"/>
    <mergeCell ref="U5:V5"/>
    <mergeCell ref="W5:W7"/>
    <mergeCell ref="X5:X7"/>
    <mergeCell ref="Y5:Y7"/>
    <mergeCell ref="B6:E6"/>
    <mergeCell ref="F6:J6"/>
    <mergeCell ref="A3:Y3"/>
    <mergeCell ref="A27:O27"/>
    <mergeCell ref="Z5:Z7"/>
    <mergeCell ref="Q6:Q7"/>
    <mergeCell ref="S6:S7"/>
    <mergeCell ref="A25:I25"/>
    <mergeCell ref="AA5:AA7"/>
    <mergeCell ref="AB5:AB7"/>
    <mergeCell ref="A24:O24"/>
    <mergeCell ref="V6:V7"/>
    <mergeCell ref="R6:R7"/>
    <mergeCell ref="T6:T7"/>
    <mergeCell ref="M6:M7"/>
    <mergeCell ref="U6:U7"/>
    <mergeCell ref="A22:O22"/>
    <mergeCell ref="A23:O23"/>
    <mergeCell ref="N6:N7"/>
    <mergeCell ref="O6:O7"/>
    <mergeCell ref="K6:K7"/>
    <mergeCell ref="L6:L7"/>
    <mergeCell ref="P6:P7"/>
  </mergeCells>
  <printOptions horizontalCentered="1" verticalCentered="1"/>
  <pageMargins left="0.5" right="0.5" top="0.5" bottom="0.5" header="0.3" footer="0.3"/>
  <pageSetup paperSize="5" scale="5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9B229-3E5D-4532-B53A-CC2872E44323}">
  <sheetPr>
    <pageSetUpPr fitToPage="1"/>
  </sheetPr>
  <dimension ref="A1:I47"/>
  <sheetViews>
    <sheetView topLeftCell="A29" zoomScaleNormal="100" workbookViewId="0">
      <selection activeCell="A46" sqref="A1:I46"/>
    </sheetView>
  </sheetViews>
  <sheetFormatPr defaultColWidth="9.42578125" defaultRowHeight="12.75"/>
  <cols>
    <col min="1" max="1" width="12.42578125" bestFit="1" customWidth="1"/>
    <col min="2" max="2" width="11.5703125" customWidth="1"/>
    <col min="3" max="4" width="12.5703125" customWidth="1"/>
    <col min="5" max="5" width="13.5703125" customWidth="1"/>
    <col min="6" max="6" width="14.28515625" customWidth="1"/>
    <col min="7" max="8" width="14.5703125" customWidth="1"/>
    <col min="9" max="9" width="13.5703125" customWidth="1"/>
  </cols>
  <sheetData>
    <row r="1" spans="1:9" ht="15.75">
      <c r="A1" s="1260" t="s">
        <v>274</v>
      </c>
      <c r="B1" s="1261"/>
      <c r="C1" s="1261"/>
      <c r="D1" s="1261"/>
      <c r="E1" s="1261"/>
      <c r="F1" s="1261"/>
      <c r="G1" s="1261"/>
      <c r="H1" s="1261"/>
      <c r="I1" s="1261"/>
    </row>
    <row r="2" spans="1:9" ht="15.75">
      <c r="A2" s="1263" t="s">
        <v>419</v>
      </c>
      <c r="B2" s="1276"/>
      <c r="C2" s="1276"/>
      <c r="D2" s="1276"/>
      <c r="E2" s="1276"/>
      <c r="F2" s="1276"/>
      <c r="G2" s="1276"/>
      <c r="H2" s="1276"/>
      <c r="I2" s="1276"/>
    </row>
    <row r="3" spans="1:9" ht="15.75">
      <c r="A3" s="1263" t="s">
        <v>420</v>
      </c>
      <c r="B3" s="1276"/>
      <c r="C3" s="1276"/>
      <c r="D3" s="1276"/>
      <c r="E3" s="1276"/>
      <c r="F3" s="1276"/>
      <c r="G3" s="1276"/>
      <c r="H3" s="1276"/>
      <c r="I3" s="1276"/>
    </row>
    <row r="4" spans="1:9" ht="16.5" customHeight="1" thickBot="1">
      <c r="A4" s="1262"/>
      <c r="B4" s="1263"/>
      <c r="C4" s="1263"/>
      <c r="D4" s="1263"/>
      <c r="E4" s="1263"/>
      <c r="F4" s="1263"/>
      <c r="G4" s="1263"/>
      <c r="H4" s="1263"/>
      <c r="I4" s="1263"/>
    </row>
    <row r="5" spans="1:9" ht="75" customHeight="1" thickBot="1">
      <c r="A5" s="304" t="s">
        <v>155</v>
      </c>
      <c r="B5" s="305" t="s">
        <v>275</v>
      </c>
      <c r="C5" s="305" t="s">
        <v>506</v>
      </c>
      <c r="D5" s="306" t="s">
        <v>276</v>
      </c>
      <c r="E5" s="305" t="s">
        <v>277</v>
      </c>
      <c r="F5" s="305" t="s">
        <v>371</v>
      </c>
      <c r="G5" s="305" t="s">
        <v>507</v>
      </c>
      <c r="H5" s="306" t="s">
        <v>508</v>
      </c>
      <c r="I5" s="307" t="s">
        <v>278</v>
      </c>
    </row>
    <row r="6" spans="1:9">
      <c r="A6" s="308" t="s">
        <v>164</v>
      </c>
      <c r="B6" s="326">
        <v>1813709</v>
      </c>
      <c r="C6" s="786">
        <v>1781</v>
      </c>
      <c r="D6" s="354">
        <v>9.8196568468260337E-4</v>
      </c>
      <c r="E6" s="787">
        <v>0</v>
      </c>
      <c r="F6" s="786">
        <v>7</v>
      </c>
      <c r="G6" s="326">
        <v>7</v>
      </c>
      <c r="H6" s="354">
        <v>3.9303761931499155E-3</v>
      </c>
      <c r="I6" s="355">
        <v>3.8594945495666613E-6</v>
      </c>
    </row>
    <row r="7" spans="1:9">
      <c r="A7" s="312" t="s">
        <v>165</v>
      </c>
      <c r="B7" s="326"/>
      <c r="C7" s="786"/>
      <c r="D7" s="354"/>
      <c r="E7" s="787"/>
      <c r="F7" s="786"/>
      <c r="G7" s="326"/>
      <c r="H7" s="354"/>
      <c r="I7" s="355"/>
    </row>
    <row r="8" spans="1:9">
      <c r="A8" s="312" t="s">
        <v>166</v>
      </c>
      <c r="B8" s="326"/>
      <c r="C8" s="786"/>
      <c r="D8" s="354"/>
      <c r="E8" s="787"/>
      <c r="F8" s="786"/>
      <c r="G8" s="326"/>
      <c r="H8" s="354"/>
      <c r="I8" s="355"/>
    </row>
    <row r="9" spans="1:9">
      <c r="A9" s="312" t="s">
        <v>167</v>
      </c>
      <c r="B9" s="326"/>
      <c r="C9" s="786"/>
      <c r="D9" s="354"/>
      <c r="E9" s="787"/>
      <c r="F9" s="786"/>
      <c r="G9" s="326"/>
      <c r="H9" s="354"/>
      <c r="I9" s="355"/>
    </row>
    <row r="10" spans="1:9">
      <c r="A10" s="312" t="s">
        <v>168</v>
      </c>
      <c r="B10" s="326"/>
      <c r="C10" s="786"/>
      <c r="D10" s="354"/>
      <c r="E10" s="787"/>
      <c r="F10" s="786"/>
      <c r="G10" s="326"/>
      <c r="H10" s="354"/>
      <c r="I10" s="355"/>
    </row>
    <row r="11" spans="1:9">
      <c r="A11" s="312" t="s">
        <v>169</v>
      </c>
      <c r="B11" s="326"/>
      <c r="C11" s="786"/>
      <c r="D11" s="354"/>
      <c r="E11" s="787"/>
      <c r="F11" s="786"/>
      <c r="G11" s="326"/>
      <c r="H11" s="354"/>
      <c r="I11" s="355"/>
    </row>
    <row r="12" spans="1:9">
      <c r="A12" s="312" t="s">
        <v>170</v>
      </c>
      <c r="B12" s="326"/>
      <c r="C12" s="786"/>
      <c r="D12" s="354"/>
      <c r="E12" s="787"/>
      <c r="F12" s="786"/>
      <c r="G12" s="326"/>
      <c r="H12" s="354"/>
      <c r="I12" s="355"/>
    </row>
    <row r="13" spans="1:9">
      <c r="A13" s="312" t="s">
        <v>171</v>
      </c>
      <c r="B13" s="326"/>
      <c r="C13" s="786"/>
      <c r="D13" s="354"/>
      <c r="E13" s="787"/>
      <c r="F13" s="786"/>
      <c r="G13" s="326"/>
      <c r="H13" s="354"/>
      <c r="I13" s="355"/>
    </row>
    <row r="14" spans="1:9">
      <c r="A14" s="312" t="s">
        <v>172</v>
      </c>
      <c r="B14" s="326"/>
      <c r="C14" s="786"/>
      <c r="D14" s="354"/>
      <c r="E14" s="787"/>
      <c r="F14" s="786"/>
      <c r="G14" s="326"/>
      <c r="H14" s="354"/>
      <c r="I14" s="355"/>
    </row>
    <row r="15" spans="1:9">
      <c r="A15" s="312" t="s">
        <v>173</v>
      </c>
      <c r="B15" s="326"/>
      <c r="C15" s="786"/>
      <c r="D15" s="354"/>
      <c r="E15" s="787"/>
      <c r="F15" s="786"/>
      <c r="G15" s="326"/>
      <c r="H15" s="354"/>
      <c r="I15" s="355"/>
    </row>
    <row r="16" spans="1:9">
      <c r="A16" s="312" t="s">
        <v>174</v>
      </c>
      <c r="B16" s="326"/>
      <c r="C16" s="786"/>
      <c r="D16" s="354"/>
      <c r="E16" s="787"/>
      <c r="F16" s="786"/>
      <c r="G16" s="326"/>
      <c r="H16" s="354"/>
      <c r="I16" s="355"/>
    </row>
    <row r="17" spans="1:9" ht="13.5" thickBot="1">
      <c r="A17" s="314" t="s">
        <v>175</v>
      </c>
      <c r="B17" s="356"/>
      <c r="C17" s="786"/>
      <c r="D17" s="354"/>
      <c r="E17" s="787"/>
      <c r="F17" s="786"/>
      <c r="G17" s="326"/>
      <c r="H17" s="354"/>
      <c r="I17" s="355"/>
    </row>
    <row r="18" spans="1:9" ht="13.5" thickBot="1">
      <c r="A18" s="316" t="s">
        <v>269</v>
      </c>
      <c r="B18" s="317">
        <f>B6</f>
        <v>1813709</v>
      </c>
      <c r="C18" s="317">
        <f>SUM(C6:C17)</f>
        <v>1781</v>
      </c>
      <c r="D18" s="318">
        <f>C18/B18</f>
        <v>9.8196568468260337E-4</v>
      </c>
      <c r="E18" s="317">
        <f>SUM(E6:E17)</f>
        <v>0</v>
      </c>
      <c r="F18" s="317">
        <f>SUM(F6:F17)</f>
        <v>7</v>
      </c>
      <c r="G18" s="317">
        <f>SUM(G6:G17)</f>
        <v>7</v>
      </c>
      <c r="H18" s="318">
        <f>IF(C18=0,0,G18/C18)</f>
        <v>3.9303761931499155E-3</v>
      </c>
      <c r="I18" s="319">
        <f>IF(B18&gt;0,G18/B18,0)</f>
        <v>3.8594945495666613E-6</v>
      </c>
    </row>
    <row r="19" spans="1:9" ht="15" customHeight="1">
      <c r="A19" s="320"/>
      <c r="B19" s="321"/>
      <c r="C19" s="321"/>
      <c r="D19" s="322"/>
      <c r="E19" s="321"/>
      <c r="F19" s="321"/>
      <c r="G19" s="321"/>
      <c r="H19" s="322"/>
      <c r="I19" s="322"/>
    </row>
    <row r="20" spans="1:9" ht="12.75" customHeight="1">
      <c r="A20" s="1258"/>
      <c r="B20" s="1259"/>
      <c r="C20" s="1259"/>
      <c r="D20" s="1259"/>
      <c r="E20" s="1259"/>
      <c r="F20" s="1259"/>
      <c r="G20" s="1259"/>
      <c r="H20" s="1259"/>
      <c r="I20" s="1062"/>
    </row>
    <row r="21" spans="1:9" ht="12.75" customHeight="1">
      <c r="A21" s="1255" t="s">
        <v>509</v>
      </c>
      <c r="B21" s="1264"/>
      <c r="C21" s="1264"/>
      <c r="D21" s="1264"/>
      <c r="E21" s="1264"/>
      <c r="F21" s="1264"/>
      <c r="G21" s="1264"/>
      <c r="H21" s="1264"/>
      <c r="I21" s="1265"/>
    </row>
    <row r="22" spans="1:9">
      <c r="A22" s="1277" t="s">
        <v>510</v>
      </c>
      <c r="B22" s="1278"/>
      <c r="C22" s="1278"/>
      <c r="D22" s="1278"/>
      <c r="E22" s="1278"/>
      <c r="F22" s="1278"/>
      <c r="G22" s="1278"/>
      <c r="H22" s="1278"/>
      <c r="I22" s="1278"/>
    </row>
    <row r="23" spans="1:9" ht="25.5" customHeight="1">
      <c r="A23" s="1266" t="s">
        <v>511</v>
      </c>
      <c r="B23" s="1265"/>
      <c r="C23" s="1265"/>
      <c r="D23" s="1265"/>
      <c r="E23" s="1265"/>
      <c r="F23" s="1265"/>
      <c r="G23" s="1265"/>
      <c r="H23" s="1265"/>
      <c r="I23" s="1265"/>
    </row>
    <row r="24" spans="1:9" ht="12.75" customHeight="1">
      <c r="A24" s="1257"/>
      <c r="B24" s="1062"/>
      <c r="C24" s="1062"/>
      <c r="D24" s="1062"/>
      <c r="E24" s="1062"/>
      <c r="F24" s="1062"/>
      <c r="G24" s="1062"/>
      <c r="H24" s="1062"/>
      <c r="I24" s="370"/>
    </row>
    <row r="25" spans="1:9">
      <c r="A25" s="1257" t="s">
        <v>279</v>
      </c>
      <c r="B25" s="1062"/>
      <c r="C25" s="1062"/>
      <c r="D25" s="1062"/>
      <c r="E25" s="1062"/>
      <c r="F25" s="1062"/>
      <c r="G25" s="1062"/>
      <c r="H25" s="1062"/>
      <c r="I25" s="1062"/>
    </row>
    <row r="26" spans="1:9" ht="13.5" thickBot="1">
      <c r="A26" s="324"/>
      <c r="B26" s="325"/>
      <c r="C26" s="325"/>
      <c r="D26" s="353"/>
      <c r="E26" s="325"/>
      <c r="F26" s="325"/>
      <c r="G26" s="325"/>
      <c r="H26" s="353"/>
      <c r="I26" s="353"/>
    </row>
    <row r="27" spans="1:9" ht="15.75">
      <c r="A27" s="1267" t="s">
        <v>280</v>
      </c>
      <c r="B27" s="1268"/>
      <c r="C27" s="1268"/>
      <c r="D27" s="1268"/>
      <c r="E27" s="1268"/>
      <c r="F27" s="1268"/>
      <c r="G27" s="1268"/>
      <c r="H27" s="1268"/>
      <c r="I27" s="1269"/>
    </row>
    <row r="28" spans="1:9" ht="16.5" customHeight="1">
      <c r="A28" s="1270" t="s">
        <v>419</v>
      </c>
      <c r="B28" s="1271"/>
      <c r="C28" s="1271"/>
      <c r="D28" s="1271"/>
      <c r="E28" s="1271"/>
      <c r="F28" s="1271"/>
      <c r="G28" s="1271"/>
      <c r="H28" s="1271"/>
      <c r="I28" s="1272"/>
    </row>
    <row r="29" spans="1:9" ht="16.5" customHeight="1" thickBot="1">
      <c r="A29" s="1273" t="s">
        <v>505</v>
      </c>
      <c r="B29" s="1274"/>
      <c r="C29" s="1274"/>
      <c r="D29" s="1274"/>
      <c r="E29" s="1274"/>
      <c r="F29" s="1274"/>
      <c r="G29" s="1274"/>
      <c r="H29" s="1274"/>
      <c r="I29" s="1275"/>
    </row>
    <row r="30" spans="1:9" ht="75" customHeight="1" thickBot="1">
      <c r="A30" s="304" t="s">
        <v>155</v>
      </c>
      <c r="B30" s="305" t="s">
        <v>275</v>
      </c>
      <c r="C30" s="305" t="s">
        <v>370</v>
      </c>
      <c r="D30" s="306" t="s">
        <v>276</v>
      </c>
      <c r="E30" s="305" t="s">
        <v>277</v>
      </c>
      <c r="F30" s="305" t="s">
        <v>371</v>
      </c>
      <c r="G30" s="305" t="s">
        <v>373</v>
      </c>
      <c r="H30" s="306" t="s">
        <v>372</v>
      </c>
      <c r="I30" s="307" t="s">
        <v>281</v>
      </c>
    </row>
    <row r="31" spans="1:9">
      <c r="A31" s="308" t="s">
        <v>164</v>
      </c>
      <c r="B31" s="326"/>
      <c r="C31" s="365"/>
      <c r="D31" s="310"/>
      <c r="E31" s="366"/>
      <c r="F31" s="365"/>
      <c r="G31" s="309"/>
      <c r="H31" s="310"/>
      <c r="I31" s="311"/>
    </row>
    <row r="32" spans="1:9">
      <c r="A32" s="312" t="s">
        <v>165</v>
      </c>
      <c r="B32" s="326"/>
      <c r="C32" s="365"/>
      <c r="D32" s="310"/>
      <c r="E32" s="366"/>
      <c r="F32" s="365"/>
      <c r="G32" s="309"/>
      <c r="H32" s="310"/>
      <c r="I32" s="311"/>
    </row>
    <row r="33" spans="1:9">
      <c r="A33" s="312" t="s">
        <v>166</v>
      </c>
      <c r="B33" s="326"/>
      <c r="C33" s="365"/>
      <c r="D33" s="310"/>
      <c r="E33" s="366"/>
      <c r="F33" s="365"/>
      <c r="G33" s="309"/>
      <c r="H33" s="310"/>
      <c r="I33" s="311"/>
    </row>
    <row r="34" spans="1:9">
      <c r="A34" s="312" t="s">
        <v>167</v>
      </c>
      <c r="B34" s="326"/>
      <c r="C34" s="327"/>
      <c r="D34" s="310"/>
      <c r="E34" s="327"/>
      <c r="F34" s="327"/>
      <c r="G34" s="309"/>
      <c r="H34" s="310"/>
      <c r="I34" s="311"/>
    </row>
    <row r="35" spans="1:9">
      <c r="A35" s="312" t="s">
        <v>168</v>
      </c>
      <c r="B35" s="309"/>
      <c r="C35" s="327"/>
      <c r="D35" s="310"/>
      <c r="E35" s="327"/>
      <c r="F35" s="327"/>
      <c r="G35" s="309"/>
      <c r="H35" s="310"/>
      <c r="I35" s="311"/>
    </row>
    <row r="36" spans="1:9">
      <c r="A36" s="312" t="s">
        <v>169</v>
      </c>
      <c r="B36" s="309"/>
      <c r="C36" s="327"/>
      <c r="D36" s="310"/>
      <c r="E36" s="327"/>
      <c r="F36" s="327"/>
      <c r="G36" s="309"/>
      <c r="H36" s="310"/>
      <c r="I36" s="311"/>
    </row>
    <row r="37" spans="1:9">
      <c r="A37" s="312" t="s">
        <v>170</v>
      </c>
      <c r="B37" s="309"/>
      <c r="C37" s="313"/>
      <c r="D37" s="310"/>
      <c r="E37" s="313"/>
      <c r="F37" s="313"/>
      <c r="G37" s="309"/>
      <c r="H37" s="310"/>
      <c r="I37" s="311"/>
    </row>
    <row r="38" spans="1:9">
      <c r="A38" s="312" t="s">
        <v>171</v>
      </c>
      <c r="B38" s="309"/>
      <c r="C38" s="313"/>
      <c r="D38" s="310"/>
      <c r="E38" s="313"/>
      <c r="F38" s="313"/>
      <c r="G38" s="309"/>
      <c r="H38" s="310"/>
      <c r="I38" s="311"/>
    </row>
    <row r="39" spans="1:9">
      <c r="A39" s="312" t="s">
        <v>172</v>
      </c>
      <c r="B39" s="328"/>
      <c r="C39" s="313"/>
      <c r="D39" s="310"/>
      <c r="E39" s="313"/>
      <c r="F39" s="313"/>
      <c r="G39" s="309"/>
      <c r="H39" s="310"/>
      <c r="I39" s="311"/>
    </row>
    <row r="40" spans="1:9">
      <c r="A40" s="312" t="s">
        <v>173</v>
      </c>
      <c r="B40" s="328"/>
      <c r="C40" s="313"/>
      <c r="D40" s="310"/>
      <c r="E40" s="313"/>
      <c r="F40" s="313"/>
      <c r="G40" s="309"/>
      <c r="H40" s="310"/>
      <c r="I40" s="311"/>
    </row>
    <row r="41" spans="1:9">
      <c r="A41" s="312" t="s">
        <v>174</v>
      </c>
      <c r="B41" s="328"/>
      <c r="C41" s="313"/>
      <c r="D41" s="310"/>
      <c r="E41" s="313"/>
      <c r="F41" s="313"/>
      <c r="G41" s="309"/>
      <c r="H41" s="310"/>
      <c r="I41" s="311"/>
    </row>
    <row r="42" spans="1:9" ht="13.5" thickBot="1">
      <c r="A42" s="314" t="s">
        <v>175</v>
      </c>
      <c r="B42" s="328"/>
      <c r="C42" s="315"/>
      <c r="D42" s="310"/>
      <c r="E42" s="315"/>
      <c r="F42" s="315"/>
      <c r="G42" s="309"/>
      <c r="H42" s="310"/>
      <c r="I42" s="311"/>
    </row>
    <row r="43" spans="1:9" ht="13.5" thickBot="1">
      <c r="A43" s="316" t="s">
        <v>269</v>
      </c>
      <c r="B43" s="317" t="e">
        <f>_xlfn.IFS(B42&lt;&gt;"",B42,B41&lt;&gt;"",B41,B40&lt;&gt;"",B40,B39&lt;&gt;"",B39,B38&lt;&gt;"",B38,B37&lt;&gt;"",B37,B36&lt;&gt;"",B36,B35&lt;&gt;"",B35,B34&lt;&gt;"",B34,B33&lt;&gt;"",B33,B32&lt;&gt;"",B32,B31&lt;&gt;"",B31)</f>
        <v>#N/A</v>
      </c>
      <c r="C43" s="317">
        <f>SUM(C31:C42)</f>
        <v>0</v>
      </c>
      <c r="D43" s="318" t="e">
        <f t="shared" ref="D43" si="0">IF(B43&gt;0,(C43/B43),0)</f>
        <v>#N/A</v>
      </c>
      <c r="E43" s="317">
        <f>SUM(E31:E42)</f>
        <v>0</v>
      </c>
      <c r="F43" s="317">
        <f>SUM(F31:F42)</f>
        <v>0</v>
      </c>
      <c r="G43" s="317">
        <f>SUM(G31:G42)</f>
        <v>0</v>
      </c>
      <c r="H43" s="318">
        <f>IF(C43=0,0,G43/C43)</f>
        <v>0</v>
      </c>
      <c r="I43" s="319" t="e">
        <f>IF(B43&gt;0,G43/B43,0)</f>
        <v>#N/A</v>
      </c>
    </row>
    <row r="44" spans="1:9" s="323" customFormat="1">
      <c r="A44" s="329"/>
      <c r="B44" s="329"/>
      <c r="C44" s="329"/>
      <c r="D44" s="329"/>
      <c r="E44" s="329"/>
      <c r="F44" s="329"/>
      <c r="G44" s="329"/>
      <c r="H44" s="329"/>
      <c r="I44" s="329"/>
    </row>
    <row r="45" spans="1:9" s="323" customFormat="1">
      <c r="A45" s="1062"/>
      <c r="B45" s="1064"/>
      <c r="C45" s="1064"/>
      <c r="D45" s="1064"/>
      <c r="E45" s="1064"/>
      <c r="F45" s="1064"/>
      <c r="G45" s="1064"/>
      <c r="H45" s="1064"/>
      <c r="I45" s="1064"/>
    </row>
    <row r="46" spans="1:9" ht="25.5" customHeight="1">
      <c r="A46" s="1257" t="s">
        <v>282</v>
      </c>
      <c r="B46" s="1257"/>
      <c r="C46" s="1257"/>
      <c r="D46" s="1257"/>
      <c r="E46" s="1257"/>
      <c r="F46" s="1257"/>
      <c r="G46" s="1257"/>
      <c r="H46" s="1257"/>
      <c r="I46" s="1257"/>
    </row>
    <row r="47" spans="1:9">
      <c r="B47" s="330"/>
    </row>
  </sheetData>
  <mergeCells count="15">
    <mergeCell ref="A1:I1"/>
    <mergeCell ref="A4:I4"/>
    <mergeCell ref="A20:I20"/>
    <mergeCell ref="A21:I21"/>
    <mergeCell ref="A23:I23"/>
    <mergeCell ref="A24:H24"/>
    <mergeCell ref="A25:I25"/>
    <mergeCell ref="A27:I27"/>
    <mergeCell ref="A28:I28"/>
    <mergeCell ref="A29:I29"/>
    <mergeCell ref="A2:I2"/>
    <mergeCell ref="A3:I3"/>
    <mergeCell ref="A22:I22"/>
    <mergeCell ref="A45:I45"/>
    <mergeCell ref="A46:I46"/>
  </mergeCells>
  <printOptions horizontalCentered="1" verticalCentered="1"/>
  <pageMargins left="0.5" right="0.5" top="0.5" bottom="0.5" header="0.3" footer="0.3"/>
  <pageSetup scale="8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C95F4-7515-4424-8C12-1F96FBE455B3}">
  <sheetPr>
    <pageSetUpPr fitToPage="1"/>
  </sheetPr>
  <dimension ref="A1:S31"/>
  <sheetViews>
    <sheetView zoomScaleNormal="100" workbookViewId="0">
      <selection sqref="A1:J25"/>
    </sheetView>
  </sheetViews>
  <sheetFormatPr defaultColWidth="8.5703125" defaultRowHeight="12.75"/>
  <cols>
    <col min="1" max="1" width="17.85546875" customWidth="1"/>
    <col min="2" max="10" width="10.5703125" customWidth="1"/>
  </cols>
  <sheetData>
    <row r="1" spans="1:10" ht="15.75">
      <c r="A1" s="1076" t="s">
        <v>391</v>
      </c>
      <c r="B1" s="1076"/>
      <c r="C1" s="1076"/>
      <c r="D1" s="1076"/>
      <c r="E1" s="1076"/>
      <c r="F1" s="1076"/>
      <c r="G1" s="1076"/>
      <c r="H1" s="1076"/>
      <c r="I1" s="1076"/>
      <c r="J1" s="1076"/>
    </row>
    <row r="2" spans="1:10" ht="15.75">
      <c r="A2" s="1132" t="s">
        <v>419</v>
      </c>
      <c r="B2" s="1176"/>
      <c r="C2" s="1176"/>
      <c r="D2" s="1176"/>
      <c r="E2" s="1176"/>
      <c r="F2" s="1176"/>
      <c r="G2" s="1176"/>
      <c r="H2" s="1176"/>
      <c r="I2" s="1176"/>
      <c r="J2" s="1176"/>
    </row>
    <row r="3" spans="1:10" ht="15.75">
      <c r="A3" s="1132" t="s">
        <v>420</v>
      </c>
      <c r="B3" s="1176"/>
      <c r="C3" s="1176"/>
      <c r="D3" s="1176"/>
      <c r="E3" s="1176"/>
      <c r="F3" s="1176"/>
      <c r="G3" s="1176"/>
      <c r="H3" s="1176"/>
      <c r="I3" s="1176"/>
      <c r="J3" s="1176"/>
    </row>
    <row r="4" spans="1:10" ht="16.5" thickBot="1">
      <c r="A4" s="1132"/>
      <c r="B4" s="1176"/>
      <c r="C4" s="1176"/>
      <c r="D4" s="1176"/>
      <c r="E4" s="1176"/>
      <c r="F4" s="1176"/>
      <c r="G4" s="1176"/>
      <c r="H4" s="1176"/>
      <c r="I4" s="1176"/>
      <c r="J4" s="1176"/>
    </row>
    <row r="5" spans="1:10" ht="36" customHeight="1" thickBot="1">
      <c r="A5" s="1283" t="s">
        <v>144</v>
      </c>
      <c r="B5" s="1285" t="s">
        <v>283</v>
      </c>
      <c r="C5" s="1286"/>
      <c r="D5" s="1287"/>
      <c r="E5" s="1285" t="s">
        <v>284</v>
      </c>
      <c r="F5" s="1286"/>
      <c r="G5" s="1287"/>
      <c r="H5" s="1285" t="s">
        <v>374</v>
      </c>
      <c r="I5" s="1286"/>
      <c r="J5" s="1287"/>
    </row>
    <row r="6" spans="1:10" ht="16.5" thickBot="1">
      <c r="A6" s="1284"/>
      <c r="B6" s="331" t="s">
        <v>146</v>
      </c>
      <c r="C6" s="332" t="s">
        <v>316</v>
      </c>
      <c r="D6" s="334" t="s">
        <v>6</v>
      </c>
      <c r="E6" s="331" t="s">
        <v>146</v>
      </c>
      <c r="F6" s="333" t="s">
        <v>147</v>
      </c>
      <c r="G6" s="334" t="s">
        <v>6</v>
      </c>
      <c r="H6" s="331" t="s">
        <v>146</v>
      </c>
      <c r="I6" s="332" t="s">
        <v>147</v>
      </c>
      <c r="J6" s="334" t="s">
        <v>6</v>
      </c>
    </row>
    <row r="7" spans="1:10">
      <c r="A7" s="335" t="s">
        <v>485</v>
      </c>
      <c r="B7" s="1007">
        <v>11126.407317540848</v>
      </c>
      <c r="C7" s="1008">
        <v>7.4069015512031999</v>
      </c>
      <c r="D7" s="1009">
        <v>11133.814219092052</v>
      </c>
      <c r="E7" s="1007">
        <v>13584</v>
      </c>
      <c r="F7" s="1008">
        <v>20</v>
      </c>
      <c r="G7" s="1009">
        <v>13604</v>
      </c>
      <c r="H7" s="1010">
        <v>1.2208792660848162</v>
      </c>
      <c r="I7" s="1011">
        <v>2.7001843971790254</v>
      </c>
      <c r="J7" s="1012">
        <v>1.2218633913140136</v>
      </c>
    </row>
    <row r="8" spans="1:10">
      <c r="A8" s="790" t="s">
        <v>486</v>
      </c>
      <c r="B8" s="1007">
        <v>0</v>
      </c>
      <c r="C8" s="1008">
        <v>17742.022063999997</v>
      </c>
      <c r="D8" s="1009">
        <v>17742.022063999997</v>
      </c>
      <c r="E8" s="1007">
        <v>0</v>
      </c>
      <c r="F8" s="1008">
        <v>15922</v>
      </c>
      <c r="G8" s="1009">
        <v>15922</v>
      </c>
      <c r="H8" s="1013" t="s">
        <v>603</v>
      </c>
      <c r="I8" s="1014">
        <v>0.89741743881082359</v>
      </c>
      <c r="J8" s="1015">
        <v>0.89741743881082359</v>
      </c>
    </row>
    <row r="9" spans="1:10">
      <c r="A9" s="790" t="s">
        <v>487</v>
      </c>
      <c r="B9" s="1007">
        <v>13441.634905560688</v>
      </c>
      <c r="C9" s="1008">
        <v>30115.257344649573</v>
      </c>
      <c r="D9" s="1009">
        <v>43556.892250210265</v>
      </c>
      <c r="E9" s="1007">
        <v>17892</v>
      </c>
      <c r="F9" s="1008">
        <v>34832</v>
      </c>
      <c r="G9" s="1009">
        <v>52724</v>
      </c>
      <c r="H9" s="1013">
        <v>1.3310880801113141</v>
      </c>
      <c r="I9" s="1014">
        <v>1.1566230233854677</v>
      </c>
      <c r="J9" s="1015">
        <v>1.2104628515994615</v>
      </c>
    </row>
    <row r="10" spans="1:10">
      <c r="A10" s="790" t="s">
        <v>488</v>
      </c>
      <c r="B10" s="1007">
        <v>11.412394134767965</v>
      </c>
      <c r="C10" s="1008">
        <v>12321.147875513556</v>
      </c>
      <c r="D10" s="1009">
        <v>12332.560269648324</v>
      </c>
      <c r="E10" s="1007">
        <v>14</v>
      </c>
      <c r="F10" s="1008">
        <v>17224</v>
      </c>
      <c r="G10" s="1009">
        <v>17238</v>
      </c>
      <c r="H10" s="1013">
        <v>1.2267364616639791</v>
      </c>
      <c r="I10" s="1014">
        <v>1.3979217012913328</v>
      </c>
      <c r="J10" s="1015">
        <v>1.3977632886517861</v>
      </c>
    </row>
    <row r="11" spans="1:10">
      <c r="A11" s="790" t="s">
        <v>489</v>
      </c>
      <c r="B11" s="1007">
        <v>808018.71285082516</v>
      </c>
      <c r="C11" s="1008">
        <v>2366.3084392190131</v>
      </c>
      <c r="D11" s="1009">
        <v>810385.02129004418</v>
      </c>
      <c r="E11" s="1007">
        <v>908012</v>
      </c>
      <c r="F11" s="1008">
        <v>1755</v>
      </c>
      <c r="G11" s="1009">
        <v>909767</v>
      </c>
      <c r="H11" s="1013">
        <v>1.1237512022418166</v>
      </c>
      <c r="I11" s="1014">
        <v>0.74166155641959675</v>
      </c>
      <c r="J11" s="1015">
        <v>1.1226355079364012</v>
      </c>
    </row>
    <row r="12" spans="1:10">
      <c r="A12" s="790" t="s">
        <v>148</v>
      </c>
      <c r="B12" s="1007">
        <v>191090.02128494333</v>
      </c>
      <c r="C12" s="1008">
        <v>12.586784540616003</v>
      </c>
      <c r="D12" s="1009">
        <v>191102.60806948395</v>
      </c>
      <c r="E12" s="1007">
        <v>187004</v>
      </c>
      <c r="F12" s="1008">
        <v>27</v>
      </c>
      <c r="G12" s="1009">
        <v>187031</v>
      </c>
      <c r="H12" s="1013">
        <v>0.97861729640581041</v>
      </c>
      <c r="I12" s="1014">
        <v>2.1451070297480923</v>
      </c>
      <c r="J12" s="1015">
        <v>0.97869412610002926</v>
      </c>
    </row>
    <row r="13" spans="1:10">
      <c r="A13" s="790" t="s">
        <v>490</v>
      </c>
      <c r="B13" s="1007">
        <v>91295.842400517955</v>
      </c>
      <c r="C13" s="1008">
        <v>114218.6989277778</v>
      </c>
      <c r="D13" s="1009">
        <v>205514.54132829577</v>
      </c>
      <c r="E13" s="1007">
        <v>108880</v>
      </c>
      <c r="F13" s="1008">
        <v>138558</v>
      </c>
      <c r="G13" s="1009">
        <v>247438</v>
      </c>
      <c r="H13" s="1013">
        <v>1.1926063349340679</v>
      </c>
      <c r="I13" s="1014">
        <v>1.2130938392811872</v>
      </c>
      <c r="J13" s="1015">
        <v>1.203992663491068</v>
      </c>
    </row>
    <row r="14" spans="1:10">
      <c r="A14" s="790" t="s">
        <v>491</v>
      </c>
      <c r="B14" s="1007">
        <v>154108.04592261952</v>
      </c>
      <c r="C14" s="1008">
        <v>843.22140655456803</v>
      </c>
      <c r="D14" s="1009">
        <v>154951.26732917409</v>
      </c>
      <c r="E14" s="1007">
        <v>192447</v>
      </c>
      <c r="F14" s="1008">
        <v>815</v>
      </c>
      <c r="G14" s="1009">
        <v>193262</v>
      </c>
      <c r="H14" s="1013">
        <v>1.2487797041864457</v>
      </c>
      <c r="I14" s="1014">
        <v>0.96653143962523236</v>
      </c>
      <c r="J14" s="1015">
        <v>1.2472437517367294</v>
      </c>
    </row>
    <row r="15" spans="1:10">
      <c r="A15" s="790" t="s">
        <v>512</v>
      </c>
      <c r="B15" s="1007">
        <v>7703.1784065967549</v>
      </c>
      <c r="C15" s="1008">
        <v>12807.811689066182</v>
      </c>
      <c r="D15" s="1009">
        <v>20510.990095662935</v>
      </c>
      <c r="E15" s="1007">
        <v>4192</v>
      </c>
      <c r="F15" s="1008">
        <v>13099</v>
      </c>
      <c r="G15" s="1009">
        <v>17291</v>
      </c>
      <c r="H15" s="1013">
        <v>0.54419095323173428</v>
      </c>
      <c r="I15" s="1014">
        <v>1.0227352117600543</v>
      </c>
      <c r="J15" s="1015">
        <v>0.8430114743049969</v>
      </c>
    </row>
    <row r="16" spans="1:10">
      <c r="A16" s="790" t="s">
        <v>492</v>
      </c>
      <c r="B16" s="1007">
        <v>29639.927319666534</v>
      </c>
      <c r="C16" s="1008">
        <v>972.2391806155938</v>
      </c>
      <c r="D16" s="1009">
        <v>30612.166500282128</v>
      </c>
      <c r="E16" s="1007">
        <v>34016</v>
      </c>
      <c r="F16" s="1008">
        <v>748</v>
      </c>
      <c r="G16" s="1009">
        <v>34764</v>
      </c>
      <c r="H16" s="1013">
        <v>1.1476411407200002</v>
      </c>
      <c r="I16" s="1014">
        <v>0.76935800872208004</v>
      </c>
      <c r="J16" s="1015">
        <v>1.1356269083300461</v>
      </c>
    </row>
    <row r="17" spans="1:19">
      <c r="A17" s="790" t="s">
        <v>494</v>
      </c>
      <c r="B17" s="1007">
        <v>10189.913865149118</v>
      </c>
      <c r="C17" s="1008">
        <v>38553.836152308264</v>
      </c>
      <c r="D17" s="1009">
        <v>48743.75001745738</v>
      </c>
      <c r="E17" s="1007">
        <v>13066</v>
      </c>
      <c r="F17" s="1008">
        <v>54940</v>
      </c>
      <c r="G17" s="1009">
        <v>68006</v>
      </c>
      <c r="H17" s="1013">
        <v>1.2822483264247684</v>
      </c>
      <c r="I17" s="1014">
        <v>1.4250203217899673</v>
      </c>
      <c r="J17" s="1015">
        <v>1.3951737397234296</v>
      </c>
    </row>
    <row r="18" spans="1:19" ht="13.5" thickBot="1">
      <c r="A18" s="789" t="s">
        <v>493</v>
      </c>
      <c r="B18" s="1016">
        <v>53011.270333847773</v>
      </c>
      <c r="C18" s="1017">
        <v>2161.1222861451852</v>
      </c>
      <c r="D18" s="1018">
        <v>55172.392619992956</v>
      </c>
      <c r="E18" s="1016">
        <v>54718</v>
      </c>
      <c r="F18" s="1017">
        <v>1944</v>
      </c>
      <c r="G18" s="1018">
        <v>56662</v>
      </c>
      <c r="H18" s="1019">
        <v>1.0321956002073482</v>
      </c>
      <c r="I18" s="1020">
        <v>0.89953262361082387</v>
      </c>
      <c r="J18" s="1021">
        <v>1.0269991441238902</v>
      </c>
    </row>
    <row r="19" spans="1:19" ht="13.5" thickBot="1">
      <c r="A19" s="788" t="s">
        <v>6</v>
      </c>
      <c r="B19" s="1022">
        <f>SUM(B7:B18)</f>
        <v>1369636.3670014022</v>
      </c>
      <c r="C19" s="1023">
        <f t="shared" ref="C19:G19" si="0">SUM(C7:C18)</f>
        <v>232121.65905194156</v>
      </c>
      <c r="D19" s="1024">
        <f t="shared" si="0"/>
        <v>1601758.0260533444</v>
      </c>
      <c r="E19" s="1025">
        <f t="shared" si="0"/>
        <v>1533825</v>
      </c>
      <c r="F19" s="1026">
        <f t="shared" si="0"/>
        <v>279884</v>
      </c>
      <c r="G19" s="1024">
        <f t="shared" si="0"/>
        <v>1813709</v>
      </c>
      <c r="H19" s="1027">
        <f t="shared" ref="H19" si="1">E19/B19</f>
        <v>1.1198775360777418</v>
      </c>
      <c r="I19" s="1028">
        <f>F19/C19</f>
        <v>1.2057642580323396</v>
      </c>
      <c r="J19" s="1029">
        <f>G19/D19</f>
        <v>1.1323239656047754</v>
      </c>
    </row>
    <row r="20" spans="1:19">
      <c r="A20" s="493"/>
      <c r="B20" s="493"/>
      <c r="C20" s="493"/>
      <c r="D20" s="493"/>
      <c r="E20" s="493"/>
      <c r="F20" s="493"/>
      <c r="G20" s="493"/>
      <c r="H20" s="493"/>
      <c r="I20" s="493"/>
      <c r="J20" s="493"/>
    </row>
    <row r="21" spans="1:19" ht="14.25">
      <c r="A21" s="1279" t="s">
        <v>375</v>
      </c>
      <c r="B21" s="1280"/>
      <c r="C21" s="1280"/>
      <c r="D21" s="1280"/>
      <c r="E21" s="1280"/>
      <c r="F21" s="1280"/>
      <c r="G21" s="1280"/>
      <c r="H21" s="1280"/>
      <c r="I21" s="1280"/>
      <c r="J21" s="1280"/>
      <c r="K21" s="353"/>
      <c r="L21" s="353"/>
      <c r="M21" s="353"/>
      <c r="N21" s="353"/>
      <c r="O21" s="353"/>
      <c r="P21" s="353"/>
      <c r="Q21" s="353"/>
      <c r="R21" s="353"/>
      <c r="S21" s="353"/>
    </row>
    <row r="22" spans="1:19" ht="14.25">
      <c r="A22" s="1281" t="s">
        <v>376</v>
      </c>
      <c r="B22" s="1281"/>
      <c r="C22" s="1281"/>
      <c r="D22" s="1281"/>
      <c r="E22" s="1281"/>
      <c r="F22" s="1281"/>
      <c r="G22" s="1281"/>
      <c r="H22" s="1281"/>
      <c r="I22" s="1281"/>
      <c r="J22" s="1281"/>
      <c r="K22" s="353"/>
      <c r="L22" s="353"/>
      <c r="M22" s="353"/>
      <c r="N22" s="353"/>
      <c r="O22" s="353"/>
      <c r="P22" s="353"/>
      <c r="Q22" s="353"/>
      <c r="R22" s="353"/>
      <c r="S22" s="353"/>
    </row>
    <row r="23" spans="1:19" ht="14.25">
      <c r="A23" s="493" t="s">
        <v>377</v>
      </c>
      <c r="B23" s="493"/>
      <c r="C23" s="493"/>
      <c r="D23" s="493"/>
      <c r="E23" s="493"/>
      <c r="F23" s="493"/>
      <c r="G23" s="493"/>
      <c r="H23" s="493"/>
      <c r="I23" s="493"/>
      <c r="J23" s="493"/>
    </row>
    <row r="24" spans="1:19">
      <c r="A24" s="493"/>
      <c r="B24" s="493"/>
      <c r="C24" s="493"/>
      <c r="D24" s="493"/>
      <c r="E24" s="493"/>
      <c r="F24" s="493"/>
      <c r="G24" s="493"/>
      <c r="H24" s="493"/>
      <c r="I24" s="493"/>
      <c r="J24" s="493"/>
    </row>
    <row r="25" spans="1:19" ht="26.25" customHeight="1">
      <c r="A25" s="1282" t="s">
        <v>68</v>
      </c>
      <c r="B25" s="1282"/>
      <c r="C25" s="1282"/>
      <c r="D25" s="1282"/>
      <c r="E25" s="1282"/>
      <c r="F25" s="1282"/>
      <c r="G25" s="1282"/>
      <c r="H25" s="1282"/>
      <c r="I25" s="1282"/>
      <c r="J25" s="1282"/>
    </row>
    <row r="26" spans="1:19">
      <c r="A26" s="493"/>
      <c r="B26" s="493"/>
      <c r="C26" s="493"/>
      <c r="D26" s="493"/>
      <c r="E26" s="493"/>
      <c r="F26" s="493"/>
      <c r="G26" s="493"/>
      <c r="H26" s="493"/>
      <c r="I26" s="493"/>
      <c r="J26" s="493"/>
    </row>
    <row r="27" spans="1:19">
      <c r="A27" s="1"/>
    </row>
    <row r="31" spans="1:19">
      <c r="H31" t="s">
        <v>285</v>
      </c>
    </row>
  </sheetData>
  <mergeCells count="11">
    <mergeCell ref="A21:J21"/>
    <mergeCell ref="A22:J22"/>
    <mergeCell ref="A25:J25"/>
    <mergeCell ref="A1:J1"/>
    <mergeCell ref="A2:J2"/>
    <mergeCell ref="A4:J4"/>
    <mergeCell ref="A5:A6"/>
    <mergeCell ref="B5:D5"/>
    <mergeCell ref="E5:G5"/>
    <mergeCell ref="H5:J5"/>
    <mergeCell ref="A3:J3"/>
  </mergeCells>
  <printOptions horizontalCentered="1" verticalCentered="1"/>
  <pageMargins left="0.5" right="0.5" top="0.5" bottom="0.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009AC-D7AC-4061-9405-FCF2C0E2024F}">
  <dimension ref="A1:N53"/>
  <sheetViews>
    <sheetView zoomScale="85" zoomScaleNormal="85" workbookViewId="0">
      <selection sqref="A1:M44"/>
    </sheetView>
  </sheetViews>
  <sheetFormatPr defaultColWidth="8.5703125" defaultRowHeight="12.75"/>
  <cols>
    <col min="1" max="1" width="43.42578125" style="124" bestFit="1" customWidth="1"/>
    <col min="2" max="2" width="14" style="124" bestFit="1" customWidth="1"/>
    <col min="3" max="4" width="15.5703125" style="124" bestFit="1" customWidth="1"/>
    <col min="5" max="7" width="12.42578125" style="124" bestFit="1" customWidth="1"/>
    <col min="8" max="8" width="13.5703125" style="124" customWidth="1"/>
    <col min="9" max="9" width="14.42578125" style="124" customWidth="1"/>
    <col min="10" max="10" width="17.42578125" style="124" customWidth="1"/>
    <col min="11" max="11" width="10.5703125" style="124" customWidth="1"/>
    <col min="12" max="13" width="8.5703125" style="124"/>
    <col min="14" max="14" width="26.42578125" style="124" customWidth="1"/>
    <col min="15" max="19" width="8.5703125" style="124"/>
    <col min="20" max="20" width="35.5703125" style="124" customWidth="1"/>
    <col min="21" max="16384" width="8.5703125" style="124"/>
  </cols>
  <sheetData>
    <row r="1" spans="1:14" ht="15.75">
      <c r="A1" s="1049" t="s">
        <v>353</v>
      </c>
      <c r="B1" s="1049"/>
      <c r="C1" s="1049"/>
      <c r="D1" s="1049"/>
      <c r="E1" s="1049"/>
      <c r="F1" s="1049"/>
      <c r="G1" s="1049"/>
      <c r="H1" s="1049"/>
      <c r="I1" s="1049"/>
      <c r="J1" s="1049"/>
      <c r="K1" s="1049"/>
      <c r="L1" s="1049"/>
      <c r="M1" s="1049"/>
    </row>
    <row r="2" spans="1:14" ht="15.75">
      <c r="A2" s="1049" t="s">
        <v>419</v>
      </c>
      <c r="B2" s="1060"/>
      <c r="C2" s="1060"/>
      <c r="D2" s="1060"/>
      <c r="E2" s="1060"/>
      <c r="F2" s="1060"/>
      <c r="G2" s="1060"/>
      <c r="H2" s="1060"/>
      <c r="I2" s="1060"/>
      <c r="J2" s="1060"/>
      <c r="K2" s="1060"/>
      <c r="L2" s="1060"/>
      <c r="M2" s="1060"/>
    </row>
    <row r="3" spans="1:14" ht="15.75">
      <c r="A3" s="1051" t="s">
        <v>420</v>
      </c>
      <c r="B3" s="1061"/>
      <c r="C3" s="1061"/>
      <c r="D3" s="1061"/>
      <c r="E3" s="1061"/>
      <c r="F3" s="1061"/>
      <c r="G3" s="1061"/>
      <c r="H3" s="1061"/>
      <c r="I3" s="1061"/>
      <c r="J3" s="1061"/>
      <c r="K3" s="1061"/>
      <c r="L3" s="1061"/>
      <c r="M3" s="1061"/>
    </row>
    <row r="4" spans="1:14" ht="16.5" thickBot="1">
      <c r="A4" s="643"/>
      <c r="B4" s="645"/>
      <c r="C4" s="645"/>
      <c r="D4" s="645"/>
      <c r="E4" s="645"/>
      <c r="F4" s="645"/>
      <c r="G4" s="645"/>
      <c r="H4" s="645"/>
      <c r="I4" s="645"/>
      <c r="J4" s="645"/>
      <c r="K4" s="645"/>
      <c r="L4" s="645"/>
      <c r="M4" s="645"/>
    </row>
    <row r="5" spans="1:14">
      <c r="A5" s="236" t="s">
        <v>12</v>
      </c>
      <c r="B5" s="1053" t="s">
        <v>424</v>
      </c>
      <c r="C5" s="1054"/>
      <c r="D5" s="1055"/>
      <c r="E5" s="1053" t="s">
        <v>425</v>
      </c>
      <c r="F5" s="1054"/>
      <c r="G5" s="1055"/>
      <c r="H5" s="1053" t="s">
        <v>1</v>
      </c>
      <c r="I5" s="1054"/>
      <c r="J5" s="1055"/>
      <c r="K5" s="1056" t="s">
        <v>2</v>
      </c>
      <c r="L5" s="1054"/>
      <c r="M5" s="1055"/>
    </row>
    <row r="6" spans="1:14" ht="13.5" thickBot="1">
      <c r="A6" s="125" t="s">
        <v>3</v>
      </c>
      <c r="B6" s="126" t="s">
        <v>4</v>
      </c>
      <c r="C6" s="127" t="s">
        <v>5</v>
      </c>
      <c r="D6" s="128" t="s">
        <v>6</v>
      </c>
      <c r="E6" s="126" t="s">
        <v>4</v>
      </c>
      <c r="F6" s="127" t="s">
        <v>5</v>
      </c>
      <c r="G6" s="128" t="s">
        <v>6</v>
      </c>
      <c r="H6" s="126" t="s">
        <v>4</v>
      </c>
      <c r="I6" s="127" t="s">
        <v>5</v>
      </c>
      <c r="J6" s="128" t="s">
        <v>6</v>
      </c>
      <c r="K6" s="126" t="s">
        <v>4</v>
      </c>
      <c r="L6" s="127" t="s">
        <v>5</v>
      </c>
      <c r="M6" s="128" t="s">
        <v>6</v>
      </c>
    </row>
    <row r="7" spans="1:14" ht="13.5" thickBot="1">
      <c r="A7" s="125" t="s">
        <v>13</v>
      </c>
      <c r="B7" s="274"/>
      <c r="C7" s="275"/>
      <c r="D7" s="276"/>
      <c r="E7" s="132"/>
      <c r="F7" s="863"/>
      <c r="G7" s="133"/>
      <c r="H7" s="129"/>
      <c r="I7" s="130"/>
      <c r="J7" s="131"/>
      <c r="K7" s="132"/>
      <c r="L7" s="863"/>
      <c r="M7" s="133"/>
    </row>
    <row r="8" spans="1:14">
      <c r="A8" s="134" t="s">
        <v>12</v>
      </c>
      <c r="B8" s="661" t="s">
        <v>422</v>
      </c>
      <c r="C8" s="429">
        <v>0</v>
      </c>
      <c r="D8" s="430">
        <v>0</v>
      </c>
      <c r="E8" s="661" t="s">
        <v>422</v>
      </c>
      <c r="F8" s="429">
        <v>0</v>
      </c>
      <c r="G8" s="430">
        <f>SUM(E8:F8)</f>
        <v>0</v>
      </c>
      <c r="H8" s="661" t="s">
        <v>422</v>
      </c>
      <c r="I8" s="429">
        <v>0</v>
      </c>
      <c r="J8" s="430">
        <f>SUM(H8:I8)</f>
        <v>0</v>
      </c>
      <c r="K8" s="661" t="s">
        <v>422</v>
      </c>
      <c r="L8" s="431"/>
      <c r="M8" s="432"/>
    </row>
    <row r="9" spans="1:14">
      <c r="A9" s="135" t="s">
        <v>14</v>
      </c>
      <c r="B9" s="662" t="s">
        <v>422</v>
      </c>
      <c r="C9" s="254">
        <v>0</v>
      </c>
      <c r="D9" s="255">
        <v>0</v>
      </c>
      <c r="E9" s="662" t="s">
        <v>422</v>
      </c>
      <c r="F9" s="254">
        <v>-723.31000000000131</v>
      </c>
      <c r="G9" s="255">
        <f>SUM(E9:F9)</f>
        <v>-723.31000000000131</v>
      </c>
      <c r="H9" s="662" t="s">
        <v>422</v>
      </c>
      <c r="I9" s="254">
        <v>-723.31000000000131</v>
      </c>
      <c r="J9" s="255">
        <f>SUM(H9:I9)</f>
        <v>-723.31000000000131</v>
      </c>
      <c r="K9" s="662" t="s">
        <v>422</v>
      </c>
      <c r="L9" s="136"/>
      <c r="M9" s="137"/>
      <c r="N9" s="144"/>
    </row>
    <row r="10" spans="1:14">
      <c r="A10" s="134" t="s">
        <v>15</v>
      </c>
      <c r="B10" s="662" t="s">
        <v>422</v>
      </c>
      <c r="C10" s="254">
        <v>0</v>
      </c>
      <c r="D10" s="255">
        <v>0</v>
      </c>
      <c r="E10" s="662" t="s">
        <v>422</v>
      </c>
      <c r="F10" s="254">
        <v>-256.8399999999674</v>
      </c>
      <c r="G10" s="255">
        <f t="shared" ref="G10:G17" si="0">SUM(E10:F10)</f>
        <v>-256.8399999999674</v>
      </c>
      <c r="H10" s="662" t="s">
        <v>422</v>
      </c>
      <c r="I10" s="254">
        <v>-256.8399999999674</v>
      </c>
      <c r="J10" s="255">
        <f t="shared" ref="J10:J17" si="1">SUM(H10:I10)</f>
        <v>-256.8399999999674</v>
      </c>
      <c r="K10" s="662" t="s">
        <v>422</v>
      </c>
      <c r="L10" s="136"/>
      <c r="M10" s="137"/>
    </row>
    <row r="11" spans="1:14">
      <c r="A11" s="134" t="s">
        <v>46</v>
      </c>
      <c r="B11" s="662" t="s">
        <v>422</v>
      </c>
      <c r="C11" s="254">
        <v>0</v>
      </c>
      <c r="D11" s="255">
        <v>0</v>
      </c>
      <c r="E11" s="662" t="s">
        <v>422</v>
      </c>
      <c r="F11" s="254">
        <v>-2348.5300000000279</v>
      </c>
      <c r="G11" s="255">
        <f t="shared" si="0"/>
        <v>-2348.5300000000279</v>
      </c>
      <c r="H11" s="662" t="s">
        <v>422</v>
      </c>
      <c r="I11" s="254">
        <v>-2348.5300000000279</v>
      </c>
      <c r="J11" s="255">
        <f t="shared" si="1"/>
        <v>-2348.5300000000279</v>
      </c>
      <c r="K11" s="662" t="s">
        <v>422</v>
      </c>
      <c r="L11" s="136"/>
      <c r="M11" s="137"/>
    </row>
    <row r="12" spans="1:14">
      <c r="A12" s="134" t="s">
        <v>50</v>
      </c>
      <c r="B12" s="662" t="s">
        <v>422</v>
      </c>
      <c r="C12" s="254">
        <v>0</v>
      </c>
      <c r="D12" s="255">
        <v>0</v>
      </c>
      <c r="E12" s="662" t="s">
        <v>422</v>
      </c>
      <c r="F12" s="254">
        <v>-7.7600000000002183</v>
      </c>
      <c r="G12" s="255">
        <f t="shared" si="0"/>
        <v>-7.7600000000002183</v>
      </c>
      <c r="H12" s="662" t="s">
        <v>422</v>
      </c>
      <c r="I12" s="254">
        <v>-7.7600000000002183</v>
      </c>
      <c r="J12" s="255">
        <f t="shared" si="1"/>
        <v>-7.7600000000002183</v>
      </c>
      <c r="K12" s="662" t="s">
        <v>422</v>
      </c>
      <c r="L12" s="136"/>
      <c r="M12" s="137"/>
    </row>
    <row r="13" spans="1:14">
      <c r="A13" s="134" t="s">
        <v>16</v>
      </c>
      <c r="B13" s="662" t="s">
        <v>422</v>
      </c>
      <c r="C13" s="254">
        <v>0</v>
      </c>
      <c r="D13" s="255">
        <v>0</v>
      </c>
      <c r="E13" s="662" t="s">
        <v>422</v>
      </c>
      <c r="F13" s="254">
        <v>0</v>
      </c>
      <c r="G13" s="255">
        <f t="shared" si="0"/>
        <v>0</v>
      </c>
      <c r="H13" s="662" t="s">
        <v>422</v>
      </c>
      <c r="I13" s="254">
        <v>0</v>
      </c>
      <c r="J13" s="255">
        <f t="shared" si="1"/>
        <v>0</v>
      </c>
      <c r="K13" s="662" t="s">
        <v>422</v>
      </c>
      <c r="L13" s="136"/>
      <c r="M13" s="137"/>
    </row>
    <row r="14" spans="1:14">
      <c r="A14" s="134" t="s">
        <v>17</v>
      </c>
      <c r="B14" s="662" t="s">
        <v>422</v>
      </c>
      <c r="C14" s="254">
        <v>0</v>
      </c>
      <c r="D14" s="255">
        <v>0</v>
      </c>
      <c r="E14" s="662" t="s">
        <v>422</v>
      </c>
      <c r="F14" s="254">
        <v>0</v>
      </c>
      <c r="G14" s="255">
        <f t="shared" si="0"/>
        <v>0</v>
      </c>
      <c r="H14" s="662" t="s">
        <v>422</v>
      </c>
      <c r="I14" s="254">
        <v>0</v>
      </c>
      <c r="J14" s="255">
        <f t="shared" si="1"/>
        <v>0</v>
      </c>
      <c r="K14" s="662" t="s">
        <v>422</v>
      </c>
      <c r="L14" s="136"/>
      <c r="M14" s="137"/>
    </row>
    <row r="15" spans="1:14">
      <c r="A15" s="134" t="s">
        <v>18</v>
      </c>
      <c r="B15" s="662" t="s">
        <v>422</v>
      </c>
      <c r="C15" s="254">
        <v>0</v>
      </c>
      <c r="D15" s="255">
        <v>0</v>
      </c>
      <c r="E15" s="662" t="s">
        <v>422</v>
      </c>
      <c r="F15" s="254">
        <v>3774.929999999993</v>
      </c>
      <c r="G15" s="255">
        <f t="shared" si="0"/>
        <v>3774.929999999993</v>
      </c>
      <c r="H15" s="662" t="s">
        <v>422</v>
      </c>
      <c r="I15" s="254">
        <v>3774.929999999993</v>
      </c>
      <c r="J15" s="255">
        <f t="shared" si="1"/>
        <v>3774.929999999993</v>
      </c>
      <c r="K15" s="662" t="s">
        <v>422</v>
      </c>
      <c r="L15" s="136"/>
      <c r="M15" s="137"/>
    </row>
    <row r="16" spans="1:14">
      <c r="A16" s="134" t="s">
        <v>19</v>
      </c>
      <c r="B16" s="662" t="s">
        <v>422</v>
      </c>
      <c r="C16" s="254">
        <v>0</v>
      </c>
      <c r="D16" s="255">
        <v>0</v>
      </c>
      <c r="E16" s="662" t="s">
        <v>422</v>
      </c>
      <c r="F16" s="254">
        <v>-3.8699999999989814</v>
      </c>
      <c r="G16" s="255">
        <f t="shared" si="0"/>
        <v>-3.8699999999989814</v>
      </c>
      <c r="H16" s="662" t="s">
        <v>422</v>
      </c>
      <c r="I16" s="254">
        <v>-3.8699999999989814</v>
      </c>
      <c r="J16" s="255">
        <f t="shared" si="1"/>
        <v>-3.8699999999989814</v>
      </c>
      <c r="K16" s="662" t="s">
        <v>422</v>
      </c>
      <c r="L16" s="136"/>
      <c r="M16" s="137"/>
    </row>
    <row r="17" spans="1:14">
      <c r="A17" s="135" t="s">
        <v>20</v>
      </c>
      <c r="B17" s="662" t="s">
        <v>422</v>
      </c>
      <c r="C17" s="254">
        <v>0</v>
      </c>
      <c r="D17" s="255">
        <v>0</v>
      </c>
      <c r="E17" s="662" t="s">
        <v>422</v>
      </c>
      <c r="F17" s="254">
        <v>0</v>
      </c>
      <c r="G17" s="255">
        <f t="shared" si="0"/>
        <v>0</v>
      </c>
      <c r="H17" s="662" t="s">
        <v>422</v>
      </c>
      <c r="I17" s="254">
        <v>0</v>
      </c>
      <c r="J17" s="255">
        <f t="shared" si="1"/>
        <v>0</v>
      </c>
      <c r="K17" s="662" t="s">
        <v>422</v>
      </c>
      <c r="L17" s="136"/>
      <c r="M17" s="137"/>
    </row>
    <row r="18" spans="1:14">
      <c r="A18" s="135"/>
      <c r="B18" s="662"/>
      <c r="C18" s="254"/>
      <c r="D18" s="255"/>
      <c r="E18" s="662"/>
      <c r="F18" s="254"/>
      <c r="G18" s="255"/>
      <c r="H18" s="662"/>
      <c r="I18" s="254"/>
      <c r="J18" s="255"/>
      <c r="K18" s="662"/>
      <c r="L18" s="136"/>
      <c r="M18" s="137"/>
    </row>
    <row r="19" spans="1:14" ht="13.5" thickBot="1">
      <c r="A19" s="138" t="s">
        <v>498</v>
      </c>
      <c r="B19" s="660" t="s">
        <v>422</v>
      </c>
      <c r="C19" s="256">
        <f>82826162</f>
        <v>82826162</v>
      </c>
      <c r="D19" s="257">
        <f>SUM(B19:C19)</f>
        <v>82826162</v>
      </c>
      <c r="E19" s="660" t="s">
        <v>422</v>
      </c>
      <c r="F19" s="256">
        <f t="shared" ref="F19:J19" si="2">SUM(F8:F18)</f>
        <v>434.61999999999716</v>
      </c>
      <c r="G19" s="257">
        <f t="shared" si="2"/>
        <v>434.61999999999716</v>
      </c>
      <c r="H19" s="660" t="s">
        <v>422</v>
      </c>
      <c r="I19" s="256">
        <f t="shared" si="2"/>
        <v>434.61999999999716</v>
      </c>
      <c r="J19" s="257">
        <f t="shared" si="2"/>
        <v>434.61999999999716</v>
      </c>
      <c r="K19" s="660" t="s">
        <v>422</v>
      </c>
      <c r="L19" s="139">
        <f>I19/C19</f>
        <v>5.247375823112475E-6</v>
      </c>
      <c r="M19" s="140">
        <f>J19/D19</f>
        <v>5.247375823112475E-6</v>
      </c>
      <c r="N19" s="144"/>
    </row>
    <row r="20" spans="1:14" ht="13.5" thickBot="1">
      <c r="A20" s="861"/>
      <c r="B20" s="735"/>
      <c r="C20" s="736"/>
      <c r="D20" s="737"/>
      <c r="E20" s="735"/>
      <c r="F20" s="736"/>
      <c r="G20" s="737"/>
      <c r="H20" s="735"/>
      <c r="I20" s="736"/>
      <c r="J20" s="737"/>
      <c r="K20" s="738"/>
      <c r="L20" s="868"/>
      <c r="M20" s="739"/>
    </row>
    <row r="21" spans="1:14">
      <c r="A21" s="455" t="s">
        <v>21</v>
      </c>
      <c r="B21" s="661" t="s">
        <v>422</v>
      </c>
      <c r="C21" s="429">
        <v>1066865</v>
      </c>
      <c r="D21" s="430">
        <f>SUM(B21:C21)</f>
        <v>1066865</v>
      </c>
      <c r="E21" s="661" t="s">
        <v>422</v>
      </c>
      <c r="F21" s="429">
        <v>44501.360000000008</v>
      </c>
      <c r="G21" s="430">
        <f>SUM(E21:F21)</f>
        <v>44501.360000000008</v>
      </c>
      <c r="H21" s="661" t="s">
        <v>422</v>
      </c>
      <c r="I21" s="429">
        <v>44501.360000000008</v>
      </c>
      <c r="J21" s="430">
        <f>SUM(H21:I21)</f>
        <v>44501.360000000008</v>
      </c>
      <c r="K21" s="661" t="s">
        <v>422</v>
      </c>
      <c r="L21" s="431">
        <f t="shared" ref="L21:M24" si="3">I21/C21</f>
        <v>4.1712269124959588E-2</v>
      </c>
      <c r="M21" s="432">
        <f t="shared" si="3"/>
        <v>4.1712269124959588E-2</v>
      </c>
    </row>
    <row r="22" spans="1:14">
      <c r="A22" s="455" t="s">
        <v>22</v>
      </c>
      <c r="B22" s="662" t="s">
        <v>422</v>
      </c>
      <c r="C22" s="254">
        <v>0</v>
      </c>
      <c r="D22" s="255">
        <f>SUM(B22:C22)</f>
        <v>0</v>
      </c>
      <c r="E22" s="662" t="s">
        <v>422</v>
      </c>
      <c r="F22" s="254">
        <v>0</v>
      </c>
      <c r="G22" s="255">
        <f>SUM(E22:F22)</f>
        <v>0</v>
      </c>
      <c r="H22" s="662" t="s">
        <v>422</v>
      </c>
      <c r="I22" s="254">
        <v>0</v>
      </c>
      <c r="J22" s="255">
        <f>SUM(H22:I22)</f>
        <v>0</v>
      </c>
      <c r="K22" s="662" t="s">
        <v>422</v>
      </c>
      <c r="L22" s="136">
        <v>0</v>
      </c>
      <c r="M22" s="137">
        <v>0</v>
      </c>
    </row>
    <row r="23" spans="1:14">
      <c r="A23" s="456" t="s">
        <v>23</v>
      </c>
      <c r="B23" s="662" t="s">
        <v>422</v>
      </c>
      <c r="C23" s="254">
        <v>1606551</v>
      </c>
      <c r="D23" s="255">
        <f t="shared" ref="D23:D29" si="4">SUM(B23:C23)</f>
        <v>1606551</v>
      </c>
      <c r="E23" s="662" t="s">
        <v>422</v>
      </c>
      <c r="F23" s="254">
        <v>0</v>
      </c>
      <c r="G23" s="255">
        <f t="shared" ref="G23:G28" si="5">SUM(E23:F23)</f>
        <v>0</v>
      </c>
      <c r="H23" s="662" t="s">
        <v>422</v>
      </c>
      <c r="I23" s="254">
        <v>0</v>
      </c>
      <c r="J23" s="255">
        <f t="shared" ref="J23:J28" si="6">SUM(H23:I23)</f>
        <v>0</v>
      </c>
      <c r="K23" s="662" t="s">
        <v>422</v>
      </c>
      <c r="L23" s="136">
        <f t="shared" si="3"/>
        <v>0</v>
      </c>
      <c r="M23" s="137">
        <f t="shared" si="3"/>
        <v>0</v>
      </c>
      <c r="N23" s="144"/>
    </row>
    <row r="24" spans="1:14">
      <c r="A24" s="457" t="s">
        <v>24</v>
      </c>
      <c r="B24" s="662" t="s">
        <v>422</v>
      </c>
      <c r="C24" s="254">
        <v>1383806</v>
      </c>
      <c r="D24" s="255">
        <f t="shared" si="4"/>
        <v>1383806</v>
      </c>
      <c r="E24" s="662" t="s">
        <v>422</v>
      </c>
      <c r="F24" s="254">
        <v>16058.590000000011</v>
      </c>
      <c r="G24" s="255">
        <f t="shared" si="5"/>
        <v>16058.590000000011</v>
      </c>
      <c r="H24" s="662" t="s">
        <v>422</v>
      </c>
      <c r="I24" s="254">
        <v>16058.590000000011</v>
      </c>
      <c r="J24" s="255">
        <f t="shared" si="6"/>
        <v>16058.590000000011</v>
      </c>
      <c r="K24" s="662" t="s">
        <v>422</v>
      </c>
      <c r="L24" s="136">
        <f t="shared" si="3"/>
        <v>1.1604654120592056E-2</v>
      </c>
      <c r="M24" s="137">
        <f t="shared" si="3"/>
        <v>1.1604654120592056E-2</v>
      </c>
    </row>
    <row r="25" spans="1:14">
      <c r="A25" s="457" t="s">
        <v>423</v>
      </c>
      <c r="B25" s="662" t="s">
        <v>422</v>
      </c>
      <c r="C25" s="254">
        <v>0</v>
      </c>
      <c r="D25" s="255">
        <f t="shared" si="4"/>
        <v>0</v>
      </c>
      <c r="E25" s="662" t="s">
        <v>422</v>
      </c>
      <c r="F25" s="254">
        <v>0</v>
      </c>
      <c r="G25" s="255">
        <f t="shared" si="5"/>
        <v>0</v>
      </c>
      <c r="H25" s="662" t="s">
        <v>422</v>
      </c>
      <c r="I25" s="254">
        <v>0</v>
      </c>
      <c r="J25" s="255">
        <f t="shared" si="6"/>
        <v>0</v>
      </c>
      <c r="K25" s="662" t="s">
        <v>422</v>
      </c>
      <c r="L25" s="136">
        <v>0</v>
      </c>
      <c r="M25" s="137">
        <v>0</v>
      </c>
    </row>
    <row r="26" spans="1:14" ht="14.25">
      <c r="A26" s="458" t="s">
        <v>600</v>
      </c>
      <c r="B26" s="662" t="s">
        <v>422</v>
      </c>
      <c r="C26" s="254">
        <v>218750</v>
      </c>
      <c r="D26" s="255">
        <f t="shared" si="4"/>
        <v>218750</v>
      </c>
      <c r="E26" s="662" t="s">
        <v>422</v>
      </c>
      <c r="F26" s="254">
        <v>-24400</v>
      </c>
      <c r="G26" s="255">
        <f t="shared" si="5"/>
        <v>-24400</v>
      </c>
      <c r="H26" s="662" t="s">
        <v>422</v>
      </c>
      <c r="I26" s="254">
        <v>-24400</v>
      </c>
      <c r="J26" s="255">
        <f t="shared" si="6"/>
        <v>-24400</v>
      </c>
      <c r="K26" s="662" t="s">
        <v>422</v>
      </c>
      <c r="L26" s="136">
        <f>I26/C26</f>
        <v>-0.11154285714285714</v>
      </c>
      <c r="M26" s="137">
        <f>J26/D26</f>
        <v>-0.11154285714285714</v>
      </c>
      <c r="N26" s="144"/>
    </row>
    <row r="27" spans="1:14">
      <c r="A27" s="457" t="s">
        <v>25</v>
      </c>
      <c r="B27" s="662" t="s">
        <v>422</v>
      </c>
      <c r="C27" s="254">
        <v>495468</v>
      </c>
      <c r="D27" s="255">
        <f t="shared" si="4"/>
        <v>495468</v>
      </c>
      <c r="E27" s="662" t="s">
        <v>422</v>
      </c>
      <c r="F27" s="258">
        <v>29978.489999999998</v>
      </c>
      <c r="G27" s="255">
        <f t="shared" si="5"/>
        <v>29978.489999999998</v>
      </c>
      <c r="H27" s="662" t="s">
        <v>422</v>
      </c>
      <c r="I27" s="254">
        <v>29978.489999999998</v>
      </c>
      <c r="J27" s="255">
        <f t="shared" si="6"/>
        <v>29978.489999999998</v>
      </c>
      <c r="K27" s="662" t="s">
        <v>422</v>
      </c>
      <c r="L27" s="136">
        <f t="shared" ref="L27:L29" si="7">I27/C27</f>
        <v>6.0505400954249312E-2</v>
      </c>
      <c r="M27" s="137">
        <f>J27/D27</f>
        <v>6.0505400954249312E-2</v>
      </c>
    </row>
    <row r="28" spans="1:14">
      <c r="A28" s="457" t="s">
        <v>26</v>
      </c>
      <c r="B28" s="662" t="s">
        <v>422</v>
      </c>
      <c r="C28" s="254">
        <v>6993078</v>
      </c>
      <c r="D28" s="255">
        <f t="shared" si="4"/>
        <v>6993078</v>
      </c>
      <c r="E28" s="662" t="s">
        <v>422</v>
      </c>
      <c r="F28" s="254">
        <v>352021.60000000009</v>
      </c>
      <c r="G28" s="255">
        <f t="shared" si="5"/>
        <v>352021.60000000009</v>
      </c>
      <c r="H28" s="662" t="s">
        <v>422</v>
      </c>
      <c r="I28" s="254">
        <v>352021.60000000009</v>
      </c>
      <c r="J28" s="255">
        <f t="shared" si="6"/>
        <v>352021.60000000009</v>
      </c>
      <c r="K28" s="662" t="s">
        <v>422</v>
      </c>
      <c r="L28" s="136">
        <f t="shared" si="7"/>
        <v>5.0338577662082433E-2</v>
      </c>
      <c r="M28" s="137">
        <f>J28/D28</f>
        <v>5.0338577662082433E-2</v>
      </c>
      <c r="N28" s="248"/>
    </row>
    <row r="29" spans="1:14">
      <c r="A29" s="141" t="s">
        <v>27</v>
      </c>
      <c r="B29" s="858" t="s">
        <v>422</v>
      </c>
      <c r="C29" s="259">
        <v>95203</v>
      </c>
      <c r="D29" s="260">
        <f t="shared" si="4"/>
        <v>95203</v>
      </c>
      <c r="E29" s="858" t="s">
        <v>422</v>
      </c>
      <c r="F29" s="259">
        <v>7925.64</v>
      </c>
      <c r="G29" s="260">
        <f>SUM(E29:F29)</f>
        <v>7925.64</v>
      </c>
      <c r="H29" s="858" t="s">
        <v>422</v>
      </c>
      <c r="I29" s="259">
        <v>7925.64</v>
      </c>
      <c r="J29" s="260">
        <f>SUM(H29:I29)</f>
        <v>7925.64</v>
      </c>
      <c r="K29" s="858" t="s">
        <v>422</v>
      </c>
      <c r="L29" s="145">
        <f t="shared" si="7"/>
        <v>8.324989758726091E-2</v>
      </c>
      <c r="M29" s="146">
        <f>J29/D29</f>
        <v>8.324989758726091E-2</v>
      </c>
      <c r="N29" s="252"/>
    </row>
    <row r="30" spans="1:14">
      <c r="A30" s="141"/>
      <c r="B30" s="864"/>
      <c r="C30" s="859"/>
      <c r="D30" s="865"/>
      <c r="E30" s="864"/>
      <c r="F30" s="859"/>
      <c r="G30" s="865"/>
      <c r="H30" s="864"/>
      <c r="I30" s="859"/>
      <c r="J30" s="865"/>
      <c r="K30" s="864"/>
      <c r="L30" s="860"/>
      <c r="M30" s="869"/>
      <c r="N30" s="252"/>
    </row>
    <row r="31" spans="1:14" ht="13.5" thickBot="1">
      <c r="A31" s="876" t="s">
        <v>548</v>
      </c>
      <c r="B31" s="873" t="s">
        <v>422</v>
      </c>
      <c r="C31" s="871">
        <f>SUM(C21:C29)</f>
        <v>11859721</v>
      </c>
      <c r="D31" s="872">
        <f>SUM(D21:D29)</f>
        <v>11859721</v>
      </c>
      <c r="E31" s="873" t="s">
        <v>422</v>
      </c>
      <c r="F31" s="871">
        <f>SUM(F21:F29)</f>
        <v>426085.68000000011</v>
      </c>
      <c r="G31" s="872">
        <f>SUM(E31:F31)</f>
        <v>426085.68000000011</v>
      </c>
      <c r="H31" s="873" t="s">
        <v>422</v>
      </c>
      <c r="I31" s="871">
        <f>SUM(I21:I29)</f>
        <v>426085.68000000011</v>
      </c>
      <c r="J31" s="872">
        <f>SUM(H31:I31)</f>
        <v>426085.68000000011</v>
      </c>
      <c r="K31" s="873" t="s">
        <v>422</v>
      </c>
      <c r="L31" s="874">
        <f>I31/C31</f>
        <v>3.592712509847408E-2</v>
      </c>
      <c r="M31" s="875">
        <f>J31/D31</f>
        <v>3.592712509847408E-2</v>
      </c>
      <c r="N31" s="252"/>
    </row>
    <row r="32" spans="1:14" ht="13.5" thickBot="1">
      <c r="A32" s="862"/>
      <c r="B32" s="663"/>
      <c r="C32" s="402"/>
      <c r="D32" s="403"/>
      <c r="E32" s="663"/>
      <c r="F32" s="404"/>
      <c r="G32" s="405"/>
      <c r="H32" s="663"/>
      <c r="I32" s="404"/>
      <c r="J32" s="405"/>
      <c r="K32" s="663"/>
      <c r="L32" s="404"/>
      <c r="M32" s="405"/>
      <c r="N32" s="144"/>
    </row>
    <row r="33" spans="1:14" ht="13.5" thickBot="1">
      <c r="A33" s="870" t="s">
        <v>28</v>
      </c>
      <c r="B33" s="866" t="s">
        <v>422</v>
      </c>
      <c r="C33" s="261">
        <f>C19+SUM(C21:C29)</f>
        <v>94685883</v>
      </c>
      <c r="D33" s="262">
        <f>SUM(B33:C33)</f>
        <v>94685883</v>
      </c>
      <c r="E33" s="664" t="s">
        <v>422</v>
      </c>
      <c r="F33" s="261">
        <f>F19+SUM(F21:F29)</f>
        <v>426520.3000000001</v>
      </c>
      <c r="G33" s="867">
        <f>SUM(E33:F33)</f>
        <v>426520.3000000001</v>
      </c>
      <c r="H33" s="664" t="s">
        <v>422</v>
      </c>
      <c r="I33" s="262">
        <f>I19+SUM(I21:I29)</f>
        <v>426520.3000000001</v>
      </c>
      <c r="J33" s="867">
        <f>SUM(H33:I33)</f>
        <v>426520.3000000001</v>
      </c>
      <c r="K33" s="664" t="s">
        <v>422</v>
      </c>
      <c r="L33" s="147">
        <f>I33/C33</f>
        <v>4.5045817442500918E-3</v>
      </c>
      <c r="M33" s="215">
        <f>J33/D33</f>
        <v>4.5045817442500918E-3</v>
      </c>
      <c r="N33" s="164"/>
    </row>
    <row r="34" spans="1:14" ht="18.75" customHeight="1" thickBot="1">
      <c r="A34" s="1057" t="s">
        <v>29</v>
      </c>
      <c r="B34" s="1058"/>
      <c r="C34" s="1058"/>
      <c r="D34" s="1058"/>
      <c r="E34" s="1058"/>
      <c r="F34" s="1058"/>
      <c r="G34" s="1058"/>
      <c r="H34" s="1058"/>
      <c r="I34" s="1058"/>
      <c r="J34" s="1058"/>
      <c r="K34" s="1058"/>
      <c r="L34" s="1058"/>
      <c r="M34" s="1059"/>
    </row>
    <row r="35" spans="1:14" ht="13.5" thickBot="1">
      <c r="A35" s="143" t="s">
        <v>30</v>
      </c>
      <c r="B35" s="265"/>
      <c r="C35" s="266"/>
      <c r="D35" s="267"/>
      <c r="E35" s="665" t="s">
        <v>422</v>
      </c>
      <c r="F35" s="941">
        <v>255218.94999999998</v>
      </c>
      <c r="G35" s="263">
        <f>SUM(E35:F35)</f>
        <v>255218.94999999998</v>
      </c>
      <c r="H35" s="665" t="s">
        <v>422</v>
      </c>
      <c r="I35" s="941">
        <v>255218.94999999998</v>
      </c>
      <c r="J35" s="263">
        <f>SUM(H35:I35)</f>
        <v>255218.94999999998</v>
      </c>
      <c r="K35" s="237"/>
      <c r="L35" s="216"/>
      <c r="M35" s="235"/>
    </row>
    <row r="36" spans="1:14" ht="13.5" thickBot="1">
      <c r="A36" s="148" t="s">
        <v>31</v>
      </c>
      <c r="B36" s="268"/>
      <c r="C36" s="936"/>
      <c r="D36" s="937"/>
      <c r="E36" s="269"/>
      <c r="F36" s="942">
        <v>35625.500000000007</v>
      </c>
      <c r="G36" s="264">
        <f>F36</f>
        <v>35625.500000000007</v>
      </c>
      <c r="H36" s="269"/>
      <c r="I36" s="942">
        <v>35625.500000000007</v>
      </c>
      <c r="J36" s="264">
        <f>I36</f>
        <v>35625.500000000007</v>
      </c>
      <c r="K36" s="933"/>
      <c r="L36" s="934"/>
      <c r="M36" s="935"/>
    </row>
    <row r="37" spans="1:14">
      <c r="A37" s="142"/>
      <c r="B37" s="142"/>
      <c r="C37" s="142"/>
      <c r="D37" s="938"/>
      <c r="E37" s="142"/>
      <c r="F37" s="142"/>
      <c r="G37" s="142"/>
      <c r="H37" s="142"/>
      <c r="I37" s="142"/>
      <c r="J37" s="142"/>
      <c r="K37" s="142"/>
      <c r="L37" s="142"/>
      <c r="M37" s="142"/>
    </row>
    <row r="38" spans="1:14" ht="12.75" customHeight="1">
      <c r="A38" s="930"/>
      <c r="B38" s="930"/>
      <c r="C38" s="930"/>
      <c r="D38" s="930"/>
      <c r="E38" s="930"/>
      <c r="F38" s="930"/>
      <c r="G38" s="930"/>
      <c r="H38" s="930"/>
      <c r="I38" s="930"/>
      <c r="J38" s="930"/>
      <c r="K38" s="930"/>
      <c r="L38" s="930"/>
      <c r="M38" s="54"/>
    </row>
    <row r="39" spans="1:14" ht="12.75" customHeight="1">
      <c r="A39" t="s">
        <v>426</v>
      </c>
      <c r="B39" s="930"/>
      <c r="C39" s="930"/>
      <c r="D39" s="930"/>
      <c r="E39" s="930"/>
      <c r="F39" s="930"/>
      <c r="G39" s="930"/>
      <c r="H39" s="930"/>
      <c r="I39" s="930"/>
      <c r="J39" s="930"/>
      <c r="K39" s="930"/>
      <c r="L39" s="930"/>
      <c r="M39" s="930"/>
    </row>
    <row r="40" spans="1:14" ht="12.75" customHeight="1">
      <c r="A40" t="s">
        <v>599</v>
      </c>
    </row>
    <row r="41" spans="1:14" ht="12.95" customHeight="1">
      <c r="A41" t="s">
        <v>596</v>
      </c>
      <c r="B41" s="931"/>
      <c r="C41" s="931"/>
      <c r="D41" s="931"/>
      <c r="E41" s="931"/>
      <c r="F41" s="931"/>
      <c r="G41" s="931"/>
      <c r="H41" s="931"/>
      <c r="I41" s="931"/>
      <c r="J41" s="931"/>
      <c r="K41" s="931"/>
      <c r="L41" s="931"/>
      <c r="M41" s="931"/>
    </row>
    <row r="42" spans="1:14" ht="12.95" customHeight="1">
      <c r="A42" t="s">
        <v>597</v>
      </c>
      <c r="B42" s="932"/>
      <c r="C42" s="932"/>
      <c r="D42" s="932"/>
      <c r="E42" s="932"/>
      <c r="F42" s="932"/>
      <c r="G42" s="932"/>
      <c r="H42" s="932"/>
      <c r="I42" s="932"/>
      <c r="J42" s="932"/>
      <c r="K42" s="932"/>
    </row>
    <row r="43" spans="1:14">
      <c r="A43" t="s">
        <v>411</v>
      </c>
    </row>
    <row r="44" spans="1:14">
      <c r="A44" t="s">
        <v>598</v>
      </c>
      <c r="D44" s="149"/>
    </row>
    <row r="50" spans="4:10">
      <c r="D50" s="144"/>
    </row>
    <row r="51" spans="4:10">
      <c r="D51" s="144"/>
      <c r="J51" s="144"/>
    </row>
    <row r="53" spans="4:10">
      <c r="D53" s="149"/>
    </row>
  </sheetData>
  <mergeCells count="8">
    <mergeCell ref="A34:M34"/>
    <mergeCell ref="A1:M1"/>
    <mergeCell ref="A2:M2"/>
    <mergeCell ref="A3:M3"/>
    <mergeCell ref="B5:D5"/>
    <mergeCell ref="E5:G5"/>
    <mergeCell ref="H5:J5"/>
    <mergeCell ref="K5:M5"/>
  </mergeCells>
  <phoneticPr fontId="42" type="noConversion"/>
  <printOptions horizontalCentered="1" verticalCentered="1"/>
  <pageMargins left="0.5" right="0.5" top="0.5" bottom="0.5" header="0.3" footer="0.3"/>
  <pageSetup scale="55" orientation="landscape" r:id="rId1"/>
  <ignoredErrors>
    <ignoredError sqref="G33"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C621B-FD65-4E7E-8101-6F30132A0429}">
  <sheetPr>
    <pageSetUpPr fitToPage="1"/>
  </sheetPr>
  <dimension ref="A1:K25"/>
  <sheetViews>
    <sheetView workbookViewId="0">
      <selection activeCell="A25" sqref="A1:H25"/>
    </sheetView>
  </sheetViews>
  <sheetFormatPr defaultColWidth="8.5703125" defaultRowHeight="12.75"/>
  <cols>
    <col min="1" max="1" width="10.5703125" customWidth="1"/>
    <col min="2" max="2" width="13.5703125" customWidth="1"/>
    <col min="3" max="3" width="14.140625" customWidth="1"/>
    <col min="4" max="4" width="13.42578125" customWidth="1"/>
    <col min="5" max="5" width="13.5703125" customWidth="1"/>
    <col min="6" max="6" width="15.140625" customWidth="1"/>
    <col min="7" max="7" width="14.5703125" style="280" customWidth="1"/>
    <col min="8" max="8" width="12.5703125" customWidth="1"/>
    <col min="9" max="9" width="12.140625" style="4" bestFit="1" customWidth="1"/>
    <col min="10" max="11" width="8.5703125" style="4"/>
  </cols>
  <sheetData>
    <row r="1" spans="1:11" ht="15.75">
      <c r="A1" s="1076" t="s">
        <v>392</v>
      </c>
      <c r="B1" s="1076"/>
      <c r="C1" s="1076"/>
      <c r="D1" s="1076"/>
      <c r="E1" s="1076"/>
      <c r="F1" s="1076"/>
      <c r="G1" s="1076"/>
      <c r="H1" s="1076"/>
    </row>
    <row r="2" spans="1:11" ht="15.75">
      <c r="A2" s="1132" t="s">
        <v>419</v>
      </c>
      <c r="B2" s="1271"/>
      <c r="C2" s="1271"/>
      <c r="D2" s="1271"/>
      <c r="E2" s="1271"/>
      <c r="F2" s="1271"/>
      <c r="G2" s="1271"/>
      <c r="H2" s="1271"/>
      <c r="I2" s="650"/>
      <c r="J2" s="650"/>
      <c r="K2" s="650"/>
    </row>
    <row r="3" spans="1:11" ht="15.75">
      <c r="A3" s="1132" t="s">
        <v>420</v>
      </c>
      <c r="B3" s="1271"/>
      <c r="C3" s="1271"/>
      <c r="D3" s="1271"/>
      <c r="E3" s="1271"/>
      <c r="F3" s="1271"/>
      <c r="G3" s="1271"/>
      <c r="H3" s="1271"/>
    </row>
    <row r="4" spans="1:11" ht="16.5" thickBot="1">
      <c r="A4" s="1132"/>
      <c r="B4" s="1271"/>
      <c r="C4" s="1271"/>
      <c r="D4" s="1271"/>
      <c r="E4" s="1271"/>
      <c r="F4" s="1271"/>
      <c r="G4" s="1271"/>
      <c r="H4" s="1271"/>
    </row>
    <row r="5" spans="1:11" ht="51">
      <c r="A5" s="441" t="s">
        <v>155</v>
      </c>
      <c r="B5" s="442" t="s">
        <v>286</v>
      </c>
      <c r="C5" s="442" t="s">
        <v>513</v>
      </c>
      <c r="D5" s="442" t="s">
        <v>287</v>
      </c>
      <c r="E5" s="442" t="s">
        <v>514</v>
      </c>
      <c r="F5" s="442" t="s">
        <v>515</v>
      </c>
      <c r="G5" s="443" t="s">
        <v>516</v>
      </c>
      <c r="H5" s="439" t="s">
        <v>288</v>
      </c>
      <c r="I5" s="6"/>
      <c r="J5" s="6"/>
    </row>
    <row r="6" spans="1:11" s="4" customFormat="1">
      <c r="A6" s="337" t="s">
        <v>164</v>
      </c>
      <c r="B6" s="328">
        <v>1813709</v>
      </c>
      <c r="C6" s="328">
        <v>21916</v>
      </c>
      <c r="D6" s="338">
        <v>1.2083526078328993E-2</v>
      </c>
      <c r="E6" s="358">
        <v>3035</v>
      </c>
      <c r="F6" s="358">
        <v>126</v>
      </c>
      <c r="G6" s="338">
        <v>0.13848329987223945</v>
      </c>
      <c r="H6" s="339">
        <f>F6/B6</f>
        <v>6.9470901892199904E-5</v>
      </c>
      <c r="I6" s="359"/>
      <c r="J6" s="340"/>
    </row>
    <row r="7" spans="1:11">
      <c r="A7" s="337" t="s">
        <v>165</v>
      </c>
      <c r="B7" s="328"/>
      <c r="C7" s="328"/>
      <c r="D7" s="338"/>
      <c r="E7" s="358"/>
      <c r="F7" s="358"/>
      <c r="G7" s="338"/>
      <c r="H7" s="339"/>
      <c r="I7" s="359"/>
      <c r="J7" s="340"/>
    </row>
    <row r="8" spans="1:11">
      <c r="A8" s="337" t="s">
        <v>166</v>
      </c>
      <c r="B8" s="328"/>
      <c r="C8" s="328"/>
      <c r="D8" s="338"/>
      <c r="E8" s="358"/>
      <c r="F8" s="358"/>
      <c r="G8" s="338"/>
      <c r="H8" s="339"/>
      <c r="I8" s="360"/>
      <c r="J8" s="340"/>
    </row>
    <row r="9" spans="1:11">
      <c r="A9" s="337" t="s">
        <v>167</v>
      </c>
      <c r="B9" s="328"/>
      <c r="C9" s="328"/>
      <c r="D9" s="338"/>
      <c r="E9" s="358"/>
      <c r="F9" s="358"/>
      <c r="G9" s="338"/>
      <c r="H9" s="339"/>
      <c r="I9" s="360"/>
      <c r="J9" s="340"/>
    </row>
    <row r="10" spans="1:11">
      <c r="A10" s="337" t="s">
        <v>168</v>
      </c>
      <c r="B10" s="341"/>
      <c r="C10" s="341"/>
      <c r="D10" s="338"/>
      <c r="E10" s="358"/>
      <c r="F10" s="358"/>
      <c r="G10" s="338"/>
      <c r="H10" s="339"/>
      <c r="I10" s="360"/>
    </row>
    <row r="11" spans="1:11">
      <c r="A11" s="337" t="s">
        <v>169</v>
      </c>
      <c r="B11" s="328"/>
      <c r="C11" s="328"/>
      <c r="D11" s="338"/>
      <c r="E11" s="328"/>
      <c r="F11" s="328"/>
      <c r="G11" s="338"/>
      <c r="H11" s="339"/>
      <c r="I11" s="360"/>
    </row>
    <row r="12" spans="1:11">
      <c r="A12" s="337" t="s">
        <v>170</v>
      </c>
      <c r="B12" s="328"/>
      <c r="C12" s="328"/>
      <c r="D12" s="338"/>
      <c r="E12" s="328"/>
      <c r="F12" s="328"/>
      <c r="G12" s="338"/>
      <c r="H12" s="368"/>
      <c r="I12" s="360"/>
    </row>
    <row r="13" spans="1:11">
      <c r="A13" s="337" t="s">
        <v>171</v>
      </c>
      <c r="B13" s="328"/>
      <c r="C13" s="328"/>
      <c r="D13" s="338"/>
      <c r="E13" s="328"/>
      <c r="F13" s="328"/>
      <c r="G13" s="338"/>
      <c r="H13" s="368"/>
      <c r="I13" s="360"/>
      <c r="J13" s="363"/>
    </row>
    <row r="14" spans="1:11">
      <c r="A14" s="337" t="s">
        <v>172</v>
      </c>
      <c r="B14" s="328"/>
      <c r="C14" s="328"/>
      <c r="D14" s="338"/>
      <c r="E14" s="328"/>
      <c r="F14" s="328"/>
      <c r="G14" s="338"/>
      <c r="H14" s="368"/>
      <c r="I14" s="367"/>
      <c r="J14" s="363"/>
      <c r="K14" s="363"/>
    </row>
    <row r="15" spans="1:11">
      <c r="A15" s="337" t="s">
        <v>173</v>
      </c>
      <c r="B15" s="328"/>
      <c r="C15" s="328"/>
      <c r="D15" s="338"/>
      <c r="E15" s="328"/>
      <c r="F15" s="328"/>
      <c r="G15" s="338"/>
      <c r="H15" s="339"/>
      <c r="I15" s="361"/>
    </row>
    <row r="16" spans="1:11">
      <c r="A16" s="337" t="s">
        <v>174</v>
      </c>
      <c r="B16" s="328"/>
      <c r="C16" s="328"/>
      <c r="D16" s="338"/>
      <c r="E16" s="328"/>
      <c r="F16" s="328"/>
      <c r="G16" s="338"/>
      <c r="H16" s="339"/>
      <c r="I16" s="361"/>
    </row>
    <row r="17" spans="1:9" ht="13.5" thickBot="1">
      <c r="A17" s="342" t="s">
        <v>175</v>
      </c>
      <c r="B17" s="343"/>
      <c r="C17" s="343"/>
      <c r="D17" s="338"/>
      <c r="E17" s="343"/>
      <c r="F17" s="343"/>
      <c r="G17" s="338"/>
      <c r="H17" s="339"/>
      <c r="I17" s="361"/>
    </row>
    <row r="18" spans="1:9" ht="13.5" thickBot="1">
      <c r="A18" s="344" t="s">
        <v>176</v>
      </c>
      <c r="B18" s="345">
        <f>B6</f>
        <v>1813709</v>
      </c>
      <c r="C18" s="345">
        <f>SUM(C6:C17)</f>
        <v>21916</v>
      </c>
      <c r="D18" s="346">
        <f>C18/B18</f>
        <v>1.2083526078328993E-2</v>
      </c>
      <c r="E18" s="345">
        <f>SUM(E6:E17)</f>
        <v>3035</v>
      </c>
      <c r="F18" s="345">
        <f>SUM(F6:F17)</f>
        <v>126</v>
      </c>
      <c r="G18" s="346">
        <f>IF(C18=0,0,E18/C18)</f>
        <v>0.13848329987223945</v>
      </c>
      <c r="H18" s="362">
        <f>IF(B18=0,0,F18/B18)</f>
        <v>6.9470901892199904E-5</v>
      </c>
      <c r="I18" s="360"/>
    </row>
    <row r="20" spans="1:9" ht="12.75" customHeight="1">
      <c r="A20" s="1290" t="s">
        <v>517</v>
      </c>
      <c r="B20" s="1291"/>
      <c r="C20" s="1291"/>
      <c r="D20" s="1291"/>
      <c r="E20" s="1291"/>
      <c r="F20" s="1291"/>
      <c r="G20" s="1291"/>
      <c r="H20" s="1291"/>
      <c r="I20" s="303"/>
    </row>
    <row r="21" spans="1:9">
      <c r="A21" s="1290" t="s">
        <v>518</v>
      </c>
      <c r="B21" s="1291"/>
      <c r="C21" s="1291"/>
      <c r="D21" s="1291"/>
      <c r="E21" s="1291"/>
      <c r="F21" s="1291"/>
      <c r="G21" s="1291"/>
      <c r="H21" s="1291"/>
      <c r="I21" s="353"/>
    </row>
    <row r="22" spans="1:9" ht="12.75" customHeight="1">
      <c r="A22" s="1292" t="s">
        <v>519</v>
      </c>
      <c r="B22" s="1289"/>
      <c r="C22" s="1289"/>
      <c r="D22" s="1289"/>
      <c r="E22" s="1289"/>
      <c r="F22" s="1289"/>
      <c r="G22" s="1289"/>
      <c r="H22" s="1289"/>
      <c r="I22"/>
    </row>
    <row r="23" spans="1:9" ht="12.75" customHeight="1">
      <c r="A23" s="1288" t="s">
        <v>520</v>
      </c>
      <c r="B23" s="1289"/>
      <c r="C23" s="1289"/>
      <c r="D23" s="1289"/>
      <c r="E23" s="1289"/>
      <c r="F23" s="1289"/>
      <c r="G23" s="1289"/>
      <c r="H23" s="1289"/>
    </row>
    <row r="24" spans="1:9">
      <c r="A24" s="1289"/>
      <c r="B24" s="1289"/>
      <c r="C24" s="1289"/>
      <c r="D24" s="1289"/>
      <c r="E24" s="1289"/>
      <c r="F24" s="1289"/>
      <c r="G24" s="1289"/>
      <c r="H24" s="1289"/>
    </row>
    <row r="25" spans="1:9" ht="29.1" customHeight="1">
      <c r="A25" s="1256" t="s">
        <v>289</v>
      </c>
      <c r="B25" s="1256"/>
      <c r="C25" s="1256"/>
      <c r="D25" s="1256"/>
      <c r="E25" s="1256"/>
      <c r="F25" s="1256"/>
      <c r="G25" s="1256"/>
      <c r="H25" s="1256"/>
    </row>
  </sheetData>
  <mergeCells count="10">
    <mergeCell ref="A23:H23"/>
    <mergeCell ref="A24:H24"/>
    <mergeCell ref="A25:H25"/>
    <mergeCell ref="A1:H1"/>
    <mergeCell ref="A3:H3"/>
    <mergeCell ref="A4:H4"/>
    <mergeCell ref="A20:H20"/>
    <mergeCell ref="A21:H21"/>
    <mergeCell ref="A22:H22"/>
    <mergeCell ref="A2:H2"/>
  </mergeCells>
  <printOptions horizontalCentered="1" verticalCentered="1"/>
  <pageMargins left="0.5" right="0.5" top="0.5" bottom="0.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C935E-D460-4E0E-80B3-725323F4D053}">
  <dimension ref="A1:G37"/>
  <sheetViews>
    <sheetView zoomScale="90" zoomScaleNormal="90" workbookViewId="0">
      <selection sqref="A1:G1"/>
    </sheetView>
  </sheetViews>
  <sheetFormatPr defaultColWidth="9.42578125" defaultRowHeight="12.75"/>
  <cols>
    <col min="1" max="1" width="48.5703125" customWidth="1"/>
    <col min="2" max="6" width="9.5703125" customWidth="1"/>
    <col min="7" max="7" width="12.5703125" customWidth="1"/>
  </cols>
  <sheetData>
    <row r="1" spans="1:7" ht="15.75">
      <c r="A1" s="1076" t="s">
        <v>393</v>
      </c>
      <c r="B1" s="1076"/>
      <c r="C1" s="1076"/>
      <c r="D1" s="1076"/>
      <c r="E1" s="1076"/>
      <c r="F1" s="1076"/>
      <c r="G1" s="1064"/>
    </row>
    <row r="2" spans="1:7" ht="15.75">
      <c r="A2" s="1132" t="s">
        <v>419</v>
      </c>
      <c r="B2" s="1271"/>
      <c r="C2" s="1271"/>
      <c r="D2" s="1271"/>
      <c r="E2" s="1271"/>
      <c r="F2" s="1271"/>
      <c r="G2" s="1064"/>
    </row>
    <row r="3" spans="1:7" ht="15.75">
      <c r="A3" s="1132" t="s">
        <v>420</v>
      </c>
      <c r="B3" s="1271"/>
      <c r="C3" s="1271"/>
      <c r="D3" s="1271"/>
      <c r="E3" s="1271"/>
      <c r="F3" s="1271"/>
      <c r="G3" s="1064"/>
    </row>
    <row r="4" spans="1:7" ht="16.5" thickBot="1">
      <c r="A4" s="1294"/>
      <c r="B4" s="1295"/>
      <c r="C4" s="1295"/>
      <c r="D4" s="1295"/>
      <c r="E4" s="1295"/>
      <c r="F4" s="1295"/>
      <c r="G4" s="1296"/>
    </row>
    <row r="5" spans="1:7" ht="13.5" customHeight="1">
      <c r="A5" s="1297" t="s">
        <v>290</v>
      </c>
      <c r="B5" s="1299" t="s">
        <v>291</v>
      </c>
      <c r="C5" s="1300"/>
      <c r="D5" s="1300"/>
      <c r="E5" s="1301"/>
      <c r="F5" s="1302" t="s">
        <v>292</v>
      </c>
      <c r="G5" s="1303"/>
    </row>
    <row r="6" spans="1:7" ht="13.5" customHeight="1">
      <c r="A6" s="1298"/>
      <c r="B6" s="1306" t="s">
        <v>293</v>
      </c>
      <c r="C6" s="1307"/>
      <c r="D6" s="1307"/>
      <c r="E6" s="1308"/>
      <c r="F6" s="1304"/>
      <c r="G6" s="1305"/>
    </row>
    <row r="7" spans="1:7" ht="24.75" customHeight="1" thickBot="1">
      <c r="A7" s="1298"/>
      <c r="B7" s="794" t="s">
        <v>294</v>
      </c>
      <c r="C7" s="795" t="s">
        <v>295</v>
      </c>
      <c r="D7" s="795" t="s">
        <v>296</v>
      </c>
      <c r="E7" s="795" t="s">
        <v>221</v>
      </c>
      <c r="F7" s="796" t="s">
        <v>297</v>
      </c>
      <c r="G7" s="797" t="s">
        <v>298</v>
      </c>
    </row>
    <row r="8" spans="1:7" ht="14.25">
      <c r="A8" s="791" t="s">
        <v>521</v>
      </c>
      <c r="B8" s="803"/>
      <c r="C8" s="804" t="s">
        <v>547</v>
      </c>
      <c r="D8" s="805" t="s">
        <v>547</v>
      </c>
      <c r="E8" s="806" t="s">
        <v>547</v>
      </c>
      <c r="F8" s="793"/>
      <c r="G8" s="798"/>
    </row>
    <row r="9" spans="1:7" ht="14.25">
      <c r="A9" s="792" t="s">
        <v>522</v>
      </c>
      <c r="B9" s="807"/>
      <c r="C9" s="804" t="s">
        <v>547</v>
      </c>
      <c r="D9" s="808"/>
      <c r="E9" s="809"/>
      <c r="F9" s="347"/>
      <c r="G9" s="799"/>
    </row>
    <row r="10" spans="1:7" ht="14.25">
      <c r="A10" s="792" t="s">
        <v>523</v>
      </c>
      <c r="B10" s="807"/>
      <c r="C10" s="804" t="s">
        <v>547</v>
      </c>
      <c r="D10" s="808" t="s">
        <v>547</v>
      </c>
      <c r="E10" s="809" t="s">
        <v>547</v>
      </c>
      <c r="F10" s="347"/>
      <c r="G10" s="799"/>
    </row>
    <row r="11" spans="1:7" ht="14.25">
      <c r="A11" s="792" t="s">
        <v>524</v>
      </c>
      <c r="B11" s="807"/>
      <c r="C11" s="804" t="s">
        <v>547</v>
      </c>
      <c r="D11" s="808"/>
      <c r="E11" s="809"/>
      <c r="F11" s="347"/>
      <c r="G11" s="799"/>
    </row>
    <row r="12" spans="1:7" ht="14.25">
      <c r="A12" s="792" t="s">
        <v>525</v>
      </c>
      <c r="B12" s="810"/>
      <c r="C12" s="804" t="s">
        <v>547</v>
      </c>
      <c r="D12" s="811"/>
      <c r="E12" s="812" t="s">
        <v>547</v>
      </c>
      <c r="F12" s="347"/>
      <c r="G12" s="799"/>
    </row>
    <row r="13" spans="1:7" ht="14.25">
      <c r="A13" s="792" t="s">
        <v>526</v>
      </c>
      <c r="B13" s="810"/>
      <c r="C13" s="804" t="s">
        <v>547</v>
      </c>
      <c r="D13" s="811"/>
      <c r="E13" s="812"/>
      <c r="F13" s="347"/>
      <c r="G13" s="799"/>
    </row>
    <row r="14" spans="1:7" ht="14.25">
      <c r="A14" s="792" t="s">
        <v>527</v>
      </c>
      <c r="B14" s="810"/>
      <c r="C14" s="804" t="s">
        <v>547</v>
      </c>
      <c r="D14" s="811"/>
      <c r="E14" s="812"/>
      <c r="F14" s="347"/>
      <c r="G14" s="799"/>
    </row>
    <row r="15" spans="1:7" ht="14.25">
      <c r="A15" s="792" t="s">
        <v>528</v>
      </c>
      <c r="B15" s="810"/>
      <c r="C15" s="804" t="s">
        <v>547</v>
      </c>
      <c r="D15" s="811"/>
      <c r="E15" s="812"/>
      <c r="F15" s="347"/>
      <c r="G15" s="799"/>
    </row>
    <row r="16" spans="1:7" ht="14.25">
      <c r="A16" s="792" t="s">
        <v>529</v>
      </c>
      <c r="B16" s="810"/>
      <c r="C16" s="804" t="s">
        <v>547</v>
      </c>
      <c r="D16" s="811"/>
      <c r="E16" s="812"/>
      <c r="F16" s="347"/>
      <c r="G16" s="799"/>
    </row>
    <row r="17" spans="1:7" ht="14.25">
      <c r="A17" s="792" t="s">
        <v>530</v>
      </c>
      <c r="B17" s="810"/>
      <c r="C17" s="804" t="s">
        <v>547</v>
      </c>
      <c r="D17" s="811"/>
      <c r="E17" s="812"/>
      <c r="F17" s="347"/>
      <c r="G17" s="799"/>
    </row>
    <row r="18" spans="1:7" ht="14.25">
      <c r="A18" s="792" t="s">
        <v>531</v>
      </c>
      <c r="B18" s="810"/>
      <c r="C18" s="804" t="s">
        <v>547</v>
      </c>
      <c r="D18" s="811"/>
      <c r="E18" s="812"/>
      <c r="F18" s="347"/>
      <c r="G18" s="799"/>
    </row>
    <row r="19" spans="1:7" ht="14.25">
      <c r="A19" s="792" t="s">
        <v>532</v>
      </c>
      <c r="B19" s="810"/>
      <c r="C19" s="804" t="s">
        <v>547</v>
      </c>
      <c r="D19" s="811"/>
      <c r="E19" s="812"/>
      <c r="F19" s="347"/>
      <c r="G19" s="799"/>
    </row>
    <row r="20" spans="1:7" ht="14.25">
      <c r="A20" s="792" t="s">
        <v>533</v>
      </c>
      <c r="B20" s="813"/>
      <c r="C20" s="804" t="s">
        <v>547</v>
      </c>
      <c r="D20" s="811"/>
      <c r="E20" s="812"/>
      <c r="F20" s="347"/>
      <c r="G20" s="799"/>
    </row>
    <row r="21" spans="1:7" ht="14.25">
      <c r="A21" s="792" t="s">
        <v>534</v>
      </c>
      <c r="B21" s="813"/>
      <c r="C21" s="804" t="s">
        <v>547</v>
      </c>
      <c r="D21" s="811"/>
      <c r="E21" s="812"/>
      <c r="F21" s="347"/>
      <c r="G21" s="799"/>
    </row>
    <row r="22" spans="1:7" ht="14.25">
      <c r="A22" s="792" t="s">
        <v>535</v>
      </c>
      <c r="B22" s="814"/>
      <c r="C22" s="804" t="s">
        <v>547</v>
      </c>
      <c r="D22" s="815"/>
      <c r="E22" s="816"/>
      <c r="F22" s="347"/>
      <c r="G22" s="799"/>
    </row>
    <row r="23" spans="1:7" ht="14.25">
      <c r="A23" s="792" t="s">
        <v>536</v>
      </c>
      <c r="B23" s="814"/>
      <c r="C23" s="804" t="s">
        <v>547</v>
      </c>
      <c r="D23" s="815"/>
      <c r="E23" s="816"/>
      <c r="F23" s="347"/>
      <c r="G23" s="799"/>
    </row>
    <row r="24" spans="1:7" ht="14.25">
      <c r="A24" s="792" t="s">
        <v>537</v>
      </c>
      <c r="B24" s="814"/>
      <c r="C24" s="804" t="s">
        <v>547</v>
      </c>
      <c r="D24" s="815"/>
      <c r="E24" s="816"/>
      <c r="F24" s="347"/>
      <c r="G24" s="799"/>
    </row>
    <row r="25" spans="1:7" ht="14.25">
      <c r="A25" s="792" t="s">
        <v>538</v>
      </c>
      <c r="B25" s="814"/>
      <c r="C25" s="804" t="s">
        <v>547</v>
      </c>
      <c r="D25" s="815"/>
      <c r="E25" s="816"/>
      <c r="F25" s="347"/>
      <c r="G25" s="799"/>
    </row>
    <row r="26" spans="1:7" ht="14.25">
      <c r="A26" s="792" t="s">
        <v>539</v>
      </c>
      <c r="B26" s="814"/>
      <c r="C26" s="804" t="s">
        <v>547</v>
      </c>
      <c r="D26" s="815"/>
      <c r="E26" s="816"/>
      <c r="F26" s="347"/>
      <c r="G26" s="799"/>
    </row>
    <row r="27" spans="1:7" ht="14.25">
      <c r="A27" s="792" t="s">
        <v>540</v>
      </c>
      <c r="B27" s="814"/>
      <c r="C27" s="804" t="s">
        <v>547</v>
      </c>
      <c r="D27" s="815" t="s">
        <v>547</v>
      </c>
      <c r="E27" s="816" t="s">
        <v>547</v>
      </c>
      <c r="F27" s="347"/>
      <c r="G27" s="799"/>
    </row>
    <row r="28" spans="1:7" ht="14.25">
      <c r="A28" s="792" t="s">
        <v>541</v>
      </c>
      <c r="B28" s="814"/>
      <c r="C28" s="804" t="s">
        <v>547</v>
      </c>
      <c r="D28" s="815" t="s">
        <v>547</v>
      </c>
      <c r="E28" s="816" t="s">
        <v>547</v>
      </c>
      <c r="F28" s="347"/>
      <c r="G28" s="799"/>
    </row>
    <row r="29" spans="1:7" ht="14.25">
      <c r="A29" s="792" t="s">
        <v>542</v>
      </c>
      <c r="B29" s="814"/>
      <c r="C29" s="804" t="s">
        <v>547</v>
      </c>
      <c r="D29" s="815"/>
      <c r="E29" s="816"/>
      <c r="F29" s="347"/>
      <c r="G29" s="799"/>
    </row>
    <row r="30" spans="1:7" ht="14.25">
      <c r="A30" s="792" t="s">
        <v>543</v>
      </c>
      <c r="B30" s="814"/>
      <c r="C30" s="804" t="s">
        <v>547</v>
      </c>
      <c r="D30" s="815"/>
      <c r="E30" s="816"/>
      <c r="F30" s="347"/>
      <c r="G30" s="799"/>
    </row>
    <row r="31" spans="1:7" ht="14.25">
      <c r="A31" s="792" t="s">
        <v>544</v>
      </c>
      <c r="B31" s="814"/>
      <c r="C31" s="804" t="s">
        <v>547</v>
      </c>
      <c r="D31" s="815"/>
      <c r="E31" s="816"/>
      <c r="F31" s="347"/>
      <c r="G31" s="799"/>
    </row>
    <row r="32" spans="1:7" ht="14.25">
      <c r="A32" s="792" t="s">
        <v>545</v>
      </c>
      <c r="B32" s="814"/>
      <c r="C32" s="804" t="s">
        <v>547</v>
      </c>
      <c r="D32" s="815"/>
      <c r="E32" s="816"/>
      <c r="F32" s="347">
        <v>2</v>
      </c>
      <c r="G32" s="799">
        <v>2</v>
      </c>
    </row>
    <row r="33" spans="1:7" ht="15" thickBot="1">
      <c r="A33" s="800" t="s">
        <v>546</v>
      </c>
      <c r="B33" s="817"/>
      <c r="C33" s="818" t="s">
        <v>547</v>
      </c>
      <c r="D33" s="819"/>
      <c r="E33" s="820"/>
      <c r="F33" s="801"/>
      <c r="G33" s="802"/>
    </row>
    <row r="34" spans="1:7" ht="13.5" thickBot="1">
      <c r="A34" s="348" t="s">
        <v>299</v>
      </c>
      <c r="B34" s="821"/>
      <c r="C34" s="822"/>
      <c r="D34" s="822"/>
      <c r="E34" s="822"/>
      <c r="F34" s="1030">
        <f>SUM(F8:F33)</f>
        <v>2</v>
      </c>
      <c r="G34" s="1031">
        <f>SUM(G8:G33)</f>
        <v>2</v>
      </c>
    </row>
    <row r="35" spans="1:7" ht="14.25" customHeight="1">
      <c r="A35" s="349"/>
      <c r="B35" s="350"/>
      <c r="C35" s="350"/>
      <c r="D35" s="350"/>
      <c r="E35" s="350"/>
      <c r="F35" s="351"/>
      <c r="G35" s="351"/>
    </row>
    <row r="36" spans="1:7" ht="26.25" customHeight="1">
      <c r="A36" s="1293" t="s">
        <v>300</v>
      </c>
      <c r="B36" s="1293"/>
      <c r="C36" s="1293"/>
      <c r="D36" s="1293"/>
      <c r="E36" s="1293"/>
      <c r="F36" s="1293"/>
      <c r="G36" s="1293"/>
    </row>
    <row r="37" spans="1:7" ht="25.5" customHeight="1">
      <c r="A37" s="1256" t="s">
        <v>68</v>
      </c>
      <c r="B37" s="1256"/>
      <c r="C37" s="1256"/>
      <c r="D37" s="1256"/>
      <c r="E37" s="1256"/>
      <c r="F37" s="1256"/>
      <c r="G37" s="1256"/>
    </row>
  </sheetData>
  <mergeCells count="10">
    <mergeCell ref="A36:G36"/>
    <mergeCell ref="A37:G37"/>
    <mergeCell ref="A1:G1"/>
    <mergeCell ref="A2:G2"/>
    <mergeCell ref="A4:G4"/>
    <mergeCell ref="A5:A7"/>
    <mergeCell ref="B5:E5"/>
    <mergeCell ref="F5:G6"/>
    <mergeCell ref="B6:E6"/>
    <mergeCell ref="A3:G3"/>
  </mergeCells>
  <printOptions horizontalCentered="1" verticalCentered="1"/>
  <pageMargins left="0.5" right="0.5" top="0.5" bottom="0.5" header="0.3" footer="0.3"/>
  <pageSetup scale="9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366E7-0847-410B-AD29-CF946BA3BA06}">
  <sheetPr>
    <pageSetUpPr fitToPage="1"/>
  </sheetPr>
  <dimension ref="A1:V25"/>
  <sheetViews>
    <sheetView zoomScale="90" zoomScaleNormal="90" workbookViewId="0">
      <selection sqref="A1:M23"/>
    </sheetView>
  </sheetViews>
  <sheetFormatPr defaultColWidth="8.5703125" defaultRowHeight="12.75"/>
  <cols>
    <col min="1" max="1" width="57" customWidth="1"/>
    <col min="2" max="2" width="8.7109375" customWidth="1"/>
    <col min="3" max="4" width="10.7109375" customWidth="1"/>
    <col min="5" max="13" width="8.7109375" customWidth="1"/>
    <col min="14" max="20" width="9.5703125" customWidth="1"/>
    <col min="21" max="21" width="13.5703125" customWidth="1"/>
  </cols>
  <sheetData>
    <row r="1" spans="1:13" ht="15.75">
      <c r="A1" s="1309" t="s">
        <v>394</v>
      </c>
      <c r="B1" s="1309"/>
      <c r="C1" s="1076"/>
      <c r="D1" s="1076"/>
      <c r="E1" s="1076"/>
      <c r="F1" s="1076"/>
      <c r="G1" s="1076"/>
      <c r="H1" s="1076"/>
      <c r="I1" s="1076"/>
      <c r="J1" s="1076"/>
      <c r="K1" s="1076"/>
      <c r="L1" s="1076"/>
      <c r="M1" s="1076"/>
    </row>
    <row r="2" spans="1:13" ht="15.75">
      <c r="A2" s="1076" t="s">
        <v>419</v>
      </c>
      <c r="B2" s="1076"/>
      <c r="C2" s="1076"/>
      <c r="D2" s="1076"/>
      <c r="E2" s="1076"/>
      <c r="F2" s="1076"/>
      <c r="G2" s="1076"/>
      <c r="H2" s="1076"/>
      <c r="I2" s="1076"/>
      <c r="J2" s="1076"/>
      <c r="K2" s="1076"/>
      <c r="L2" s="1076"/>
      <c r="M2" s="1076"/>
    </row>
    <row r="3" spans="1:13" ht="15.75">
      <c r="A3" s="1132" t="s">
        <v>420</v>
      </c>
      <c r="B3" s="1132"/>
      <c r="C3" s="1132"/>
      <c r="D3" s="1132"/>
      <c r="E3" s="1132"/>
      <c r="F3" s="1132"/>
      <c r="G3" s="1132"/>
      <c r="H3" s="1132"/>
      <c r="I3" s="1132"/>
      <c r="J3" s="1132"/>
      <c r="K3" s="1132"/>
      <c r="L3" s="1132"/>
      <c r="M3" s="1132"/>
    </row>
    <row r="4" spans="1:13" ht="16.5" thickBot="1">
      <c r="A4" s="1310"/>
      <c r="B4" s="1310"/>
      <c r="C4" s="1310"/>
      <c r="D4" s="1310"/>
      <c r="E4" s="1310"/>
      <c r="F4" s="1310"/>
      <c r="G4" s="1310"/>
      <c r="H4" s="1310"/>
      <c r="I4" s="1310"/>
      <c r="J4" s="1310"/>
      <c r="K4" s="1310"/>
      <c r="L4" s="1310"/>
      <c r="M4" s="1310"/>
    </row>
    <row r="5" spans="1:13" ht="20.100000000000001" customHeight="1">
      <c r="A5" s="1311">
        <v>2021</v>
      </c>
      <c r="B5" s="1313" t="s">
        <v>378</v>
      </c>
      <c r="C5" s="1314"/>
      <c r="D5" s="1315"/>
      <c r="E5" s="1313" t="s">
        <v>185</v>
      </c>
      <c r="F5" s="1314"/>
      <c r="G5" s="1315"/>
      <c r="H5" s="1316" t="s">
        <v>1</v>
      </c>
      <c r="I5" s="1317"/>
      <c r="J5" s="1317"/>
      <c r="K5" s="1318" t="s">
        <v>317</v>
      </c>
      <c r="L5" s="1318"/>
      <c r="M5" s="1318"/>
    </row>
    <row r="6" spans="1:13">
      <c r="A6" s="1312"/>
      <c r="B6" s="113" t="s">
        <v>4</v>
      </c>
      <c r="C6" s="466" t="s">
        <v>5</v>
      </c>
      <c r="D6" s="473" t="s">
        <v>6</v>
      </c>
      <c r="E6" s="113" t="s">
        <v>4</v>
      </c>
      <c r="F6" s="466" t="s">
        <v>5</v>
      </c>
      <c r="G6" s="473" t="s">
        <v>6</v>
      </c>
      <c r="H6" s="113" t="s">
        <v>4</v>
      </c>
      <c r="I6" s="466" t="s">
        <v>5</v>
      </c>
      <c r="J6" s="466" t="s">
        <v>6</v>
      </c>
      <c r="K6" s="113" t="s">
        <v>4</v>
      </c>
      <c r="L6" s="466" t="s">
        <v>5</v>
      </c>
      <c r="M6" s="467" t="s">
        <v>301</v>
      </c>
    </row>
    <row r="7" spans="1:13">
      <c r="A7" s="475"/>
      <c r="B7" s="484"/>
      <c r="C7" s="466"/>
      <c r="D7" s="466"/>
      <c r="E7" s="466"/>
      <c r="F7" s="466"/>
      <c r="G7" s="473"/>
      <c r="H7" s="473"/>
      <c r="I7" s="473"/>
      <c r="J7" s="466"/>
      <c r="K7" s="483"/>
      <c r="L7" s="483"/>
      <c r="M7" s="467"/>
    </row>
    <row r="8" spans="1:13">
      <c r="A8" s="1036" t="s">
        <v>57</v>
      </c>
      <c r="B8" s="952"/>
      <c r="C8" s="743"/>
      <c r="D8" s="743"/>
      <c r="E8" s="743"/>
      <c r="F8" s="743"/>
      <c r="G8" s="1038"/>
      <c r="H8" s="1039"/>
      <c r="I8" s="1038"/>
      <c r="J8" s="1038"/>
      <c r="K8" s="1039"/>
      <c r="L8" s="1038"/>
      <c r="M8" s="1040"/>
    </row>
    <row r="9" spans="1:13">
      <c r="A9" s="623" t="s">
        <v>303</v>
      </c>
      <c r="B9" s="911" t="s">
        <v>422</v>
      </c>
      <c r="C9" s="615">
        <v>80000</v>
      </c>
      <c r="D9" s="615">
        <f>SUM(B9:C9)</f>
        <v>80000</v>
      </c>
      <c r="E9" s="742" t="s">
        <v>422</v>
      </c>
      <c r="F9" s="615">
        <v>0</v>
      </c>
      <c r="G9" s="123">
        <f>SUM(E9:F9)</f>
        <v>0</v>
      </c>
      <c r="H9" s="914" t="s">
        <v>422</v>
      </c>
      <c r="I9" s="123">
        <v>0</v>
      </c>
      <c r="J9" s="123">
        <f>SUM(H9:I9)</f>
        <v>0</v>
      </c>
      <c r="K9" s="914" t="s">
        <v>422</v>
      </c>
      <c r="L9" s="123">
        <v>0</v>
      </c>
      <c r="M9" s="915">
        <f>SUM(K9:L9)</f>
        <v>0</v>
      </c>
    </row>
    <row r="10" spans="1:13">
      <c r="A10" s="623"/>
      <c r="B10" s="911"/>
      <c r="C10" s="615"/>
      <c r="D10" s="615"/>
      <c r="E10" s="742"/>
      <c r="F10" s="615"/>
      <c r="G10" s="123"/>
      <c r="H10" s="914"/>
      <c r="I10" s="123"/>
      <c r="J10" s="123"/>
      <c r="K10" s="914"/>
      <c r="L10" s="123"/>
      <c r="M10" s="574"/>
    </row>
    <row r="11" spans="1:13" s="8" customFormat="1">
      <c r="A11" s="1032" t="s">
        <v>187</v>
      </c>
      <c r="B11" s="1033"/>
      <c r="C11" s="282">
        <f>C9</f>
        <v>80000</v>
      </c>
      <c r="D11" s="282">
        <f>D9</f>
        <v>80000</v>
      </c>
      <c r="E11" s="741" t="s">
        <v>422</v>
      </c>
      <c r="F11" s="282">
        <f>F9</f>
        <v>0</v>
      </c>
      <c r="G11" s="1034">
        <f>G9</f>
        <v>0</v>
      </c>
      <c r="H11" s="1035" t="s">
        <v>422</v>
      </c>
      <c r="I11" s="1034">
        <f>I9</f>
        <v>0</v>
      </c>
      <c r="J11" s="1034">
        <f>J9</f>
        <v>0</v>
      </c>
      <c r="K11" s="1035" t="s">
        <v>422</v>
      </c>
      <c r="L11" s="1034">
        <f>L9</f>
        <v>0</v>
      </c>
      <c r="M11" s="1037">
        <f>M9</f>
        <v>0</v>
      </c>
    </row>
    <row r="12" spans="1:13">
      <c r="A12" s="623"/>
      <c r="B12" s="911"/>
      <c r="C12" s="615"/>
      <c r="D12" s="615"/>
      <c r="E12" s="742"/>
      <c r="F12" s="615"/>
      <c r="G12" s="123"/>
      <c r="H12" s="914"/>
      <c r="I12" s="123"/>
      <c r="J12" s="123"/>
      <c r="K12" s="914"/>
      <c r="L12" s="123"/>
      <c r="M12" s="574"/>
    </row>
    <row r="13" spans="1:13">
      <c r="A13" s="1036" t="s">
        <v>188</v>
      </c>
      <c r="B13" s="952"/>
      <c r="C13" s="743"/>
      <c r="D13" s="743"/>
      <c r="E13" s="1041"/>
      <c r="F13" s="743"/>
      <c r="G13" s="1038"/>
      <c r="H13" s="1039"/>
      <c r="I13" s="1038"/>
      <c r="J13" s="1038"/>
      <c r="K13" s="1039"/>
      <c r="L13" s="1038"/>
      <c r="M13" s="1040"/>
    </row>
    <row r="14" spans="1:13">
      <c r="A14" s="624" t="s">
        <v>309</v>
      </c>
      <c r="B14" s="912" t="s">
        <v>422</v>
      </c>
      <c r="C14" s="615">
        <v>62500</v>
      </c>
      <c r="D14" s="615">
        <f>SUM(B14:C14)</f>
        <v>62500</v>
      </c>
      <c r="E14" s="742" t="s">
        <v>422</v>
      </c>
      <c r="F14" s="615">
        <v>0</v>
      </c>
      <c r="G14" s="123">
        <f>SUM(E14:F14)</f>
        <v>0</v>
      </c>
      <c r="H14" s="914" t="s">
        <v>422</v>
      </c>
      <c r="I14" s="123">
        <v>0</v>
      </c>
      <c r="J14" s="123">
        <f>SUM(H14:I14)</f>
        <v>0</v>
      </c>
      <c r="K14" s="914" t="s">
        <v>422</v>
      </c>
      <c r="L14" s="123">
        <v>0</v>
      </c>
      <c r="M14" s="915">
        <f>SUM(K14:L14)</f>
        <v>0</v>
      </c>
    </row>
    <row r="15" spans="1:13">
      <c r="A15" s="625" t="s">
        <v>189</v>
      </c>
      <c r="B15" s="912" t="s">
        <v>422</v>
      </c>
      <c r="C15" s="615">
        <v>62500</v>
      </c>
      <c r="D15" s="615">
        <f t="shared" ref="D15:D17" si="0">SUM(B15:C15)</f>
        <v>62500</v>
      </c>
      <c r="E15" s="742" t="s">
        <v>422</v>
      </c>
      <c r="F15" s="615">
        <v>0</v>
      </c>
      <c r="G15" s="123">
        <f t="shared" ref="G15:G17" si="1">SUM(E15:F15)</f>
        <v>0</v>
      </c>
      <c r="H15" s="914" t="s">
        <v>422</v>
      </c>
      <c r="I15" s="123">
        <v>0</v>
      </c>
      <c r="J15" s="123">
        <f t="shared" ref="J15:J17" si="2">SUM(H15:I15)</f>
        <v>0</v>
      </c>
      <c r="K15" s="914" t="s">
        <v>422</v>
      </c>
      <c r="L15" s="123">
        <v>0</v>
      </c>
      <c r="M15" s="915">
        <f t="shared" ref="M15:M17" si="3">SUM(K15:L15)</f>
        <v>0</v>
      </c>
    </row>
    <row r="16" spans="1:13">
      <c r="A16" s="625" t="s">
        <v>190</v>
      </c>
      <c r="B16" s="912" t="s">
        <v>422</v>
      </c>
      <c r="C16" s="615"/>
      <c r="D16" s="615">
        <f t="shared" si="0"/>
        <v>0</v>
      </c>
      <c r="E16" s="742" t="s">
        <v>422</v>
      </c>
      <c r="F16" s="615">
        <v>0</v>
      </c>
      <c r="G16" s="123">
        <f t="shared" si="1"/>
        <v>0</v>
      </c>
      <c r="H16" s="914" t="s">
        <v>422</v>
      </c>
      <c r="I16" s="123">
        <v>0</v>
      </c>
      <c r="J16" s="123">
        <f t="shared" si="2"/>
        <v>0</v>
      </c>
      <c r="K16" s="914" t="s">
        <v>422</v>
      </c>
      <c r="L16" s="123">
        <v>0</v>
      </c>
      <c r="M16" s="915">
        <f t="shared" si="3"/>
        <v>0</v>
      </c>
    </row>
    <row r="17" spans="1:22">
      <c r="A17" s="547" t="s">
        <v>379</v>
      </c>
      <c r="B17" s="912" t="s">
        <v>422</v>
      </c>
      <c r="C17" s="615">
        <v>18750</v>
      </c>
      <c r="D17" s="615">
        <f t="shared" si="0"/>
        <v>18750</v>
      </c>
      <c r="E17" s="742" t="s">
        <v>422</v>
      </c>
      <c r="F17" s="615">
        <v>0</v>
      </c>
      <c r="G17" s="123">
        <f t="shared" si="1"/>
        <v>0</v>
      </c>
      <c r="H17" s="914" t="s">
        <v>422</v>
      </c>
      <c r="I17" s="123">
        <v>0</v>
      </c>
      <c r="J17" s="123">
        <f t="shared" si="2"/>
        <v>0</v>
      </c>
      <c r="K17" s="914" t="s">
        <v>422</v>
      </c>
      <c r="L17" s="123">
        <v>0</v>
      </c>
      <c r="M17" s="915">
        <f t="shared" si="3"/>
        <v>0</v>
      </c>
    </row>
    <row r="18" spans="1:22">
      <c r="A18" s="547"/>
      <c r="B18" s="913"/>
      <c r="C18" s="615"/>
      <c r="D18" s="615"/>
      <c r="E18" s="742"/>
      <c r="F18" s="615"/>
      <c r="G18" s="123"/>
      <c r="H18" s="914"/>
      <c r="I18" s="123"/>
      <c r="J18" s="123"/>
      <c r="K18" s="914"/>
      <c r="L18" s="123"/>
      <c r="M18" s="574"/>
    </row>
    <row r="19" spans="1:22" s="8" customFormat="1">
      <c r="A19" s="622" t="s">
        <v>194</v>
      </c>
      <c r="B19" s="910" t="s">
        <v>422</v>
      </c>
      <c r="C19" s="282">
        <f>SUM(C14:C17)</f>
        <v>143750</v>
      </c>
      <c r="D19" s="282">
        <f>SUM(D14:D17)</f>
        <v>143750</v>
      </c>
      <c r="E19" s="741" t="s">
        <v>422</v>
      </c>
      <c r="F19" s="282">
        <f>SUM(F14:F17)</f>
        <v>0</v>
      </c>
      <c r="G19" s="1034">
        <f>SUM(G14:G17)</f>
        <v>0</v>
      </c>
      <c r="H19" s="1035" t="s">
        <v>422</v>
      </c>
      <c r="I19" s="1034">
        <f>-SUM(I14:I17)</f>
        <v>0</v>
      </c>
      <c r="J19" s="1034">
        <f>SUM(J14:J17)</f>
        <v>0</v>
      </c>
      <c r="K19" s="1035" t="s">
        <v>422</v>
      </c>
      <c r="L19" s="1034">
        <f>SUM(L14:L17)</f>
        <v>0</v>
      </c>
      <c r="M19" s="1037">
        <f>SUM(M14:M17)</f>
        <v>0</v>
      </c>
    </row>
    <row r="20" spans="1:22">
      <c r="A20" s="547"/>
      <c r="B20" s="913"/>
      <c r="C20" s="615"/>
      <c r="D20" s="615"/>
      <c r="E20" s="742"/>
      <c r="F20" s="615"/>
      <c r="G20" s="123"/>
      <c r="H20" s="914"/>
      <c r="I20" s="123"/>
      <c r="J20" s="123"/>
      <c r="K20" s="914"/>
      <c r="L20" s="123"/>
      <c r="M20" s="574"/>
    </row>
    <row r="21" spans="1:22">
      <c r="A21" s="493"/>
      <c r="B21" s="493"/>
      <c r="C21" s="493"/>
      <c r="D21" s="493"/>
      <c r="E21" s="493"/>
      <c r="F21" s="493"/>
      <c r="G21" s="493"/>
      <c r="H21" s="493"/>
      <c r="I21" s="493"/>
      <c r="J21" s="493"/>
      <c r="K21" s="493"/>
      <c r="L21" s="493"/>
      <c r="M21" s="493"/>
    </row>
    <row r="22" spans="1:22">
      <c r="A22" s="1"/>
      <c r="B22" s="1"/>
    </row>
    <row r="23" spans="1:22">
      <c r="A23" s="626" t="s">
        <v>304</v>
      </c>
      <c r="B23" s="626"/>
      <c r="C23" s="474"/>
      <c r="D23" s="474"/>
      <c r="E23" s="474"/>
      <c r="F23" s="474"/>
      <c r="G23" s="474"/>
      <c r="H23" s="474"/>
      <c r="I23" s="474"/>
      <c r="J23" s="474"/>
      <c r="K23" s="474"/>
      <c r="L23" s="474"/>
      <c r="M23" s="474"/>
      <c r="N23" s="2"/>
      <c r="O23" s="2"/>
      <c r="P23" s="2"/>
      <c r="Q23" s="2"/>
      <c r="R23" s="2"/>
      <c r="S23" s="2"/>
      <c r="T23" s="2"/>
      <c r="U23" s="2"/>
      <c r="V23" s="2"/>
    </row>
    <row r="24" spans="1:22">
      <c r="C24" s="1"/>
      <c r="D24" s="1"/>
      <c r="E24" s="1"/>
      <c r="F24" s="1"/>
    </row>
    <row r="25" spans="1:22">
      <c r="C25" s="1"/>
      <c r="D25" s="1"/>
      <c r="E25" s="1"/>
      <c r="F25" s="1"/>
    </row>
  </sheetData>
  <mergeCells count="9">
    <mergeCell ref="A1:M1"/>
    <mergeCell ref="A3:M3"/>
    <mergeCell ref="A4:M4"/>
    <mergeCell ref="A5:A6"/>
    <mergeCell ref="E5:G5"/>
    <mergeCell ref="B5:D5"/>
    <mergeCell ref="H5:J5"/>
    <mergeCell ref="K5:M5"/>
    <mergeCell ref="A2:M2"/>
  </mergeCells>
  <printOptions horizontalCentered="1" verticalCentered="1"/>
  <pageMargins left="0.5" right="0.5" top="0.5" bottom="0.5" header="0.3" footer="0.3"/>
  <pageSetup scale="77"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838D7-4597-422C-B464-EB10D77739BB}">
  <dimension ref="A1:H27"/>
  <sheetViews>
    <sheetView tabSelected="1" zoomScaleNormal="100" workbookViewId="0">
      <selection sqref="A1:E26"/>
    </sheetView>
  </sheetViews>
  <sheetFormatPr defaultRowHeight="12.75"/>
  <cols>
    <col min="1" max="1" width="17.85546875" customWidth="1"/>
    <col min="2" max="2" width="19.85546875" customWidth="1"/>
    <col min="3" max="3" width="18.85546875" customWidth="1"/>
    <col min="4" max="4" width="19.28515625" customWidth="1"/>
    <col min="5" max="5" width="20.7109375" customWidth="1"/>
  </cols>
  <sheetData>
    <row r="1" spans="1:8" ht="15.75">
      <c r="A1" s="1076" t="s">
        <v>395</v>
      </c>
      <c r="B1" s="1076"/>
      <c r="C1" s="1076"/>
      <c r="D1" s="1076"/>
      <c r="E1" s="1076"/>
      <c r="F1" s="555"/>
      <c r="G1" s="555"/>
      <c r="H1" s="555"/>
    </row>
    <row r="2" spans="1:8" ht="15.75">
      <c r="A2" s="1076" t="s">
        <v>408</v>
      </c>
      <c r="B2" s="1076"/>
      <c r="C2" s="1076"/>
      <c r="D2" s="1076"/>
      <c r="E2" s="1076"/>
      <c r="F2" s="555"/>
      <c r="G2" s="555"/>
      <c r="H2" s="555"/>
    </row>
    <row r="3" spans="1:8" ht="15.75">
      <c r="A3" s="1132" t="s">
        <v>419</v>
      </c>
      <c r="B3" s="1132"/>
      <c r="C3" s="1132"/>
      <c r="D3" s="1132"/>
      <c r="E3" s="1132"/>
      <c r="F3" s="627"/>
      <c r="G3" s="627"/>
      <c r="H3" s="627"/>
    </row>
    <row r="4" spans="1:8" ht="15.75">
      <c r="A4" s="1132" t="s">
        <v>604</v>
      </c>
      <c r="B4" s="1132"/>
      <c r="C4" s="1132"/>
      <c r="D4" s="1132"/>
      <c r="E4" s="1132"/>
      <c r="F4" s="627"/>
      <c r="G4" s="627"/>
      <c r="H4" s="627"/>
    </row>
    <row r="5" spans="1:8" ht="13.5" thickBot="1">
      <c r="A5" s="493"/>
      <c r="B5" s="493"/>
      <c r="C5" s="493"/>
      <c r="D5" s="493"/>
      <c r="E5" s="493"/>
    </row>
    <row r="6" spans="1:8" ht="16.5" thickBot="1">
      <c r="A6" s="1320" t="s">
        <v>275</v>
      </c>
      <c r="B6" s="1321"/>
      <c r="C6" s="1321"/>
      <c r="D6" s="1321"/>
      <c r="E6" s="1322"/>
    </row>
    <row r="7" spans="1:8" ht="111" customHeight="1" thickBot="1">
      <c r="A7" s="1327" t="s">
        <v>155</v>
      </c>
      <c r="B7" s="1327" t="s">
        <v>341</v>
      </c>
      <c r="C7" s="1327" t="s">
        <v>342</v>
      </c>
      <c r="D7" s="1327" t="s">
        <v>343</v>
      </c>
      <c r="E7" s="1327" t="s">
        <v>344</v>
      </c>
      <c r="F7" s="370"/>
      <c r="G7" s="370"/>
    </row>
    <row r="8" spans="1:8">
      <c r="A8" s="628" t="s">
        <v>164</v>
      </c>
      <c r="B8" s="613"/>
      <c r="C8" s="613"/>
      <c r="D8" s="613"/>
      <c r="E8" s="629"/>
    </row>
    <row r="9" spans="1:8">
      <c r="A9" s="630" t="s">
        <v>165</v>
      </c>
      <c r="B9" s="547"/>
      <c r="C9" s="547"/>
      <c r="D9" s="547"/>
      <c r="E9" s="549"/>
    </row>
    <row r="10" spans="1:8">
      <c r="A10" s="630" t="s">
        <v>166</v>
      </c>
      <c r="B10" s="547"/>
      <c r="C10" s="547"/>
      <c r="D10" s="547"/>
      <c r="E10" s="549"/>
    </row>
    <row r="11" spans="1:8">
      <c r="A11" s="630" t="s">
        <v>167</v>
      </c>
      <c r="B11" s="547"/>
      <c r="C11" s="547"/>
      <c r="D11" s="547"/>
      <c r="E11" s="549"/>
    </row>
    <row r="12" spans="1:8">
      <c r="A12" s="630" t="s">
        <v>168</v>
      </c>
      <c r="B12" s="547"/>
      <c r="C12" s="547"/>
      <c r="D12" s="547"/>
      <c r="E12" s="549"/>
    </row>
    <row r="13" spans="1:8">
      <c r="A13" s="630" t="s">
        <v>169</v>
      </c>
      <c r="B13" s="547"/>
      <c r="C13" s="547"/>
      <c r="D13" s="547"/>
      <c r="E13" s="549"/>
    </row>
    <row r="14" spans="1:8">
      <c r="A14" s="630" t="s">
        <v>170</v>
      </c>
      <c r="B14" s="547"/>
      <c r="C14" s="547"/>
      <c r="D14" s="547"/>
      <c r="E14" s="549"/>
    </row>
    <row r="15" spans="1:8">
      <c r="A15" s="630" t="s">
        <v>171</v>
      </c>
      <c r="B15" s="547"/>
      <c r="C15" s="547"/>
      <c r="D15" s="547"/>
      <c r="E15" s="549"/>
    </row>
    <row r="16" spans="1:8">
      <c r="A16" s="630" t="s">
        <v>172</v>
      </c>
      <c r="B16" s="547"/>
      <c r="C16" s="547"/>
      <c r="D16" s="547"/>
      <c r="E16" s="549"/>
    </row>
    <row r="17" spans="1:5">
      <c r="A17" s="630" t="s">
        <v>173</v>
      </c>
      <c r="B17" s="547"/>
      <c r="C17" s="547"/>
      <c r="D17" s="547"/>
      <c r="E17" s="549"/>
    </row>
    <row r="18" spans="1:5">
      <c r="A18" s="630" t="s">
        <v>174</v>
      </c>
      <c r="B18" s="547"/>
      <c r="C18" s="547"/>
      <c r="D18" s="547"/>
      <c r="E18" s="549"/>
    </row>
    <row r="19" spans="1:5" ht="13.5" thickBot="1">
      <c r="A19" s="631" t="s">
        <v>175</v>
      </c>
      <c r="B19" s="632"/>
      <c r="C19" s="632"/>
      <c r="D19" s="632"/>
      <c r="E19" s="633"/>
    </row>
    <row r="20" spans="1:5" ht="13.5" thickBot="1">
      <c r="A20" s="344" t="s">
        <v>176</v>
      </c>
      <c r="B20" s="634"/>
      <c r="C20" s="634"/>
      <c r="D20" s="634"/>
      <c r="E20" s="635"/>
    </row>
    <row r="21" spans="1:5">
      <c r="A21" s="493"/>
      <c r="B21" s="493"/>
      <c r="C21" s="493"/>
      <c r="D21" s="493"/>
      <c r="E21" s="493"/>
    </row>
    <row r="22" spans="1:5">
      <c r="A22" s="1042" t="s">
        <v>614</v>
      </c>
      <c r="B22" s="493"/>
      <c r="C22" s="493"/>
      <c r="D22" s="493"/>
      <c r="E22" s="493"/>
    </row>
    <row r="23" spans="1:5">
      <c r="A23" s="639" t="s">
        <v>616</v>
      </c>
      <c r="B23" s="493"/>
      <c r="C23" s="493"/>
      <c r="D23" s="493"/>
      <c r="E23" s="493"/>
    </row>
    <row r="24" spans="1:5">
      <c r="A24" s="493" t="s">
        <v>410</v>
      </c>
      <c r="B24" s="493"/>
      <c r="C24" s="493"/>
      <c r="D24" s="493"/>
      <c r="E24" s="493"/>
    </row>
    <row r="25" spans="1:5" ht="30" customHeight="1">
      <c r="A25" s="1080" t="s">
        <v>409</v>
      </c>
      <c r="B25" s="1080"/>
      <c r="C25" s="1080"/>
      <c r="D25" s="1080"/>
      <c r="E25" s="1080"/>
    </row>
    <row r="26" spans="1:5" ht="30.95" customHeight="1">
      <c r="A26" s="1319" t="s">
        <v>411</v>
      </c>
      <c r="B26" s="1319"/>
      <c r="C26" s="1319"/>
      <c r="D26" s="1319"/>
      <c r="E26" s="1319"/>
    </row>
    <row r="27" spans="1:5">
      <c r="A27" s="493"/>
      <c r="B27" s="493"/>
      <c r="C27" s="493"/>
      <c r="D27" s="493"/>
      <c r="E27" s="493"/>
    </row>
  </sheetData>
  <mergeCells count="7">
    <mergeCell ref="A26:E26"/>
    <mergeCell ref="A25:E25"/>
    <mergeCell ref="A1:E1"/>
    <mergeCell ref="A2:E2"/>
    <mergeCell ref="A3:E3"/>
    <mergeCell ref="A4:E4"/>
    <mergeCell ref="A6:E6"/>
  </mergeCells>
  <printOptions horizontalCentered="1" verticalCentered="1"/>
  <pageMargins left="0.5" right="0.5" top="0.5" bottom="0.5" header="0.3" footer="0.3"/>
  <pageSetup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9BA49-92EC-4844-A728-A9CA0BD4AB44}">
  <dimension ref="A1:J25"/>
  <sheetViews>
    <sheetView workbookViewId="0">
      <selection activeCell="A22" sqref="A22:H22"/>
    </sheetView>
  </sheetViews>
  <sheetFormatPr defaultRowHeight="12.75"/>
  <cols>
    <col min="1" max="1" width="12.140625" customWidth="1"/>
    <col min="2" max="2" width="24" customWidth="1"/>
    <col min="5" max="5" width="24" customWidth="1"/>
    <col min="8" max="8" width="23.140625" customWidth="1"/>
  </cols>
  <sheetData>
    <row r="1" spans="1:10" ht="15.75">
      <c r="A1" s="1076" t="s">
        <v>396</v>
      </c>
      <c r="B1" s="1076"/>
      <c r="C1" s="1076"/>
      <c r="D1" s="1076"/>
      <c r="E1" s="1076"/>
      <c r="F1" s="1076"/>
      <c r="G1" s="1076"/>
      <c r="H1" s="1076"/>
      <c r="I1" s="485"/>
      <c r="J1" s="485"/>
    </row>
    <row r="2" spans="1:10" ht="30.75" customHeight="1">
      <c r="A2" s="1102" t="s">
        <v>549</v>
      </c>
      <c r="B2" s="1102"/>
      <c r="C2" s="1102"/>
      <c r="D2" s="1102"/>
      <c r="E2" s="1102"/>
      <c r="F2" s="1102"/>
      <c r="G2" s="1102"/>
      <c r="H2" s="1102"/>
      <c r="I2" s="486"/>
      <c r="J2" s="486"/>
    </row>
    <row r="3" spans="1:10" ht="15.75">
      <c r="A3" s="1132" t="s">
        <v>419</v>
      </c>
      <c r="B3" s="1132"/>
      <c r="C3" s="1132"/>
      <c r="D3" s="1132"/>
      <c r="E3" s="1132"/>
      <c r="F3" s="1132"/>
      <c r="G3" s="1132"/>
      <c r="H3" s="1132"/>
      <c r="I3" s="487"/>
      <c r="J3" s="487"/>
    </row>
    <row r="4" spans="1:10" ht="15.75">
      <c r="A4" s="1132" t="s">
        <v>604</v>
      </c>
      <c r="B4" s="1132"/>
      <c r="C4" s="1132"/>
      <c r="D4" s="1132"/>
      <c r="E4" s="1132"/>
      <c r="F4" s="1132"/>
      <c r="G4" s="1132"/>
      <c r="H4" s="1132"/>
      <c r="I4" s="487"/>
      <c r="J4" s="487"/>
    </row>
    <row r="5" spans="1:10" ht="13.5" thickBot="1">
      <c r="A5" s="493"/>
      <c r="B5" s="493"/>
      <c r="C5" s="493"/>
      <c r="D5" s="493"/>
      <c r="E5" s="493"/>
      <c r="F5" s="493"/>
      <c r="G5" s="493"/>
      <c r="H5" s="493"/>
    </row>
    <row r="6" spans="1:10" ht="77.25" customHeight="1" thickBot="1">
      <c r="A6" s="1328" t="s">
        <v>407</v>
      </c>
      <c r="B6" s="1327" t="s">
        <v>550</v>
      </c>
      <c r="C6" s="1329"/>
      <c r="D6" s="1328" t="s">
        <v>407</v>
      </c>
      <c r="E6" s="1327" t="s">
        <v>551</v>
      </c>
      <c r="F6" s="1329"/>
      <c r="G6" s="1328" t="s">
        <v>407</v>
      </c>
      <c r="H6" s="1327" t="s">
        <v>552</v>
      </c>
    </row>
    <row r="7" spans="1:10">
      <c r="A7" s="640" t="s">
        <v>397</v>
      </c>
      <c r="B7" s="640"/>
      <c r="C7" s="493"/>
      <c r="D7" s="640" t="s">
        <v>397</v>
      </c>
      <c r="E7" s="640"/>
      <c r="F7" s="493"/>
      <c r="G7" s="640" t="s">
        <v>397</v>
      </c>
      <c r="H7" s="640"/>
    </row>
    <row r="8" spans="1:10">
      <c r="A8" s="541" t="s">
        <v>398</v>
      </c>
      <c r="B8" s="541"/>
      <c r="C8" s="493"/>
      <c r="D8" s="541" t="s">
        <v>398</v>
      </c>
      <c r="E8" s="541"/>
      <c r="F8" s="493"/>
      <c r="G8" s="541" t="s">
        <v>398</v>
      </c>
      <c r="H8" s="541"/>
    </row>
    <row r="9" spans="1:10">
      <c r="A9" s="541" t="s">
        <v>399</v>
      </c>
      <c r="B9" s="541"/>
      <c r="C9" s="493"/>
      <c r="D9" s="541" t="s">
        <v>399</v>
      </c>
      <c r="E9" s="541"/>
      <c r="F9" s="493"/>
      <c r="G9" s="541" t="s">
        <v>399</v>
      </c>
      <c r="H9" s="541"/>
    </row>
    <row r="10" spans="1:10">
      <c r="A10" s="541" t="s">
        <v>400</v>
      </c>
      <c r="B10" s="541"/>
      <c r="C10" s="493"/>
      <c r="D10" s="541" t="s">
        <v>400</v>
      </c>
      <c r="E10" s="541"/>
      <c r="F10" s="493"/>
      <c r="G10" s="541" t="s">
        <v>400</v>
      </c>
      <c r="H10" s="541"/>
    </row>
    <row r="11" spans="1:10">
      <c r="A11" s="541" t="s">
        <v>401</v>
      </c>
      <c r="B11" s="541"/>
      <c r="C11" s="493"/>
      <c r="D11" s="541" t="s">
        <v>401</v>
      </c>
      <c r="E11" s="541"/>
      <c r="F11" s="493"/>
      <c r="G11" s="541" t="s">
        <v>401</v>
      </c>
      <c r="H11" s="541"/>
    </row>
    <row r="12" spans="1:10">
      <c r="A12" s="541" t="s">
        <v>402</v>
      </c>
      <c r="B12" s="541"/>
      <c r="C12" s="493"/>
      <c r="D12" s="541" t="s">
        <v>402</v>
      </c>
      <c r="E12" s="541"/>
      <c r="F12" s="493"/>
      <c r="G12" s="541" t="s">
        <v>402</v>
      </c>
      <c r="H12" s="541"/>
    </row>
    <row r="13" spans="1:10">
      <c r="A13" s="541" t="s">
        <v>403</v>
      </c>
      <c r="B13" s="541"/>
      <c r="C13" s="493"/>
      <c r="D13" s="541" t="s">
        <v>403</v>
      </c>
      <c r="E13" s="541"/>
      <c r="F13" s="493"/>
      <c r="G13" s="541" t="s">
        <v>403</v>
      </c>
      <c r="H13" s="541"/>
    </row>
    <row r="14" spans="1:10">
      <c r="A14" s="541" t="s">
        <v>404</v>
      </c>
      <c r="B14" s="541"/>
      <c r="C14" s="493"/>
      <c r="D14" s="541" t="s">
        <v>404</v>
      </c>
      <c r="E14" s="541"/>
      <c r="F14" s="493"/>
      <c r="G14" s="541" t="s">
        <v>404</v>
      </c>
      <c r="H14" s="541"/>
    </row>
    <row r="15" spans="1:10">
      <c r="A15" s="541" t="s">
        <v>405</v>
      </c>
      <c r="B15" s="541"/>
      <c r="C15" s="493"/>
      <c r="D15" s="541" t="s">
        <v>405</v>
      </c>
      <c r="E15" s="541"/>
      <c r="F15" s="493"/>
      <c r="G15" s="541" t="s">
        <v>405</v>
      </c>
      <c r="H15" s="541"/>
    </row>
    <row r="16" spans="1:10" ht="13.5" thickBot="1">
      <c r="A16" s="548" t="s">
        <v>406</v>
      </c>
      <c r="B16" s="548"/>
      <c r="C16" s="493"/>
      <c r="D16" s="548" t="s">
        <v>406</v>
      </c>
      <c r="E16" s="548"/>
      <c r="F16" s="493"/>
      <c r="G16" s="548" t="s">
        <v>406</v>
      </c>
      <c r="H16" s="548"/>
    </row>
    <row r="17" spans="1:8">
      <c r="A17" s="493"/>
      <c r="B17" s="493"/>
      <c r="C17" s="493"/>
      <c r="D17" s="493"/>
      <c r="E17" s="493"/>
      <c r="F17" s="493"/>
      <c r="G17" s="493"/>
      <c r="H17" s="493"/>
    </row>
    <row r="18" spans="1:8">
      <c r="A18" s="493"/>
      <c r="B18" s="493"/>
      <c r="C18" s="493"/>
      <c r="D18" s="493"/>
      <c r="E18" s="493"/>
      <c r="F18" s="493"/>
      <c r="G18" s="493"/>
      <c r="H18" s="493"/>
    </row>
    <row r="19" spans="1:8">
      <c r="A19" s="641" t="s">
        <v>614</v>
      </c>
      <c r="B19" s="493"/>
      <c r="C19" s="493"/>
      <c r="D19" s="493"/>
      <c r="E19" s="493"/>
      <c r="F19" s="493"/>
      <c r="G19" s="493"/>
      <c r="H19" s="493"/>
    </row>
    <row r="20" spans="1:8">
      <c r="A20" s="641" t="s">
        <v>616</v>
      </c>
      <c r="B20" s="493"/>
      <c r="C20" s="493"/>
      <c r="D20" s="493"/>
      <c r="E20" s="493"/>
      <c r="F20" s="493"/>
      <c r="G20" s="493"/>
      <c r="H20" s="493"/>
    </row>
    <row r="21" spans="1:8">
      <c r="A21" s="641" t="s">
        <v>412</v>
      </c>
      <c r="B21" s="493"/>
      <c r="C21" s="493"/>
      <c r="D21" s="493"/>
      <c r="E21" s="493"/>
      <c r="F21" s="493"/>
      <c r="G21" s="493"/>
      <c r="H21" s="493"/>
    </row>
    <row r="22" spans="1:8" ht="29.45" customHeight="1">
      <c r="A22" s="1110" t="s">
        <v>409</v>
      </c>
      <c r="B22" s="1110"/>
      <c r="C22" s="1110"/>
      <c r="D22" s="1110"/>
      <c r="E22" s="1110"/>
      <c r="F22" s="1110"/>
      <c r="G22" s="1110"/>
      <c r="H22" s="1110"/>
    </row>
    <row r="23" spans="1:8">
      <c r="A23" s="493"/>
      <c r="B23" s="493"/>
      <c r="C23" s="493"/>
      <c r="D23" s="493"/>
      <c r="E23" s="493"/>
      <c r="F23" s="493"/>
      <c r="G23" s="493"/>
      <c r="H23" s="493"/>
    </row>
    <row r="24" spans="1:8">
      <c r="A24" s="493"/>
      <c r="B24" s="493"/>
      <c r="C24" s="493"/>
      <c r="D24" s="493"/>
      <c r="E24" s="493"/>
      <c r="F24" s="493"/>
      <c r="G24" s="493"/>
      <c r="H24" s="493"/>
    </row>
    <row r="25" spans="1:8">
      <c r="A25" s="493"/>
      <c r="B25" s="493"/>
      <c r="C25" s="493"/>
      <c r="D25" s="493"/>
      <c r="E25" s="493"/>
      <c r="F25" s="493"/>
      <c r="G25" s="493"/>
      <c r="H25" s="493"/>
    </row>
  </sheetData>
  <mergeCells count="5">
    <mergeCell ref="A4:H4"/>
    <mergeCell ref="A1:H1"/>
    <mergeCell ref="A2:H2"/>
    <mergeCell ref="A3:H3"/>
    <mergeCell ref="A22:H22"/>
  </mergeCells>
  <phoneticPr fontId="42" type="noConversion"/>
  <printOptions horizontalCentered="1" verticalCentered="1"/>
  <pageMargins left="0.5" right="0.5" top="0.5" bottom="0.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J103"/>
  <sheetViews>
    <sheetView topLeftCell="A69" zoomScale="85" zoomScaleNormal="85" workbookViewId="0">
      <selection activeCell="D114" sqref="D114"/>
    </sheetView>
  </sheetViews>
  <sheetFormatPr defaultColWidth="9.42578125" defaultRowHeight="12.75"/>
  <cols>
    <col min="1" max="1" width="51.42578125" bestFit="1" customWidth="1"/>
    <col min="2" max="2" width="6.5703125" customWidth="1"/>
    <col min="3" max="3" width="9.85546875" customWidth="1"/>
    <col min="4" max="4" width="13.42578125" customWidth="1"/>
    <col min="5" max="5" width="9.85546875" customWidth="1"/>
    <col min="6" max="6" width="11.5703125" customWidth="1"/>
    <col min="7" max="7" width="15" bestFit="1" customWidth="1"/>
    <col min="8" max="8" width="12" customWidth="1"/>
  </cols>
  <sheetData>
    <row r="1" spans="1:8" ht="15.75">
      <c r="A1" s="1076" t="s">
        <v>354</v>
      </c>
      <c r="B1" s="1076"/>
      <c r="C1" s="1076"/>
      <c r="D1" s="1076"/>
      <c r="E1" s="1076"/>
      <c r="F1" s="1076"/>
      <c r="G1" s="1076"/>
      <c r="H1" s="1076"/>
    </row>
    <row r="2" spans="1:8" ht="15.75" customHeight="1">
      <c r="A2" s="1049" t="s">
        <v>419</v>
      </c>
      <c r="B2" s="1049"/>
      <c r="C2" s="1049"/>
      <c r="D2" s="1049"/>
      <c r="E2" s="1049"/>
      <c r="F2" s="1049"/>
      <c r="G2" s="1049"/>
      <c r="H2" s="1049"/>
    </row>
    <row r="3" spans="1:8" ht="15.75" customHeight="1">
      <c r="A3" s="1051" t="s">
        <v>604</v>
      </c>
      <c r="B3" s="1051"/>
      <c r="C3" s="1051"/>
      <c r="D3" s="1051"/>
      <c r="E3" s="1051"/>
      <c r="F3" s="1051"/>
      <c r="G3" s="1051"/>
      <c r="H3" s="1051"/>
    </row>
    <row r="4" spans="1:8" ht="15.75" customHeight="1" thickBot="1">
      <c r="A4" s="64"/>
      <c r="B4" s="64"/>
      <c r="C4" s="65"/>
      <c r="D4" s="65"/>
      <c r="E4" s="65"/>
      <c r="F4" s="65"/>
      <c r="G4" s="65"/>
      <c r="H4" s="65"/>
    </row>
    <row r="5" spans="1:8" ht="15.75" customHeight="1" thickBot="1">
      <c r="A5" s="66"/>
      <c r="B5" s="1065" t="s">
        <v>32</v>
      </c>
      <c r="C5" s="1066"/>
      <c r="D5" s="1066"/>
      <c r="E5" s="1066"/>
      <c r="F5" s="1066"/>
      <c r="G5" s="1066"/>
      <c r="H5" s="1066"/>
    </row>
    <row r="6" spans="1:8" ht="12.75" customHeight="1" thickBot="1">
      <c r="A6" s="238"/>
      <c r="B6" s="238"/>
      <c r="C6" s="1070" t="s">
        <v>33</v>
      </c>
      <c r="D6" s="1071"/>
      <c r="E6" s="1071"/>
      <c r="F6" s="1071"/>
      <c r="G6" s="1071"/>
      <c r="H6" s="1072"/>
    </row>
    <row r="7" spans="1:8" ht="38.1" customHeight="1">
      <c r="A7" s="67" t="s">
        <v>34</v>
      </c>
      <c r="B7" s="68" t="s">
        <v>35</v>
      </c>
      <c r="C7" s="434" t="s">
        <v>36</v>
      </c>
      <c r="D7" s="434" t="s">
        <v>436</v>
      </c>
      <c r="E7" s="434" t="s">
        <v>437</v>
      </c>
      <c r="F7" s="434" t="s">
        <v>438</v>
      </c>
      <c r="G7" s="435" t="s">
        <v>74</v>
      </c>
      <c r="H7" s="434" t="s">
        <v>39</v>
      </c>
    </row>
    <row r="8" spans="1:8" ht="12.75" customHeight="1">
      <c r="A8" s="69" t="s">
        <v>12</v>
      </c>
      <c r="B8" s="72"/>
      <c r="C8" s="170"/>
      <c r="D8" s="170"/>
      <c r="E8" s="170"/>
      <c r="F8" s="170"/>
      <c r="G8" s="170"/>
      <c r="H8" s="170"/>
    </row>
    <row r="9" spans="1:8">
      <c r="A9" s="666" t="s">
        <v>40</v>
      </c>
      <c r="B9" s="666" t="s">
        <v>42</v>
      </c>
      <c r="C9" s="171"/>
      <c r="D9" s="171"/>
      <c r="E9" s="171"/>
      <c r="F9" s="171"/>
      <c r="G9" s="171"/>
      <c r="H9" s="182"/>
    </row>
    <row r="10" spans="1:8" ht="12.75" customHeight="1">
      <c r="A10" s="666" t="s">
        <v>427</v>
      </c>
      <c r="B10" s="666" t="s">
        <v>41</v>
      </c>
      <c r="C10" s="171"/>
      <c r="D10" s="171"/>
      <c r="E10" s="171"/>
      <c r="F10" s="171"/>
      <c r="G10" s="171"/>
      <c r="H10" s="182"/>
    </row>
    <row r="11" spans="1:8" ht="12.75" customHeight="1">
      <c r="A11" s="666" t="s">
        <v>428</v>
      </c>
      <c r="B11" s="666" t="s">
        <v>41</v>
      </c>
      <c r="C11" s="171"/>
      <c r="D11" s="171"/>
      <c r="E11" s="171"/>
      <c r="F11" s="171"/>
      <c r="G11" s="171"/>
      <c r="H11" s="182"/>
    </row>
    <row r="12" spans="1:8" ht="12.75" customHeight="1">
      <c r="A12" s="948" t="s">
        <v>553</v>
      </c>
      <c r="B12" s="666" t="s">
        <v>41</v>
      </c>
      <c r="C12" s="171"/>
      <c r="D12" s="171"/>
      <c r="E12" s="171"/>
      <c r="F12" s="171"/>
      <c r="G12" s="171"/>
      <c r="H12" s="182"/>
    </row>
    <row r="13" spans="1:8" ht="12.75" customHeight="1">
      <c r="A13" s="948" t="s">
        <v>554</v>
      </c>
      <c r="B13" s="666" t="s">
        <v>41</v>
      </c>
      <c r="C13" s="171"/>
      <c r="D13" s="171"/>
      <c r="E13" s="171"/>
      <c r="F13" s="171"/>
      <c r="G13" s="171"/>
      <c r="H13" s="182"/>
    </row>
    <row r="14" spans="1:8">
      <c r="A14" s="70" t="s">
        <v>14</v>
      </c>
      <c r="B14" s="75"/>
      <c r="C14" s="75"/>
      <c r="D14" s="75"/>
      <c r="E14" s="75"/>
      <c r="F14" s="75"/>
      <c r="G14" s="75"/>
      <c r="H14" s="75"/>
    </row>
    <row r="15" spans="1:8">
      <c r="A15" s="666" t="s">
        <v>441</v>
      </c>
      <c r="B15" s="666" t="s">
        <v>42</v>
      </c>
      <c r="C15" s="171"/>
      <c r="D15" s="171"/>
      <c r="E15" s="171"/>
      <c r="F15" s="171"/>
      <c r="G15" s="171"/>
      <c r="H15" s="182"/>
    </row>
    <row r="16" spans="1:8">
      <c r="A16" s="666" t="s">
        <v>443</v>
      </c>
      <c r="B16" s="666" t="s">
        <v>42</v>
      </c>
      <c r="C16" s="171"/>
      <c r="D16" s="171"/>
      <c r="E16" s="171"/>
      <c r="F16" s="171"/>
      <c r="G16" s="171"/>
      <c r="H16" s="182"/>
    </row>
    <row r="17" spans="1:8">
      <c r="A17" s="666" t="s">
        <v>43</v>
      </c>
      <c r="B17" s="666" t="s">
        <v>42</v>
      </c>
      <c r="C17" s="171"/>
      <c r="D17" s="171"/>
      <c r="E17" s="171"/>
      <c r="F17" s="171"/>
      <c r="G17" s="171"/>
      <c r="H17" s="182"/>
    </row>
    <row r="18" spans="1:8">
      <c r="A18" s="666" t="s">
        <v>76</v>
      </c>
      <c r="B18" s="666" t="s">
        <v>41</v>
      </c>
      <c r="C18" s="171"/>
      <c r="D18" s="171"/>
      <c r="E18" s="171"/>
      <c r="F18" s="171"/>
      <c r="G18" s="171"/>
      <c r="H18" s="182"/>
    </row>
    <row r="19" spans="1:8">
      <c r="A19" s="666" t="s">
        <v>555</v>
      </c>
      <c r="B19" s="666" t="s">
        <v>41</v>
      </c>
      <c r="C19" s="171"/>
      <c r="D19" s="171"/>
      <c r="E19" s="171"/>
      <c r="F19" s="171"/>
      <c r="G19" s="171"/>
      <c r="H19" s="182"/>
    </row>
    <row r="20" spans="1:8">
      <c r="A20" s="666" t="s">
        <v>556</v>
      </c>
      <c r="B20" s="666" t="s">
        <v>41</v>
      </c>
      <c r="C20" s="171"/>
      <c r="D20" s="171"/>
      <c r="E20" s="171"/>
      <c r="F20" s="171"/>
      <c r="G20" s="171"/>
      <c r="H20" s="182"/>
    </row>
    <row r="21" spans="1:8">
      <c r="A21" s="666" t="s">
        <v>77</v>
      </c>
      <c r="B21" s="666" t="s">
        <v>41</v>
      </c>
      <c r="C21" s="171"/>
      <c r="D21" s="171"/>
      <c r="E21" s="171"/>
      <c r="F21" s="171"/>
      <c r="G21" s="171"/>
      <c r="H21" s="182"/>
    </row>
    <row r="22" spans="1:8">
      <c r="A22" s="948" t="s">
        <v>557</v>
      </c>
      <c r="B22" s="666" t="s">
        <v>42</v>
      </c>
      <c r="C22" s="171"/>
      <c r="D22" s="171"/>
      <c r="E22" s="171"/>
      <c r="F22" s="171"/>
      <c r="G22" s="171"/>
      <c r="H22" s="182"/>
    </row>
    <row r="23" spans="1:8">
      <c r="A23" s="70" t="s">
        <v>15</v>
      </c>
      <c r="B23" s="75"/>
      <c r="C23" s="75"/>
      <c r="D23" s="75"/>
      <c r="E23" s="75"/>
      <c r="F23" s="75"/>
      <c r="G23" s="75"/>
      <c r="H23" s="75"/>
    </row>
    <row r="24" spans="1:8">
      <c r="A24" s="666" t="s">
        <v>445</v>
      </c>
      <c r="B24" s="666" t="s">
        <v>42</v>
      </c>
      <c r="C24" s="171"/>
      <c r="D24" s="171"/>
      <c r="E24" s="171"/>
      <c r="F24" s="171"/>
      <c r="G24" s="171"/>
      <c r="H24" s="182"/>
    </row>
    <row r="25" spans="1:8">
      <c r="A25" s="948" t="s">
        <v>558</v>
      </c>
      <c r="B25" s="666" t="s">
        <v>42</v>
      </c>
      <c r="C25" s="171"/>
      <c r="D25" s="171"/>
      <c r="E25" s="171"/>
      <c r="F25" s="171"/>
      <c r="G25" s="171"/>
      <c r="H25" s="182"/>
    </row>
    <row r="26" spans="1:8" s="3" customFormat="1">
      <c r="A26" s="948" t="s">
        <v>45</v>
      </c>
      <c r="B26" s="950" t="s">
        <v>42</v>
      </c>
      <c r="C26" s="171"/>
      <c r="D26" s="171"/>
      <c r="E26" s="171"/>
      <c r="F26" s="171"/>
      <c r="G26" s="171"/>
      <c r="H26" s="182"/>
    </row>
    <row r="27" spans="1:8" s="3" customFormat="1">
      <c r="A27" s="948" t="s">
        <v>559</v>
      </c>
      <c r="B27" s="950" t="s">
        <v>42</v>
      </c>
      <c r="C27" s="171"/>
      <c r="D27" s="171"/>
      <c r="E27" s="171"/>
      <c r="F27" s="171"/>
      <c r="G27" s="171"/>
      <c r="H27" s="182"/>
    </row>
    <row r="28" spans="1:8">
      <c r="A28" s="70" t="s">
        <v>46</v>
      </c>
      <c r="B28" s="75"/>
      <c r="C28" s="75"/>
      <c r="D28" s="75"/>
      <c r="E28" s="75"/>
      <c r="F28" s="75"/>
      <c r="G28" s="75"/>
      <c r="H28" s="75"/>
    </row>
    <row r="29" spans="1:8">
      <c r="A29" s="666" t="s">
        <v>47</v>
      </c>
      <c r="B29" s="666" t="s">
        <v>42</v>
      </c>
      <c r="C29" s="171"/>
      <c r="D29" s="171"/>
      <c r="E29" s="171"/>
      <c r="F29" s="171"/>
      <c r="G29" s="171"/>
      <c r="H29" s="182"/>
    </row>
    <row r="30" spans="1:8">
      <c r="A30" s="666" t="s">
        <v>48</v>
      </c>
      <c r="B30" s="666" t="s">
        <v>42</v>
      </c>
      <c r="C30" s="171"/>
      <c r="D30" s="171"/>
      <c r="E30" s="171"/>
      <c r="F30" s="171"/>
      <c r="G30" s="171"/>
      <c r="H30" s="182"/>
    </row>
    <row r="31" spans="1:8">
      <c r="A31" s="666" t="s">
        <v>429</v>
      </c>
      <c r="B31" s="666" t="s">
        <v>42</v>
      </c>
      <c r="C31" s="171"/>
      <c r="D31" s="171"/>
      <c r="E31" s="171"/>
      <c r="F31" s="171"/>
      <c r="G31" s="171"/>
      <c r="H31" s="182"/>
    </row>
    <row r="32" spans="1:8">
      <c r="A32" s="666" t="s">
        <v>49</v>
      </c>
      <c r="B32" s="666" t="s">
        <v>42</v>
      </c>
      <c r="C32" s="171"/>
      <c r="D32" s="171"/>
      <c r="E32" s="171"/>
      <c r="F32" s="171"/>
      <c r="G32" s="171"/>
      <c r="H32" s="182"/>
    </row>
    <row r="33" spans="1:8">
      <c r="A33" s="666" t="s">
        <v>430</v>
      </c>
      <c r="B33" s="666" t="s">
        <v>42</v>
      </c>
      <c r="C33" s="171"/>
      <c r="D33" s="171"/>
      <c r="E33" s="171"/>
      <c r="F33" s="171"/>
      <c r="G33" s="171"/>
      <c r="H33" s="182"/>
    </row>
    <row r="34" spans="1:8">
      <c r="A34" s="666" t="s">
        <v>78</v>
      </c>
      <c r="B34" s="666" t="s">
        <v>42</v>
      </c>
      <c r="C34" s="171"/>
      <c r="D34" s="171"/>
      <c r="E34" s="171"/>
      <c r="F34" s="171"/>
      <c r="G34" s="171"/>
      <c r="H34" s="182"/>
    </row>
    <row r="35" spans="1:8">
      <c r="A35" s="666" t="s">
        <v>561</v>
      </c>
      <c r="B35" s="666" t="s">
        <v>42</v>
      </c>
      <c r="C35" s="171"/>
      <c r="D35" s="171"/>
      <c r="E35" s="171"/>
      <c r="F35" s="171"/>
      <c r="G35" s="171"/>
      <c r="H35" s="182"/>
    </row>
    <row r="36" spans="1:8">
      <c r="A36" s="948" t="s">
        <v>560</v>
      </c>
      <c r="B36" s="666" t="s">
        <v>42</v>
      </c>
      <c r="C36" s="171"/>
      <c r="D36" s="171"/>
      <c r="E36" s="171"/>
      <c r="F36" s="171"/>
      <c r="G36" s="171"/>
      <c r="H36" s="182"/>
    </row>
    <row r="37" spans="1:8">
      <c r="A37" s="666" t="s">
        <v>79</v>
      </c>
      <c r="B37" s="666" t="s">
        <v>42</v>
      </c>
      <c r="C37" s="171"/>
      <c r="D37" s="171"/>
      <c r="E37" s="171"/>
      <c r="F37" s="171"/>
      <c r="G37" s="171"/>
      <c r="H37" s="182"/>
    </row>
    <row r="38" spans="1:8">
      <c r="A38" s="666" t="s">
        <v>80</v>
      </c>
      <c r="B38" s="666" t="s">
        <v>42</v>
      </c>
      <c r="C38" s="171"/>
      <c r="D38" s="171"/>
      <c r="E38" s="171"/>
      <c r="F38" s="171"/>
      <c r="G38" s="171"/>
      <c r="H38" s="182"/>
    </row>
    <row r="39" spans="1:8">
      <c r="A39" s="666" t="s">
        <v>432</v>
      </c>
      <c r="B39" s="666" t="s">
        <v>41</v>
      </c>
      <c r="C39" s="171"/>
      <c r="D39" s="171"/>
      <c r="E39" s="171"/>
      <c r="F39" s="171"/>
      <c r="G39" s="171"/>
      <c r="H39" s="182"/>
    </row>
    <row r="40" spans="1:8">
      <c r="A40" s="949" t="s">
        <v>562</v>
      </c>
      <c r="B40" s="666" t="s">
        <v>41</v>
      </c>
      <c r="C40" s="171"/>
      <c r="D40" s="171"/>
      <c r="E40" s="171"/>
      <c r="F40" s="171"/>
      <c r="G40" s="171"/>
      <c r="H40" s="182"/>
    </row>
    <row r="41" spans="1:8">
      <c r="A41" s="948" t="s">
        <v>563</v>
      </c>
      <c r="B41" s="666" t="s">
        <v>42</v>
      </c>
      <c r="C41" s="171"/>
      <c r="D41" s="171"/>
      <c r="E41" s="171"/>
      <c r="F41" s="171"/>
      <c r="G41" s="171"/>
      <c r="H41" s="182"/>
    </row>
    <row r="42" spans="1:8">
      <c r="A42" s="948" t="s">
        <v>564</v>
      </c>
      <c r="B42" s="666" t="s">
        <v>42</v>
      </c>
      <c r="C42" s="171"/>
      <c r="D42" s="171"/>
      <c r="E42" s="171"/>
      <c r="F42" s="171"/>
      <c r="G42" s="171"/>
      <c r="H42" s="182"/>
    </row>
    <row r="43" spans="1:8">
      <c r="A43" s="70" t="s">
        <v>50</v>
      </c>
      <c r="B43" s="75"/>
      <c r="C43" s="75"/>
      <c r="D43" s="75"/>
      <c r="E43" s="75"/>
      <c r="F43" s="75"/>
      <c r="G43" s="75"/>
      <c r="H43" s="75"/>
    </row>
    <row r="44" spans="1:8">
      <c r="A44" s="666" t="s">
        <v>51</v>
      </c>
      <c r="B44" s="666" t="s">
        <v>42</v>
      </c>
      <c r="C44" s="171"/>
      <c r="D44" s="171"/>
      <c r="E44" s="171"/>
      <c r="F44" s="171"/>
      <c r="G44" s="171"/>
      <c r="H44" s="182"/>
    </row>
    <row r="45" spans="1:8">
      <c r="A45" s="666" t="s">
        <v>52</v>
      </c>
      <c r="B45" s="666" t="s">
        <v>42</v>
      </c>
      <c r="C45" s="171"/>
      <c r="D45" s="171"/>
      <c r="E45" s="171"/>
      <c r="F45" s="171"/>
      <c r="G45" s="171"/>
      <c r="H45" s="182"/>
    </row>
    <row r="46" spans="1:8">
      <c r="A46" s="948" t="s">
        <v>565</v>
      </c>
      <c r="B46" s="666" t="s">
        <v>42</v>
      </c>
      <c r="C46" s="171"/>
      <c r="D46" s="171"/>
      <c r="E46" s="171"/>
      <c r="F46" s="171"/>
      <c r="G46" s="171"/>
      <c r="H46" s="182"/>
    </row>
    <row r="47" spans="1:8">
      <c r="A47" s="70" t="s">
        <v>53</v>
      </c>
      <c r="B47" s="75"/>
      <c r="C47" s="75"/>
      <c r="D47" s="75"/>
      <c r="E47" s="75"/>
      <c r="F47" s="75"/>
      <c r="G47" s="75"/>
      <c r="H47" s="75"/>
    </row>
    <row r="48" spans="1:8">
      <c r="A48" s="666" t="s">
        <v>566</v>
      </c>
      <c r="B48" s="666" t="s">
        <v>41</v>
      </c>
      <c r="C48" s="171"/>
      <c r="D48" s="171"/>
      <c r="E48" s="171"/>
      <c r="F48" s="171"/>
      <c r="G48" s="171"/>
      <c r="H48" s="182"/>
    </row>
    <row r="49" spans="1:8">
      <c r="A49" s="666" t="s">
        <v>54</v>
      </c>
      <c r="B49" s="666" t="s">
        <v>41</v>
      </c>
      <c r="C49" s="171"/>
      <c r="D49" s="171"/>
      <c r="E49" s="171"/>
      <c r="F49" s="171"/>
      <c r="G49" s="171"/>
      <c r="H49" s="182"/>
    </row>
    <row r="50" spans="1:8">
      <c r="A50" s="666" t="s">
        <v>567</v>
      </c>
      <c r="B50" s="666" t="s">
        <v>41</v>
      </c>
      <c r="C50" s="171"/>
      <c r="D50" s="171"/>
      <c r="E50" s="171"/>
      <c r="F50" s="171"/>
      <c r="G50" s="171"/>
      <c r="H50" s="182"/>
    </row>
    <row r="51" spans="1:8">
      <c r="A51" s="666" t="s">
        <v>568</v>
      </c>
      <c r="B51" s="666" t="s">
        <v>41</v>
      </c>
      <c r="C51" s="171"/>
      <c r="D51" s="171"/>
      <c r="E51" s="171"/>
      <c r="F51" s="171"/>
      <c r="G51" s="171"/>
      <c r="H51" s="182"/>
    </row>
    <row r="52" spans="1:8">
      <c r="A52" s="666" t="s">
        <v>569</v>
      </c>
      <c r="B52" s="666" t="s">
        <v>41</v>
      </c>
      <c r="C52" s="171"/>
      <c r="D52" s="171"/>
      <c r="E52" s="171"/>
      <c r="F52" s="171"/>
      <c r="G52" s="171"/>
      <c r="H52" s="182"/>
    </row>
    <row r="53" spans="1:8">
      <c r="A53" s="666" t="s">
        <v>570</v>
      </c>
      <c r="B53" s="666" t="s">
        <v>41</v>
      </c>
      <c r="C53" s="171"/>
      <c r="D53" s="171"/>
      <c r="E53" s="171"/>
      <c r="F53" s="171"/>
      <c r="G53" s="171"/>
      <c r="H53" s="182"/>
    </row>
    <row r="54" spans="1:8">
      <c r="A54" s="666" t="s">
        <v>81</v>
      </c>
      <c r="B54" s="666" t="s">
        <v>41</v>
      </c>
      <c r="C54" s="171"/>
      <c r="D54" s="171"/>
      <c r="E54" s="171"/>
      <c r="F54" s="171"/>
      <c r="G54" s="171"/>
      <c r="H54" s="182"/>
    </row>
    <row r="55" spans="1:8">
      <c r="A55" s="70" t="s">
        <v>17</v>
      </c>
      <c r="B55" s="75"/>
      <c r="C55" s="75"/>
      <c r="D55" s="75"/>
      <c r="E55" s="75"/>
      <c r="F55" s="75"/>
      <c r="G55" s="75"/>
      <c r="H55" s="75"/>
    </row>
    <row r="56" spans="1:8">
      <c r="A56" s="666" t="s">
        <v>55</v>
      </c>
      <c r="B56" s="666" t="s">
        <v>42</v>
      </c>
      <c r="C56" s="171"/>
      <c r="D56" s="171"/>
      <c r="E56" s="171"/>
      <c r="F56" s="171"/>
      <c r="G56" s="171"/>
      <c r="H56" s="182"/>
    </row>
    <row r="57" spans="1:8">
      <c r="A57" s="666" t="s">
        <v>431</v>
      </c>
      <c r="B57" s="666" t="s">
        <v>42</v>
      </c>
      <c r="C57" s="171"/>
      <c r="D57" s="171"/>
      <c r="E57" s="171"/>
      <c r="F57" s="171"/>
      <c r="G57" s="171"/>
      <c r="H57" s="182"/>
    </row>
    <row r="58" spans="1:8">
      <c r="A58" s="666" t="s">
        <v>56</v>
      </c>
      <c r="B58" s="666" t="s">
        <v>41</v>
      </c>
      <c r="C58" s="171"/>
      <c r="D58" s="171"/>
      <c r="E58" s="171"/>
      <c r="F58" s="171"/>
      <c r="G58" s="171"/>
      <c r="H58" s="182"/>
    </row>
    <row r="59" spans="1:8">
      <c r="A59" s="948" t="s">
        <v>571</v>
      </c>
      <c r="B59" s="666" t="s">
        <v>42</v>
      </c>
      <c r="C59" s="171"/>
      <c r="D59" s="171"/>
      <c r="E59" s="171"/>
      <c r="F59" s="171"/>
      <c r="G59" s="171"/>
      <c r="H59" s="182"/>
    </row>
    <row r="60" spans="1:8">
      <c r="A60" s="948" t="s">
        <v>572</v>
      </c>
      <c r="B60" s="666" t="s">
        <v>41</v>
      </c>
      <c r="C60" s="171"/>
      <c r="D60" s="171"/>
      <c r="E60" s="171"/>
      <c r="F60" s="171"/>
      <c r="G60" s="171"/>
      <c r="H60" s="182"/>
    </row>
    <row r="61" spans="1:8">
      <c r="A61" s="948" t="s">
        <v>573</v>
      </c>
      <c r="B61" s="666" t="s">
        <v>42</v>
      </c>
      <c r="C61" s="171"/>
      <c r="D61" s="171"/>
      <c r="E61" s="171"/>
      <c r="F61" s="171"/>
      <c r="G61" s="171"/>
      <c r="H61" s="182"/>
    </row>
    <row r="62" spans="1:8">
      <c r="A62" s="948" t="s">
        <v>574</v>
      </c>
      <c r="B62" s="666" t="s">
        <v>41</v>
      </c>
      <c r="C62" s="171"/>
      <c r="D62" s="171"/>
      <c r="E62" s="171"/>
      <c r="F62" s="171"/>
      <c r="G62" s="171"/>
      <c r="H62" s="182"/>
    </row>
    <row r="63" spans="1:8">
      <c r="A63" s="70" t="s">
        <v>57</v>
      </c>
      <c r="B63" s="75"/>
      <c r="C63" s="75"/>
      <c r="D63" s="75"/>
      <c r="E63" s="75"/>
      <c r="F63" s="75"/>
      <c r="G63" s="75"/>
      <c r="H63" s="75"/>
    </row>
    <row r="64" spans="1:8">
      <c r="A64" s="916"/>
      <c r="B64" s="387"/>
      <c r="C64" s="171"/>
      <c r="D64" s="184"/>
      <c r="E64" s="184"/>
      <c r="F64" s="184"/>
      <c r="G64" s="184"/>
      <c r="H64" s="182"/>
    </row>
    <row r="65" spans="1:8">
      <c r="A65" s="70" t="s">
        <v>18</v>
      </c>
      <c r="B65" s="75"/>
      <c r="C65" s="75"/>
      <c r="D65" s="75"/>
      <c r="E65" s="75"/>
      <c r="F65" s="75"/>
      <c r="G65" s="75"/>
      <c r="H65" s="75"/>
    </row>
    <row r="66" spans="1:8">
      <c r="A66" s="74" t="s">
        <v>82</v>
      </c>
      <c r="B66" s="74" t="s">
        <v>42</v>
      </c>
      <c r="C66" s="171"/>
      <c r="D66" s="183"/>
      <c r="E66" s="183"/>
      <c r="F66" s="183"/>
      <c r="G66" s="174"/>
      <c r="H66" s="182"/>
    </row>
    <row r="67" spans="1:8">
      <c r="A67" s="74" t="s">
        <v>433</v>
      </c>
      <c r="B67" s="74" t="s">
        <v>42</v>
      </c>
      <c r="C67" s="171"/>
      <c r="D67" s="183"/>
      <c r="E67" s="183"/>
      <c r="F67" s="183"/>
      <c r="G67" s="174"/>
      <c r="H67" s="182"/>
    </row>
    <row r="68" spans="1:8">
      <c r="A68" s="75"/>
      <c r="B68" s="75"/>
      <c r="C68" s="75"/>
      <c r="D68" s="75"/>
      <c r="E68" s="183"/>
      <c r="F68" s="75"/>
      <c r="G68" s="75"/>
      <c r="H68" s="75"/>
    </row>
    <row r="69" spans="1:8">
      <c r="A69" s="71" t="s">
        <v>60</v>
      </c>
      <c r="B69" s="74"/>
      <c r="C69" s="74"/>
      <c r="D69" s="184"/>
      <c r="E69" s="184"/>
      <c r="F69" s="184"/>
      <c r="G69" s="174"/>
      <c r="H69" s="75"/>
    </row>
    <row r="70" spans="1:8">
      <c r="A70" s="72"/>
      <c r="B70" s="72"/>
      <c r="C70" s="72"/>
      <c r="D70" s="184"/>
      <c r="E70" s="184"/>
      <c r="F70" s="184"/>
      <c r="G70" s="175"/>
      <c r="H70" s="242"/>
    </row>
    <row r="71" spans="1:8" ht="13.5" thickBot="1">
      <c r="A71" s="177" t="s">
        <v>447</v>
      </c>
      <c r="B71" s="86"/>
      <c r="C71" s="171"/>
      <c r="D71" s="172"/>
      <c r="E71" s="172"/>
      <c r="F71" s="172"/>
      <c r="G71" s="172"/>
      <c r="H71" s="243"/>
    </row>
    <row r="72" spans="1:8">
      <c r="A72" s="239"/>
      <c r="B72" s="433"/>
      <c r="C72" s="433"/>
      <c r="D72" s="1067"/>
      <c r="E72" s="1067"/>
      <c r="F72" s="1068"/>
      <c r="G72" s="1069"/>
      <c r="H72" s="1067"/>
    </row>
    <row r="73" spans="1:8">
      <c r="A73" s="178" t="s">
        <v>61</v>
      </c>
      <c r="B73" s="75" t="s">
        <v>301</v>
      </c>
      <c r="C73" s="75"/>
      <c r="D73" s="169"/>
      <c r="E73" s="80"/>
      <c r="F73" s="80"/>
      <c r="G73" s="80"/>
      <c r="H73" s="80"/>
    </row>
    <row r="74" spans="1:8">
      <c r="A74" s="179" t="s">
        <v>62</v>
      </c>
      <c r="B74" s="74" t="s">
        <v>42</v>
      </c>
      <c r="C74" s="171"/>
      <c r="D74" s="73"/>
      <c r="E74" s="73"/>
      <c r="F74" s="73"/>
      <c r="G74" s="73"/>
      <c r="H74" s="76"/>
    </row>
    <row r="75" spans="1:8">
      <c r="A75" s="667" t="s">
        <v>305</v>
      </c>
      <c r="B75" s="381" t="s">
        <v>42</v>
      </c>
      <c r="C75" s="382"/>
      <c r="D75" s="73"/>
      <c r="E75" s="73"/>
      <c r="F75" s="73"/>
      <c r="G75" s="244"/>
      <c r="H75" s="76"/>
    </row>
    <row r="76" spans="1:8">
      <c r="A76" s="179" t="s">
        <v>63</v>
      </c>
      <c r="B76" s="74" t="s">
        <v>42</v>
      </c>
      <c r="C76" s="171"/>
      <c r="D76" s="73"/>
      <c r="E76" s="73"/>
      <c r="F76" s="73"/>
      <c r="G76" s="73"/>
      <c r="H76" s="76"/>
    </row>
    <row r="77" spans="1:8">
      <c r="A77" s="180" t="s">
        <v>64</v>
      </c>
      <c r="B77" s="74" t="s">
        <v>42</v>
      </c>
      <c r="C77" s="171">
        <f>C74+C75+C76</f>
        <v>0</v>
      </c>
      <c r="D77" s="73"/>
      <c r="E77" s="73"/>
      <c r="F77" s="73"/>
      <c r="G77" s="73"/>
      <c r="H77" s="76"/>
    </row>
    <row r="78" spans="1:8">
      <c r="A78" s="180" t="s">
        <v>449</v>
      </c>
      <c r="B78" s="74" t="s">
        <v>42</v>
      </c>
      <c r="C78" s="171">
        <v>0</v>
      </c>
      <c r="D78" s="73"/>
      <c r="E78" s="60"/>
      <c r="F78" s="73"/>
      <c r="G78" s="73"/>
      <c r="H78" s="61"/>
    </row>
    <row r="79" spans="1:8">
      <c r="A79" s="180" t="s">
        <v>65</v>
      </c>
      <c r="B79" s="74" t="s">
        <v>66</v>
      </c>
      <c r="C79" s="181" t="e">
        <f>C77/C78</f>
        <v>#DIV/0!</v>
      </c>
      <c r="D79" s="73"/>
      <c r="E79" s="60"/>
      <c r="F79" s="73"/>
      <c r="G79" s="73"/>
      <c r="H79" s="61"/>
    </row>
    <row r="80" spans="1:8" ht="13.5" thickBot="1">
      <c r="A80" s="177" t="s">
        <v>67</v>
      </c>
      <c r="B80" s="86" t="s">
        <v>42</v>
      </c>
      <c r="C80" s="176"/>
      <c r="D80" s="77"/>
      <c r="E80" s="62"/>
      <c r="F80" s="77"/>
      <c r="G80" s="77"/>
      <c r="H80" s="63"/>
    </row>
    <row r="81" spans="1:10">
      <c r="A81" s="668"/>
      <c r="B81" s="668"/>
      <c r="C81" s="669"/>
      <c r="D81" s="668"/>
      <c r="E81" s="670"/>
      <c r="F81" s="668"/>
      <c r="G81" s="668"/>
      <c r="H81" s="670"/>
    </row>
    <row r="82" spans="1:10">
      <c r="A82" s="668" t="s">
        <v>605</v>
      </c>
      <c r="B82" s="668"/>
      <c r="C82" s="669"/>
      <c r="D82" s="668"/>
      <c r="E82" s="670"/>
      <c r="F82" s="668"/>
      <c r="G82" s="668"/>
      <c r="H82" s="670"/>
    </row>
    <row r="83" spans="1:10">
      <c r="A83" s="671" t="s">
        <v>439</v>
      </c>
      <c r="B83" s="401"/>
      <c r="C83" s="401"/>
      <c r="D83" s="401"/>
      <c r="E83" s="401"/>
      <c r="F83" s="401"/>
      <c r="G83" s="401"/>
      <c r="H83" s="401"/>
      <c r="I83" s="401"/>
      <c r="J83" s="401"/>
    </row>
    <row r="84" spans="1:10" ht="15">
      <c r="A84" s="672" t="s">
        <v>434</v>
      </c>
      <c r="B84" s="401"/>
      <c r="C84" s="401"/>
      <c r="D84" s="401"/>
      <c r="E84" s="401"/>
      <c r="F84" s="401"/>
      <c r="G84" s="401"/>
      <c r="H84" s="401"/>
      <c r="I84" s="401"/>
      <c r="J84" s="673"/>
    </row>
    <row r="85" spans="1:10" ht="15">
      <c r="A85" s="1073" t="s">
        <v>440</v>
      </c>
      <c r="B85" s="1073"/>
      <c r="C85" s="1073"/>
      <c r="D85" s="1073"/>
      <c r="E85" s="1073"/>
      <c r="F85" s="1073"/>
      <c r="G85" s="1073"/>
      <c r="H85" s="401"/>
      <c r="I85" s="401"/>
      <c r="J85" s="673"/>
    </row>
    <row r="86" spans="1:10">
      <c r="A86" s="1073" t="s">
        <v>442</v>
      </c>
      <c r="B86" s="1073"/>
      <c r="C86" s="1073"/>
      <c r="D86" s="1073"/>
      <c r="E86" s="1073"/>
      <c r="F86" s="1073"/>
      <c r="G86" s="1073"/>
      <c r="H86" s="1073"/>
      <c r="I86" s="401"/>
      <c r="J86" s="401"/>
    </row>
    <row r="87" spans="1:10">
      <c r="A87" s="1073" t="s">
        <v>444</v>
      </c>
      <c r="B87" s="1073"/>
      <c r="C87" s="1073"/>
      <c r="D87" s="1073"/>
      <c r="E87" s="1073"/>
      <c r="F87" s="1073"/>
      <c r="G87" s="1073"/>
      <c r="H87" s="1073"/>
      <c r="I87" s="401"/>
      <c r="J87" s="401"/>
    </row>
    <row r="88" spans="1:10">
      <c r="A88" s="1074" t="s">
        <v>446</v>
      </c>
      <c r="B88" s="1075"/>
      <c r="C88" s="1075"/>
      <c r="D88" s="1075"/>
      <c r="E88" s="1075"/>
      <c r="F88" s="1075"/>
      <c r="G88" s="1075"/>
      <c r="H88" s="1075"/>
      <c r="I88" s="401"/>
      <c r="J88" s="401"/>
    </row>
    <row r="89" spans="1:10">
      <c r="A89" s="1075" t="s">
        <v>435</v>
      </c>
      <c r="B89" s="1075"/>
      <c r="C89" s="1075"/>
      <c r="D89" s="1075"/>
      <c r="E89" s="1075"/>
      <c r="F89" s="1075"/>
      <c r="G89" s="1075"/>
      <c r="H89" s="1075"/>
      <c r="I89" s="401"/>
      <c r="J89" s="401"/>
    </row>
    <row r="90" spans="1:10">
      <c r="A90" s="671" t="s">
        <v>448</v>
      </c>
      <c r="B90" s="671"/>
      <c r="C90" s="671"/>
      <c r="D90" s="671"/>
      <c r="E90" s="671"/>
      <c r="F90" s="671"/>
      <c r="G90" s="671"/>
      <c r="H90" s="401"/>
      <c r="I90" s="401"/>
      <c r="J90" s="401"/>
    </row>
    <row r="91" spans="1:10" ht="18" customHeight="1">
      <c r="A91" s="1062"/>
      <c r="B91" s="1062"/>
      <c r="C91" s="1062"/>
      <c r="D91" s="1062"/>
      <c r="E91" s="1062"/>
      <c r="F91" s="1062"/>
      <c r="G91" s="1062"/>
      <c r="H91" s="1062"/>
    </row>
    <row r="93" spans="1:10">
      <c r="A93" s="379" t="s">
        <v>68</v>
      </c>
      <c r="B93" s="379"/>
      <c r="C93" s="379"/>
      <c r="D93" s="379"/>
      <c r="E93" s="379"/>
      <c r="F93" s="379"/>
      <c r="G93" s="379"/>
      <c r="H93" s="379"/>
    </row>
    <row r="94" spans="1:10">
      <c r="A94" s="1064" t="s">
        <v>417</v>
      </c>
      <c r="B94" s="1064"/>
      <c r="C94" s="1064"/>
      <c r="D94" s="1064"/>
      <c r="E94" s="1064"/>
      <c r="F94" s="1064"/>
      <c r="G94" s="1064"/>
      <c r="H94" s="1064"/>
    </row>
    <row r="95" spans="1:10" ht="12.75" customHeight="1">
      <c r="A95" s="1062" t="s">
        <v>418</v>
      </c>
      <c r="B95" s="1062"/>
      <c r="C95" s="1062"/>
      <c r="D95" s="1062"/>
      <c r="E95" s="1062"/>
      <c r="F95" s="1062"/>
      <c r="G95" s="1062"/>
    </row>
    <row r="96" spans="1:10" ht="12.75" customHeight="1">
      <c r="A96" s="1062"/>
      <c r="B96" s="1062"/>
      <c r="C96" s="1062"/>
      <c r="D96" s="1062"/>
      <c r="E96" s="1062"/>
      <c r="F96" s="1062"/>
      <c r="G96" s="1062"/>
    </row>
    <row r="97" spans="1:8" ht="12.75" customHeight="1">
      <c r="A97" s="1062"/>
      <c r="B97" s="1062"/>
      <c r="C97" s="1062"/>
      <c r="D97" s="1062"/>
      <c r="E97" s="1062"/>
      <c r="F97" s="1062"/>
      <c r="G97" s="1062"/>
      <c r="H97" s="1062"/>
    </row>
    <row r="100" spans="1:8" ht="27" customHeight="1">
      <c r="A100" s="1063"/>
      <c r="B100" s="1063"/>
      <c r="C100" s="1063"/>
      <c r="D100" s="1063"/>
      <c r="E100" s="1063"/>
      <c r="F100" s="1063"/>
      <c r="G100" s="1063"/>
      <c r="H100" s="1063"/>
    </row>
    <row r="103" spans="1:8" ht="12.75" customHeight="1"/>
  </sheetData>
  <mergeCells count="18">
    <mergeCell ref="A1:H1"/>
    <mergeCell ref="A95:G95"/>
    <mergeCell ref="A96:G96"/>
    <mergeCell ref="A97:H97"/>
    <mergeCell ref="A100:H100"/>
    <mergeCell ref="A91:H91"/>
    <mergeCell ref="A94:H94"/>
    <mergeCell ref="A2:H2"/>
    <mergeCell ref="A3:H3"/>
    <mergeCell ref="B5:H5"/>
    <mergeCell ref="D72:F72"/>
    <mergeCell ref="G72:H72"/>
    <mergeCell ref="C6:H6"/>
    <mergeCell ref="A85:G85"/>
    <mergeCell ref="A88:H88"/>
    <mergeCell ref="A89:H89"/>
    <mergeCell ref="A86:H86"/>
    <mergeCell ref="A87:H87"/>
  </mergeCells>
  <printOptions horizontalCentered="1" verticalCentered="1" gridLines="1"/>
  <pageMargins left="0.5" right="0.5" top="0.5" bottom="0.5" header="0.3" footer="0.3"/>
  <pageSetup paperSize="5"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H96"/>
  <sheetViews>
    <sheetView topLeftCell="A64" zoomScaleNormal="100" workbookViewId="0">
      <selection activeCell="A80" sqref="A80:H80"/>
    </sheetView>
  </sheetViews>
  <sheetFormatPr defaultColWidth="8.5703125" defaultRowHeight="12.75"/>
  <cols>
    <col min="1" max="1" width="43.42578125" customWidth="1"/>
    <col min="2" max="2" width="7.85546875" customWidth="1"/>
    <col min="6" max="6" width="10" customWidth="1"/>
    <col min="7" max="7" width="11.42578125" customWidth="1"/>
    <col min="8" max="8" width="12.5703125" customWidth="1"/>
  </cols>
  <sheetData>
    <row r="1" spans="1:8" ht="15.75" customHeight="1">
      <c r="A1" s="1076" t="s">
        <v>69</v>
      </c>
      <c r="B1" s="1076"/>
      <c r="C1" s="1076"/>
      <c r="D1" s="1076"/>
      <c r="E1" s="1076"/>
      <c r="F1" s="1076"/>
      <c r="G1" s="1076"/>
      <c r="H1" s="1076"/>
    </row>
    <row r="2" spans="1:8" ht="15.75" customHeight="1">
      <c r="A2" s="1049" t="s">
        <v>419</v>
      </c>
      <c r="B2" s="1049"/>
      <c r="C2" s="1049"/>
      <c r="D2" s="1049"/>
      <c r="E2" s="1049"/>
      <c r="F2" s="1049"/>
      <c r="G2" s="1049"/>
      <c r="H2" s="1049"/>
    </row>
    <row r="3" spans="1:8" ht="15.75" customHeight="1">
      <c r="A3" s="1051" t="s">
        <v>420</v>
      </c>
      <c r="B3" s="1051"/>
      <c r="C3" s="1051"/>
      <c r="D3" s="1051"/>
      <c r="E3" s="1051"/>
      <c r="F3" s="1051"/>
      <c r="G3" s="1051"/>
      <c r="H3" s="1051"/>
    </row>
    <row r="4" spans="1:8" ht="28.5" customHeight="1" thickBot="1">
      <c r="A4" s="168"/>
      <c r="B4" s="168"/>
      <c r="C4" s="168"/>
      <c r="D4" s="168"/>
      <c r="E4" s="168"/>
      <c r="F4" s="168"/>
      <c r="G4" s="168"/>
      <c r="H4" s="168"/>
    </row>
    <row r="5" spans="1:8" ht="16.5" thickBot="1">
      <c r="A5" s="375"/>
      <c r="B5" s="374"/>
      <c r="C5" s="1081" t="s">
        <v>70</v>
      </c>
      <c r="D5" s="1082"/>
      <c r="E5" s="1082"/>
      <c r="F5" s="1082"/>
      <c r="G5" s="1082"/>
      <c r="H5" s="1083"/>
    </row>
    <row r="6" spans="1:8">
      <c r="A6" s="240"/>
      <c r="B6" s="240"/>
      <c r="C6" s="1084" t="s">
        <v>33</v>
      </c>
      <c r="D6" s="1085"/>
      <c r="E6" s="1085"/>
      <c r="F6" s="1085"/>
      <c r="G6" s="1085"/>
      <c r="H6" s="1086"/>
    </row>
    <row r="7" spans="1:8" ht="38.25">
      <c r="A7" s="16" t="s">
        <v>34</v>
      </c>
      <c r="B7" s="18" t="s">
        <v>35</v>
      </c>
      <c r="C7" s="380" t="s">
        <v>36</v>
      </c>
      <c r="D7" s="88" t="s">
        <v>451</v>
      </c>
      <c r="E7" s="88" t="s">
        <v>452</v>
      </c>
      <c r="F7" s="88" t="s">
        <v>453</v>
      </c>
      <c r="G7" s="88" t="s">
        <v>74</v>
      </c>
      <c r="H7" s="89" t="s">
        <v>39</v>
      </c>
    </row>
    <row r="8" spans="1:8">
      <c r="A8" s="15" t="s">
        <v>12</v>
      </c>
      <c r="B8" s="22"/>
      <c r="C8" s="90"/>
      <c r="D8" s="91"/>
      <c r="E8" s="91"/>
      <c r="F8" s="91"/>
      <c r="G8" s="91"/>
      <c r="H8" s="92"/>
    </row>
    <row r="9" spans="1:8">
      <c r="A9" s="666" t="s">
        <v>40</v>
      </c>
      <c r="B9" s="948" t="s">
        <v>42</v>
      </c>
      <c r="C9" s="93">
        <v>0</v>
      </c>
      <c r="D9" s="94">
        <v>0</v>
      </c>
      <c r="E9" s="94">
        <v>0</v>
      </c>
      <c r="F9" s="94">
        <v>0</v>
      </c>
      <c r="G9" s="95">
        <v>0</v>
      </c>
      <c r="H9" s="81">
        <f>IF($G$69&lt;&gt;0,G9/$G$69,0)</f>
        <v>0</v>
      </c>
    </row>
    <row r="10" spans="1:8">
      <c r="A10" s="666" t="s">
        <v>427</v>
      </c>
      <c r="B10" s="948" t="s">
        <v>41</v>
      </c>
      <c r="C10" s="93">
        <v>0</v>
      </c>
      <c r="D10" s="94">
        <v>0</v>
      </c>
      <c r="E10" s="94">
        <v>0</v>
      </c>
      <c r="F10" s="94">
        <v>0</v>
      </c>
      <c r="G10" s="95">
        <v>0</v>
      </c>
      <c r="H10" s="81">
        <f>IF($G$69&lt;&gt;0,G10/$G$69,0)</f>
        <v>0</v>
      </c>
    </row>
    <row r="11" spans="1:8">
      <c r="A11" s="666" t="s">
        <v>428</v>
      </c>
      <c r="B11" s="948" t="s">
        <v>41</v>
      </c>
      <c r="C11" s="93">
        <v>0</v>
      </c>
      <c r="D11" s="94">
        <v>0</v>
      </c>
      <c r="E11" s="94">
        <v>0</v>
      </c>
      <c r="F11" s="94">
        <v>0</v>
      </c>
      <c r="G11" s="95">
        <v>0</v>
      </c>
      <c r="H11" s="81">
        <v>0</v>
      </c>
    </row>
    <row r="12" spans="1:8">
      <c r="A12" s="948" t="s">
        <v>553</v>
      </c>
      <c r="B12" s="948" t="s">
        <v>41</v>
      </c>
      <c r="C12" s="93">
        <v>0</v>
      </c>
      <c r="D12" s="94">
        <v>0</v>
      </c>
      <c r="E12" s="94">
        <v>0</v>
      </c>
      <c r="F12" s="94">
        <v>0</v>
      </c>
      <c r="G12" s="95">
        <v>0</v>
      </c>
      <c r="H12" s="81">
        <v>0</v>
      </c>
    </row>
    <row r="13" spans="1:8">
      <c r="A13" s="948" t="s">
        <v>554</v>
      </c>
      <c r="B13" s="948" t="s">
        <v>41</v>
      </c>
      <c r="C13" s="93">
        <v>0</v>
      </c>
      <c r="D13" s="94">
        <v>0</v>
      </c>
      <c r="E13" s="94">
        <v>0</v>
      </c>
      <c r="F13" s="94">
        <v>0</v>
      </c>
      <c r="G13" s="95">
        <v>0</v>
      </c>
      <c r="H13" s="81">
        <v>0</v>
      </c>
    </row>
    <row r="14" spans="1:8">
      <c r="A14" s="14" t="s">
        <v>14</v>
      </c>
      <c r="B14" s="21"/>
      <c r="C14" s="173"/>
      <c r="D14" s="82"/>
      <c r="E14" s="82"/>
      <c r="F14" s="82"/>
      <c r="G14" s="82"/>
      <c r="H14" s="92"/>
    </row>
    <row r="15" spans="1:8">
      <c r="A15" s="666" t="s">
        <v>441</v>
      </c>
      <c r="B15" s="666" t="s">
        <v>42</v>
      </c>
      <c r="C15" s="93">
        <v>0</v>
      </c>
      <c r="D15" s="94">
        <v>0</v>
      </c>
      <c r="E15" s="94">
        <v>0</v>
      </c>
      <c r="F15" s="94">
        <v>0</v>
      </c>
      <c r="G15" s="95">
        <v>0</v>
      </c>
      <c r="H15" s="81">
        <f>IF($G$69&lt;&gt;0,G15/$G$69,0)</f>
        <v>0</v>
      </c>
    </row>
    <row r="16" spans="1:8">
      <c r="A16" s="666" t="s">
        <v>443</v>
      </c>
      <c r="B16" s="666" t="s">
        <v>42</v>
      </c>
      <c r="C16" s="93">
        <v>0</v>
      </c>
      <c r="D16" s="94">
        <v>0</v>
      </c>
      <c r="E16" s="94">
        <v>0</v>
      </c>
      <c r="F16" s="94">
        <v>0</v>
      </c>
      <c r="G16" s="95">
        <v>0</v>
      </c>
      <c r="H16" s="81">
        <f>IF($G$69&lt;&gt;0,G16/$G$69,0)</f>
        <v>0</v>
      </c>
    </row>
    <row r="17" spans="1:8">
      <c r="A17" s="666" t="s">
        <v>43</v>
      </c>
      <c r="B17" s="666" t="s">
        <v>42</v>
      </c>
      <c r="C17" s="93">
        <v>0</v>
      </c>
      <c r="D17" s="94">
        <v>0</v>
      </c>
      <c r="E17" s="94">
        <v>0</v>
      </c>
      <c r="F17" s="94">
        <v>0</v>
      </c>
      <c r="G17" s="95">
        <v>0</v>
      </c>
      <c r="H17" s="81">
        <f>IF($G$69&lt;&gt;0,G17/$G$69,0)</f>
        <v>0</v>
      </c>
    </row>
    <row r="18" spans="1:8">
      <c r="A18" s="666" t="s">
        <v>76</v>
      </c>
      <c r="B18" s="666" t="s">
        <v>41</v>
      </c>
      <c r="C18" s="93">
        <v>0</v>
      </c>
      <c r="D18" s="94">
        <v>0</v>
      </c>
      <c r="E18" s="94">
        <v>0</v>
      </c>
      <c r="F18" s="94">
        <v>0</v>
      </c>
      <c r="G18" s="95">
        <v>0</v>
      </c>
      <c r="H18" s="81">
        <f>IF($G$69&lt;&gt;0,G18/$G$69,0)</f>
        <v>0</v>
      </c>
    </row>
    <row r="19" spans="1:8">
      <c r="A19" s="666" t="s">
        <v>555</v>
      </c>
      <c r="B19" s="666" t="s">
        <v>41</v>
      </c>
      <c r="C19" s="93">
        <v>0</v>
      </c>
      <c r="D19" s="94">
        <v>0</v>
      </c>
      <c r="E19" s="94">
        <v>0</v>
      </c>
      <c r="F19" s="94">
        <v>0</v>
      </c>
      <c r="G19" s="95">
        <v>0</v>
      </c>
      <c r="H19" s="81">
        <f>IF($G$69&lt;&gt;0,G19/$G$69,0)</f>
        <v>0</v>
      </c>
    </row>
    <row r="20" spans="1:8">
      <c r="A20" s="666" t="s">
        <v>556</v>
      </c>
      <c r="B20" s="666" t="s">
        <v>41</v>
      </c>
      <c r="C20" s="93">
        <v>0</v>
      </c>
      <c r="D20" s="94">
        <v>0</v>
      </c>
      <c r="E20" s="94">
        <v>0</v>
      </c>
      <c r="F20" s="94">
        <v>0</v>
      </c>
      <c r="G20" s="95">
        <v>0</v>
      </c>
      <c r="H20" s="81">
        <v>0</v>
      </c>
    </row>
    <row r="21" spans="1:8">
      <c r="A21" s="666" t="s">
        <v>77</v>
      </c>
      <c r="B21" s="666" t="s">
        <v>41</v>
      </c>
      <c r="C21" s="93">
        <v>0</v>
      </c>
      <c r="D21" s="94">
        <v>0</v>
      </c>
      <c r="E21" s="94">
        <v>0</v>
      </c>
      <c r="F21" s="94">
        <v>0</v>
      </c>
      <c r="G21" s="95">
        <v>0</v>
      </c>
      <c r="H21" s="81">
        <f>IF($G$69&lt;&gt;0,G21/$G$69,0)</f>
        <v>0</v>
      </c>
    </row>
    <row r="22" spans="1:8">
      <c r="A22" s="948" t="s">
        <v>557</v>
      </c>
      <c r="B22" s="666" t="s">
        <v>42</v>
      </c>
      <c r="C22" s="93">
        <v>0</v>
      </c>
      <c r="D22" s="94">
        <v>0</v>
      </c>
      <c r="E22" s="94">
        <v>0</v>
      </c>
      <c r="F22" s="94">
        <v>0</v>
      </c>
      <c r="G22" s="95">
        <v>0</v>
      </c>
      <c r="H22" s="81">
        <f>IF($G$69&lt;&gt;0,G22/$G$69,0)</f>
        <v>0</v>
      </c>
    </row>
    <row r="23" spans="1:8">
      <c r="A23" s="14" t="s">
        <v>15</v>
      </c>
      <c r="B23" s="21"/>
      <c r="C23" s="173"/>
      <c r="D23" s="82"/>
      <c r="E23" s="82"/>
      <c r="F23" s="82"/>
      <c r="G23" s="82"/>
      <c r="H23" s="92"/>
    </row>
    <row r="24" spans="1:8">
      <c r="A24" s="666" t="s">
        <v>445</v>
      </c>
      <c r="B24" s="666" t="s">
        <v>42</v>
      </c>
      <c r="C24" s="93">
        <v>0</v>
      </c>
      <c r="D24" s="94">
        <v>0</v>
      </c>
      <c r="E24" s="94">
        <v>0</v>
      </c>
      <c r="F24" s="94">
        <v>0</v>
      </c>
      <c r="G24" s="95">
        <v>0</v>
      </c>
      <c r="H24" s="81">
        <f>IF($G$69&lt;&gt;0,G24/$G$69,0)</f>
        <v>0</v>
      </c>
    </row>
    <row r="25" spans="1:8">
      <c r="A25" s="948" t="s">
        <v>558</v>
      </c>
      <c r="B25" s="666" t="s">
        <v>42</v>
      </c>
      <c r="C25" s="93">
        <v>0</v>
      </c>
      <c r="D25" s="94">
        <v>0</v>
      </c>
      <c r="E25" s="94">
        <v>0</v>
      </c>
      <c r="F25" s="94">
        <v>0</v>
      </c>
      <c r="G25" s="95">
        <v>0</v>
      </c>
      <c r="H25" s="81">
        <v>0</v>
      </c>
    </row>
    <row r="26" spans="1:8">
      <c r="A26" s="948" t="s">
        <v>45</v>
      </c>
      <c r="B26" s="950" t="s">
        <v>42</v>
      </c>
      <c r="C26" s="93">
        <v>0</v>
      </c>
      <c r="D26" s="94">
        <v>0</v>
      </c>
      <c r="E26" s="94">
        <v>0</v>
      </c>
      <c r="F26" s="94">
        <v>0</v>
      </c>
      <c r="G26" s="95">
        <v>0</v>
      </c>
      <c r="H26" s="81">
        <v>0</v>
      </c>
    </row>
    <row r="27" spans="1:8">
      <c r="A27" s="948" t="s">
        <v>559</v>
      </c>
      <c r="B27" s="950" t="s">
        <v>42</v>
      </c>
      <c r="C27" s="93">
        <v>0</v>
      </c>
      <c r="D27" s="94">
        <v>0</v>
      </c>
      <c r="E27" s="94">
        <v>0</v>
      </c>
      <c r="F27" s="94">
        <v>0</v>
      </c>
      <c r="G27" s="95">
        <v>0</v>
      </c>
      <c r="H27" s="81">
        <f>IF($G$69&lt;&gt;0,G27/$G$69,0)</f>
        <v>0</v>
      </c>
    </row>
    <row r="28" spans="1:8">
      <c r="A28" s="14" t="s">
        <v>46</v>
      </c>
      <c r="B28" s="21"/>
      <c r="C28" s="173"/>
      <c r="D28" s="82"/>
      <c r="E28" s="82"/>
      <c r="F28" s="82"/>
      <c r="G28" s="82"/>
      <c r="H28" s="92"/>
    </row>
    <row r="29" spans="1:8">
      <c r="A29" s="666" t="s">
        <v>47</v>
      </c>
      <c r="B29" s="666" t="s">
        <v>42</v>
      </c>
      <c r="C29" s="93">
        <v>0</v>
      </c>
      <c r="D29" s="94">
        <v>0</v>
      </c>
      <c r="E29" s="94">
        <v>0</v>
      </c>
      <c r="F29" s="94">
        <v>0</v>
      </c>
      <c r="G29" s="95">
        <v>0</v>
      </c>
      <c r="H29" s="81">
        <f t="shared" ref="H29:H37" si="0">IF($G$69&lt;&gt;0,G29/$G$69,0)</f>
        <v>0</v>
      </c>
    </row>
    <row r="30" spans="1:8">
      <c r="A30" s="666" t="s">
        <v>48</v>
      </c>
      <c r="B30" s="666" t="s">
        <v>42</v>
      </c>
      <c r="C30" s="93">
        <v>0</v>
      </c>
      <c r="D30" s="94">
        <v>0</v>
      </c>
      <c r="E30" s="94">
        <v>0</v>
      </c>
      <c r="F30" s="94">
        <v>0</v>
      </c>
      <c r="G30" s="95">
        <v>0</v>
      </c>
      <c r="H30" s="81">
        <f t="shared" si="0"/>
        <v>0</v>
      </c>
    </row>
    <row r="31" spans="1:8">
      <c r="A31" s="666" t="s">
        <v>429</v>
      </c>
      <c r="B31" s="666" t="s">
        <v>42</v>
      </c>
      <c r="C31" s="93">
        <v>0</v>
      </c>
      <c r="D31" s="94">
        <v>0</v>
      </c>
      <c r="E31" s="94">
        <v>0</v>
      </c>
      <c r="F31" s="94">
        <v>0</v>
      </c>
      <c r="G31" s="95">
        <v>0</v>
      </c>
      <c r="H31" s="81">
        <f t="shared" si="0"/>
        <v>0</v>
      </c>
    </row>
    <row r="32" spans="1:8">
      <c r="A32" s="666" t="s">
        <v>49</v>
      </c>
      <c r="B32" s="666" t="s">
        <v>42</v>
      </c>
      <c r="C32" s="93">
        <v>0</v>
      </c>
      <c r="D32" s="94">
        <v>0</v>
      </c>
      <c r="E32" s="94">
        <v>0</v>
      </c>
      <c r="F32" s="94">
        <v>0</v>
      </c>
      <c r="G32" s="95">
        <v>0</v>
      </c>
      <c r="H32" s="81">
        <f t="shared" si="0"/>
        <v>0</v>
      </c>
    </row>
    <row r="33" spans="1:8">
      <c r="A33" s="666" t="s">
        <v>430</v>
      </c>
      <c r="B33" s="666" t="s">
        <v>42</v>
      </c>
      <c r="C33" s="93">
        <v>0</v>
      </c>
      <c r="D33" s="94">
        <v>0</v>
      </c>
      <c r="E33" s="94">
        <v>0</v>
      </c>
      <c r="F33" s="94">
        <v>0</v>
      </c>
      <c r="G33" s="95">
        <v>0</v>
      </c>
      <c r="H33" s="81">
        <f t="shared" si="0"/>
        <v>0</v>
      </c>
    </row>
    <row r="34" spans="1:8">
      <c r="A34" s="666" t="s">
        <v>78</v>
      </c>
      <c r="B34" s="666" t="s">
        <v>42</v>
      </c>
      <c r="C34" s="93">
        <v>0</v>
      </c>
      <c r="D34" s="94">
        <v>0</v>
      </c>
      <c r="E34" s="94">
        <v>0</v>
      </c>
      <c r="F34" s="94">
        <v>0</v>
      </c>
      <c r="G34" s="95">
        <v>0</v>
      </c>
      <c r="H34" s="81">
        <f t="shared" si="0"/>
        <v>0</v>
      </c>
    </row>
    <row r="35" spans="1:8">
      <c r="A35" s="666" t="s">
        <v>561</v>
      </c>
      <c r="B35" s="666" t="s">
        <v>42</v>
      </c>
      <c r="C35" s="93">
        <v>0</v>
      </c>
      <c r="D35" s="94">
        <v>0</v>
      </c>
      <c r="E35" s="94">
        <v>0</v>
      </c>
      <c r="F35" s="94">
        <v>0</v>
      </c>
      <c r="G35" s="95">
        <v>0</v>
      </c>
      <c r="H35" s="81">
        <f t="shared" si="0"/>
        <v>0</v>
      </c>
    </row>
    <row r="36" spans="1:8">
      <c r="A36" s="948" t="s">
        <v>560</v>
      </c>
      <c r="B36" s="666" t="s">
        <v>42</v>
      </c>
      <c r="C36" s="93">
        <v>0</v>
      </c>
      <c r="D36" s="94">
        <v>0</v>
      </c>
      <c r="E36" s="94">
        <v>0</v>
      </c>
      <c r="F36" s="94">
        <v>0</v>
      </c>
      <c r="G36" s="95">
        <v>0</v>
      </c>
      <c r="H36" s="81">
        <f t="shared" si="0"/>
        <v>0</v>
      </c>
    </row>
    <row r="37" spans="1:8">
      <c r="A37" s="666" t="s">
        <v>79</v>
      </c>
      <c r="B37" s="666" t="s">
        <v>42</v>
      </c>
      <c r="C37" s="93">
        <v>0</v>
      </c>
      <c r="D37" s="94">
        <v>0</v>
      </c>
      <c r="E37" s="94">
        <v>0</v>
      </c>
      <c r="F37" s="94">
        <v>0</v>
      </c>
      <c r="G37" s="95">
        <v>0</v>
      </c>
      <c r="H37" s="81">
        <f t="shared" si="0"/>
        <v>0</v>
      </c>
    </row>
    <row r="38" spans="1:8">
      <c r="A38" s="666" t="s">
        <v>80</v>
      </c>
      <c r="B38" s="666" t="s">
        <v>42</v>
      </c>
      <c r="C38" s="93">
        <v>0</v>
      </c>
      <c r="D38" s="94">
        <v>0</v>
      </c>
      <c r="E38" s="94">
        <v>0</v>
      </c>
      <c r="F38" s="94">
        <v>0</v>
      </c>
      <c r="G38" s="95">
        <v>0</v>
      </c>
      <c r="H38" s="81">
        <v>0</v>
      </c>
    </row>
    <row r="39" spans="1:8">
      <c r="A39" s="666" t="s">
        <v>432</v>
      </c>
      <c r="B39" s="666" t="s">
        <v>41</v>
      </c>
      <c r="C39" s="93">
        <v>0</v>
      </c>
      <c r="D39" s="94">
        <v>0</v>
      </c>
      <c r="E39" s="94">
        <v>0</v>
      </c>
      <c r="F39" s="94">
        <v>0</v>
      </c>
      <c r="G39" s="95">
        <v>0</v>
      </c>
      <c r="H39" s="81">
        <v>0</v>
      </c>
    </row>
    <row r="40" spans="1:8">
      <c r="A40" s="949" t="s">
        <v>562</v>
      </c>
      <c r="B40" s="666" t="s">
        <v>41</v>
      </c>
      <c r="C40" s="93">
        <v>0</v>
      </c>
      <c r="D40" s="94">
        <v>0</v>
      </c>
      <c r="E40" s="94">
        <v>0</v>
      </c>
      <c r="F40" s="94">
        <v>0</v>
      </c>
      <c r="G40" s="95">
        <v>0</v>
      </c>
      <c r="H40" s="81">
        <v>0</v>
      </c>
    </row>
    <row r="41" spans="1:8">
      <c r="A41" s="948" t="s">
        <v>563</v>
      </c>
      <c r="B41" s="666" t="s">
        <v>42</v>
      </c>
      <c r="C41" s="93">
        <v>0</v>
      </c>
      <c r="D41" s="94">
        <v>0</v>
      </c>
      <c r="E41" s="94">
        <v>0</v>
      </c>
      <c r="F41" s="94">
        <v>0</v>
      </c>
      <c r="G41" s="95">
        <v>0</v>
      </c>
      <c r="H41" s="81">
        <v>0</v>
      </c>
    </row>
    <row r="42" spans="1:8">
      <c r="A42" s="948" t="s">
        <v>564</v>
      </c>
      <c r="B42" s="666" t="s">
        <v>42</v>
      </c>
      <c r="C42" s="93">
        <v>0</v>
      </c>
      <c r="D42" s="94">
        <v>0</v>
      </c>
      <c r="E42" s="94">
        <v>0</v>
      </c>
      <c r="F42" s="94">
        <v>0</v>
      </c>
      <c r="G42" s="95">
        <v>0</v>
      </c>
      <c r="H42" s="81">
        <f>IF($G$69&lt;&gt;0,G42/$G$69,0)</f>
        <v>0</v>
      </c>
    </row>
    <row r="43" spans="1:8">
      <c r="A43" s="14" t="s">
        <v>50</v>
      </c>
      <c r="B43" s="21"/>
      <c r="C43" s="173"/>
      <c r="D43" s="82"/>
      <c r="E43" s="82"/>
      <c r="F43" s="82"/>
      <c r="G43" s="84"/>
      <c r="H43" s="92"/>
    </row>
    <row r="44" spans="1:8">
      <c r="A44" s="666" t="s">
        <v>51</v>
      </c>
      <c r="B44" s="666" t="s">
        <v>42</v>
      </c>
      <c r="C44" s="93">
        <v>0</v>
      </c>
      <c r="D44" s="94">
        <v>0</v>
      </c>
      <c r="E44" s="94">
        <v>0</v>
      </c>
      <c r="F44" s="94">
        <v>0</v>
      </c>
      <c r="G44" s="95">
        <v>0</v>
      </c>
      <c r="H44" s="81">
        <f>IF($G$69&lt;&gt;0,G44/$G$69,0)</f>
        <v>0</v>
      </c>
    </row>
    <row r="45" spans="1:8">
      <c r="A45" s="666" t="s">
        <v>52</v>
      </c>
      <c r="B45" s="666" t="s">
        <v>42</v>
      </c>
      <c r="C45" s="93">
        <v>0</v>
      </c>
      <c r="D45" s="94">
        <v>0</v>
      </c>
      <c r="E45" s="94">
        <v>0</v>
      </c>
      <c r="F45" s="94">
        <v>0</v>
      </c>
      <c r="G45" s="95">
        <v>0</v>
      </c>
      <c r="H45" s="81">
        <f>IF($G$69&lt;&gt;0,G45/$G$69,0)</f>
        <v>0</v>
      </c>
    </row>
    <row r="46" spans="1:8">
      <c r="A46" s="948" t="s">
        <v>565</v>
      </c>
      <c r="B46" s="666" t="s">
        <v>42</v>
      </c>
      <c r="C46" s="93">
        <v>0</v>
      </c>
      <c r="D46" s="94">
        <v>0</v>
      </c>
      <c r="E46" s="94">
        <v>0</v>
      </c>
      <c r="F46" s="94">
        <v>0</v>
      </c>
      <c r="G46" s="95">
        <v>0</v>
      </c>
      <c r="H46" s="81">
        <v>0</v>
      </c>
    </row>
    <row r="47" spans="1:8">
      <c r="A47" s="14" t="s">
        <v>53</v>
      </c>
      <c r="B47" s="21"/>
      <c r="C47" s="173"/>
      <c r="D47" s="82"/>
      <c r="E47" s="82"/>
      <c r="F47" s="82"/>
      <c r="G47" s="82"/>
      <c r="H47" s="92"/>
    </row>
    <row r="48" spans="1:8">
      <c r="A48" s="666" t="s">
        <v>566</v>
      </c>
      <c r="B48" s="666" t="s">
        <v>41</v>
      </c>
      <c r="C48" s="93">
        <v>0</v>
      </c>
      <c r="D48" s="94">
        <v>0</v>
      </c>
      <c r="E48" s="94">
        <v>0</v>
      </c>
      <c r="F48" s="94">
        <v>0</v>
      </c>
      <c r="G48" s="95">
        <v>0</v>
      </c>
      <c r="H48" s="81">
        <f t="shared" ref="H48:H54" si="1">IF($G$69&lt;&gt;0,G48/$G$69,0)</f>
        <v>0</v>
      </c>
    </row>
    <row r="49" spans="1:8">
      <c r="A49" s="666" t="s">
        <v>54</v>
      </c>
      <c r="B49" s="666" t="s">
        <v>41</v>
      </c>
      <c r="C49" s="93">
        <v>0</v>
      </c>
      <c r="D49" s="94">
        <v>0</v>
      </c>
      <c r="E49" s="94">
        <v>0</v>
      </c>
      <c r="F49" s="94">
        <v>0</v>
      </c>
      <c r="G49" s="95">
        <v>0</v>
      </c>
      <c r="H49" s="81">
        <f t="shared" si="1"/>
        <v>0</v>
      </c>
    </row>
    <row r="50" spans="1:8">
      <c r="A50" s="666" t="s">
        <v>567</v>
      </c>
      <c r="B50" s="666" t="s">
        <v>41</v>
      </c>
      <c r="C50" s="93">
        <v>0</v>
      </c>
      <c r="D50" s="94">
        <v>0</v>
      </c>
      <c r="E50" s="94">
        <v>0</v>
      </c>
      <c r="F50" s="94">
        <v>0</v>
      </c>
      <c r="G50" s="95">
        <v>0</v>
      </c>
      <c r="H50" s="81">
        <f t="shared" si="1"/>
        <v>0</v>
      </c>
    </row>
    <row r="51" spans="1:8">
      <c r="A51" s="666" t="s">
        <v>568</v>
      </c>
      <c r="B51" s="666" t="s">
        <v>41</v>
      </c>
      <c r="C51" s="93">
        <v>0</v>
      </c>
      <c r="D51" s="94">
        <v>0</v>
      </c>
      <c r="E51" s="94">
        <v>0</v>
      </c>
      <c r="F51" s="94">
        <v>0</v>
      </c>
      <c r="G51" s="95">
        <v>0</v>
      </c>
      <c r="H51" s="81">
        <f t="shared" si="1"/>
        <v>0</v>
      </c>
    </row>
    <row r="52" spans="1:8">
      <c r="A52" s="666" t="s">
        <v>569</v>
      </c>
      <c r="B52" s="666" t="s">
        <v>41</v>
      </c>
      <c r="C52" s="93">
        <v>0</v>
      </c>
      <c r="D52" s="94">
        <v>0</v>
      </c>
      <c r="E52" s="94">
        <v>0</v>
      </c>
      <c r="F52" s="94">
        <v>0</v>
      </c>
      <c r="G52" s="95">
        <v>0</v>
      </c>
      <c r="H52" s="81">
        <f t="shared" si="1"/>
        <v>0</v>
      </c>
    </row>
    <row r="53" spans="1:8">
      <c r="A53" s="666" t="s">
        <v>570</v>
      </c>
      <c r="B53" s="666" t="s">
        <v>41</v>
      </c>
      <c r="C53" s="93">
        <v>0</v>
      </c>
      <c r="D53" s="94">
        <v>0</v>
      </c>
      <c r="E53" s="94">
        <v>0</v>
      </c>
      <c r="F53" s="94">
        <v>0</v>
      </c>
      <c r="G53" s="95">
        <v>0</v>
      </c>
      <c r="H53" s="81">
        <f t="shared" si="1"/>
        <v>0</v>
      </c>
    </row>
    <row r="54" spans="1:8">
      <c r="A54" s="666" t="s">
        <v>81</v>
      </c>
      <c r="B54" s="666" t="s">
        <v>41</v>
      </c>
      <c r="C54" s="93">
        <v>0</v>
      </c>
      <c r="D54" s="94">
        <v>0</v>
      </c>
      <c r="E54" s="94">
        <v>0</v>
      </c>
      <c r="F54" s="94">
        <v>0</v>
      </c>
      <c r="G54" s="95">
        <v>0</v>
      </c>
      <c r="H54" s="81">
        <f t="shared" si="1"/>
        <v>0</v>
      </c>
    </row>
    <row r="55" spans="1:8">
      <c r="A55" s="14" t="s">
        <v>17</v>
      </c>
      <c r="B55" s="21"/>
      <c r="C55" s="173"/>
      <c r="D55" s="82"/>
      <c r="E55" s="82"/>
      <c r="F55" s="82"/>
      <c r="G55" s="82"/>
      <c r="H55" s="92"/>
    </row>
    <row r="56" spans="1:8">
      <c r="A56" s="666" t="s">
        <v>55</v>
      </c>
      <c r="B56" s="666" t="s">
        <v>42</v>
      </c>
      <c r="C56" s="93">
        <v>0</v>
      </c>
      <c r="D56" s="94">
        <v>0</v>
      </c>
      <c r="E56" s="94">
        <v>0</v>
      </c>
      <c r="F56" s="94">
        <v>0</v>
      </c>
      <c r="G56" s="95">
        <v>0</v>
      </c>
      <c r="H56" s="81">
        <f>IF($G$69&lt;&gt;0,G56/$G$69,0)</f>
        <v>0</v>
      </c>
    </row>
    <row r="57" spans="1:8">
      <c r="A57" s="666" t="s">
        <v>431</v>
      </c>
      <c r="B57" s="666" t="s">
        <v>42</v>
      </c>
      <c r="C57" s="93">
        <v>0</v>
      </c>
      <c r="D57" s="94">
        <v>0</v>
      </c>
      <c r="E57" s="94">
        <v>0</v>
      </c>
      <c r="F57" s="94">
        <v>0</v>
      </c>
      <c r="G57" s="95">
        <v>0</v>
      </c>
      <c r="H57" s="81">
        <f>IF($G$69&lt;&gt;0,G57/$G$69,0)</f>
        <v>0</v>
      </c>
    </row>
    <row r="58" spans="1:8">
      <c r="A58" s="666" t="s">
        <v>56</v>
      </c>
      <c r="B58" s="666" t="s">
        <v>41</v>
      </c>
      <c r="C58" s="93">
        <v>0</v>
      </c>
      <c r="D58" s="94">
        <v>0</v>
      </c>
      <c r="E58" s="94">
        <v>0</v>
      </c>
      <c r="F58" s="94">
        <v>0</v>
      </c>
      <c r="G58" s="95">
        <v>0</v>
      </c>
      <c r="H58" s="81">
        <v>0</v>
      </c>
    </row>
    <row r="59" spans="1:8">
      <c r="A59" s="948" t="s">
        <v>571</v>
      </c>
      <c r="B59" s="666" t="s">
        <v>42</v>
      </c>
      <c r="C59" s="93">
        <v>0</v>
      </c>
      <c r="D59" s="94">
        <v>0</v>
      </c>
      <c r="E59" s="94">
        <v>0</v>
      </c>
      <c r="F59" s="94">
        <v>0</v>
      </c>
      <c r="G59" s="95">
        <v>0</v>
      </c>
      <c r="H59" s="81">
        <v>0</v>
      </c>
    </row>
    <row r="60" spans="1:8">
      <c r="A60" s="948" t="s">
        <v>572</v>
      </c>
      <c r="B60" s="666" t="s">
        <v>41</v>
      </c>
      <c r="C60" s="93">
        <v>0</v>
      </c>
      <c r="D60" s="94">
        <v>0</v>
      </c>
      <c r="E60" s="94">
        <v>0</v>
      </c>
      <c r="F60" s="94">
        <v>0</v>
      </c>
      <c r="G60" s="95">
        <v>0</v>
      </c>
      <c r="H60" s="81">
        <v>0</v>
      </c>
    </row>
    <row r="61" spans="1:8">
      <c r="A61" s="948" t="s">
        <v>573</v>
      </c>
      <c r="B61" s="666" t="s">
        <v>42</v>
      </c>
      <c r="C61" s="93"/>
      <c r="D61" s="94">
        <v>0</v>
      </c>
      <c r="E61" s="94">
        <v>0</v>
      </c>
      <c r="F61" s="94">
        <v>0</v>
      </c>
      <c r="G61" s="95">
        <v>0</v>
      </c>
      <c r="H61" s="81">
        <v>0</v>
      </c>
    </row>
    <row r="62" spans="1:8">
      <c r="A62" s="948" t="s">
        <v>574</v>
      </c>
      <c r="B62" s="666" t="s">
        <v>41</v>
      </c>
      <c r="C62" s="93">
        <v>0</v>
      </c>
      <c r="D62" s="94">
        <v>0</v>
      </c>
      <c r="E62" s="94">
        <v>0</v>
      </c>
      <c r="F62" s="94">
        <v>0</v>
      </c>
      <c r="G62" s="95">
        <v>0</v>
      </c>
      <c r="H62" s="81">
        <f>IF($G$69&lt;&gt;0,G62/$G$69,0)</f>
        <v>0</v>
      </c>
    </row>
    <row r="63" spans="1:8">
      <c r="A63" s="14" t="s">
        <v>57</v>
      </c>
      <c r="B63" s="21"/>
      <c r="C63" s="173"/>
      <c r="D63" s="82"/>
      <c r="E63" s="82"/>
      <c r="F63" s="82"/>
      <c r="G63" s="82"/>
      <c r="H63" s="92"/>
    </row>
    <row r="64" spans="1:8">
      <c r="A64" s="917"/>
      <c r="B64" s="383"/>
      <c r="C64" s="151"/>
      <c r="D64" s="83"/>
      <c r="E64" s="83"/>
      <c r="F64" s="83"/>
      <c r="G64" s="83"/>
      <c r="H64" s="98"/>
    </row>
    <row r="65" spans="1:8">
      <c r="A65" s="14" t="s">
        <v>18</v>
      </c>
      <c r="B65" s="21"/>
      <c r="C65" s="173"/>
      <c r="D65" s="82"/>
      <c r="E65" s="82"/>
      <c r="F65" s="82"/>
      <c r="G65" s="82"/>
      <c r="H65" s="92"/>
    </row>
    <row r="66" spans="1:8">
      <c r="A66" s="17" t="s">
        <v>82</v>
      </c>
      <c r="B66" s="17" t="s">
        <v>42</v>
      </c>
      <c r="C66" s="93">
        <v>0</v>
      </c>
      <c r="D66" s="82"/>
      <c r="E66" s="82"/>
      <c r="F66" s="82"/>
      <c r="G66" s="95">
        <v>0</v>
      </c>
      <c r="H66" s="81">
        <f t="shared" ref="H66:H67" si="2">IF($G$69&lt;&gt;0,G66/$G$69,0)</f>
        <v>0</v>
      </c>
    </row>
    <row r="67" spans="1:8">
      <c r="A67" s="17" t="s">
        <v>83</v>
      </c>
      <c r="B67" s="17" t="s">
        <v>42</v>
      </c>
      <c r="C67" s="93">
        <v>0</v>
      </c>
      <c r="D67" s="82"/>
      <c r="E67" s="82"/>
      <c r="F67" s="82"/>
      <c r="G67" s="95">
        <v>0</v>
      </c>
      <c r="H67" s="81">
        <f t="shared" si="2"/>
        <v>0</v>
      </c>
    </row>
    <row r="68" spans="1:8">
      <c r="A68" s="21"/>
      <c r="B68" s="21"/>
      <c r="C68" s="91"/>
      <c r="D68" s="91"/>
      <c r="E68" s="82"/>
      <c r="F68" s="91"/>
      <c r="G68" s="91"/>
      <c r="H68" s="92"/>
    </row>
    <row r="69" spans="1:8">
      <c r="A69" s="13" t="s">
        <v>60</v>
      </c>
      <c r="B69" s="17"/>
      <c r="C69" s="99"/>
      <c r="D69" s="83">
        <f>SUM(D9:D68)</f>
        <v>0</v>
      </c>
      <c r="E69" s="83">
        <f t="shared" ref="E69:G69" si="3">SUM(E9:E68)</f>
        <v>0</v>
      </c>
      <c r="F69" s="83">
        <f t="shared" si="3"/>
        <v>0</v>
      </c>
      <c r="G69" s="85">
        <f t="shared" si="3"/>
        <v>0</v>
      </c>
      <c r="H69" s="81">
        <f>IF($G$69&lt;&gt;0,G69/$G$69,0)</f>
        <v>0</v>
      </c>
    </row>
    <row r="70" spans="1:8">
      <c r="A70" s="22"/>
      <c r="B70" s="21"/>
      <c r="C70" s="91" t="s">
        <v>84</v>
      </c>
      <c r="D70" s="91"/>
      <c r="E70" s="91"/>
      <c r="F70" s="91"/>
      <c r="G70" s="91"/>
      <c r="H70" s="100"/>
    </row>
    <row r="71" spans="1:8" ht="13.5" thickBot="1">
      <c r="A71" s="101" t="s">
        <v>447</v>
      </c>
      <c r="B71" s="17"/>
      <c r="C71" s="94"/>
      <c r="D71" s="99"/>
      <c r="E71" s="99"/>
      <c r="F71" s="99"/>
      <c r="G71" s="99"/>
      <c r="H71" s="98"/>
    </row>
    <row r="72" spans="1:8" ht="13.5" thickBot="1">
      <c r="A72" s="219"/>
      <c r="B72" s="102"/>
      <c r="C72" s="38"/>
      <c r="D72" s="38"/>
      <c r="E72" s="39"/>
      <c r="F72" s="39"/>
      <c r="G72" s="38"/>
      <c r="H72" s="40"/>
    </row>
    <row r="73" spans="1:8">
      <c r="A73" s="436" t="s">
        <v>85</v>
      </c>
      <c r="B73" s="437"/>
      <c r="C73" s="437"/>
      <c r="D73" s="438" t="s">
        <v>6</v>
      </c>
      <c r="E73" s="8"/>
      <c r="F73" s="8"/>
      <c r="G73" s="20"/>
      <c r="H73" s="20"/>
    </row>
    <row r="74" spans="1:8">
      <c r="A74" s="103"/>
      <c r="B74" s="99"/>
      <c r="C74" s="94"/>
      <c r="D74" s="87"/>
      <c r="E74" s="5"/>
      <c r="F74" s="20"/>
      <c r="G74" s="20"/>
      <c r="H74" s="20"/>
    </row>
    <row r="75" spans="1:8" ht="13.5" thickBot="1">
      <c r="A75" s="104"/>
      <c r="B75" s="41"/>
      <c r="C75" s="41"/>
      <c r="D75" s="150">
        <v>0</v>
      </c>
      <c r="E75" s="23"/>
      <c r="F75" s="20"/>
      <c r="G75" s="20"/>
      <c r="H75" s="20"/>
    </row>
    <row r="76" spans="1:8">
      <c r="A76" s="674"/>
      <c r="B76" s="675"/>
      <c r="C76" s="675"/>
      <c r="D76" s="669"/>
      <c r="E76" s="23"/>
      <c r="F76" s="20"/>
      <c r="G76" s="20"/>
      <c r="H76" s="20"/>
    </row>
    <row r="77" spans="1:8">
      <c r="A77" s="1323" t="s">
        <v>454</v>
      </c>
      <c r="B77" s="1323"/>
      <c r="C77" s="1323"/>
      <c r="D77" s="1323"/>
      <c r="E77" s="1323"/>
      <c r="F77" s="1323"/>
      <c r="G77" s="1323"/>
      <c r="H77" s="1323"/>
    </row>
    <row r="78" spans="1:8">
      <c r="A78" s="1077" t="s">
        <v>450</v>
      </c>
      <c r="B78" s="1077"/>
      <c r="C78" s="1077"/>
      <c r="D78" s="1077"/>
      <c r="E78" s="1077"/>
      <c r="F78" s="1077"/>
      <c r="G78" s="1077"/>
      <c r="H78" s="1077"/>
    </row>
    <row r="79" spans="1:8">
      <c r="A79" s="1077" t="s">
        <v>455</v>
      </c>
      <c r="B79" s="1077"/>
      <c r="C79" s="1077"/>
      <c r="D79" s="1077"/>
      <c r="E79" s="1077"/>
      <c r="F79" s="1077"/>
      <c r="G79" s="1077"/>
      <c r="H79" s="1077"/>
    </row>
    <row r="80" spans="1:8">
      <c r="A80" s="1077" t="s">
        <v>442</v>
      </c>
      <c r="B80" s="1077"/>
      <c r="C80" s="1077"/>
      <c r="D80" s="1077"/>
      <c r="E80" s="1077"/>
      <c r="F80" s="1077"/>
      <c r="G80" s="1077"/>
      <c r="H80" s="1077"/>
    </row>
    <row r="81" spans="1:8">
      <c r="A81" s="1077" t="s">
        <v>444</v>
      </c>
      <c r="B81" s="1077"/>
      <c r="C81" s="1077"/>
      <c r="D81" s="1077"/>
      <c r="E81" s="1077"/>
      <c r="F81" s="1077"/>
      <c r="G81" s="1077"/>
      <c r="H81" s="1077"/>
    </row>
    <row r="82" spans="1:8" ht="12.75" customHeight="1">
      <c r="A82" s="1075" t="s">
        <v>446</v>
      </c>
      <c r="B82" s="1075"/>
      <c r="C82" s="1075"/>
      <c r="D82" s="1075"/>
      <c r="E82" s="1075"/>
      <c r="F82" s="1075"/>
      <c r="G82" s="1075"/>
      <c r="H82" s="1075"/>
    </row>
    <row r="83" spans="1:8" ht="12.6" customHeight="1">
      <c r="A83" s="1075" t="s">
        <v>435</v>
      </c>
      <c r="B83" s="1075"/>
      <c r="C83" s="1075"/>
      <c r="D83" s="1075"/>
      <c r="E83" s="1075"/>
      <c r="F83" s="1075"/>
      <c r="G83" s="1075"/>
      <c r="H83" s="1075"/>
    </row>
    <row r="84" spans="1:8" ht="24.75" customHeight="1">
      <c r="A84" s="1324" t="s">
        <v>456</v>
      </c>
      <c r="B84" s="1324"/>
      <c r="C84" s="1324"/>
      <c r="D84" s="1324"/>
      <c r="E84" s="1324"/>
      <c r="F84" s="1324"/>
      <c r="G84" s="1324"/>
      <c r="H84" s="1324"/>
    </row>
    <row r="85" spans="1:8" ht="25.5" customHeight="1">
      <c r="A85" s="1080" t="s">
        <v>68</v>
      </c>
      <c r="B85" s="1080"/>
      <c r="C85" s="1080"/>
      <c r="D85" s="1080"/>
      <c r="E85" s="1080"/>
      <c r="F85" s="1080"/>
      <c r="G85" s="1080"/>
      <c r="H85" s="1080"/>
    </row>
    <row r="86" spans="1:8">
      <c r="A86" s="1087"/>
      <c r="B86" s="1087"/>
      <c r="C86" s="1087"/>
      <c r="D86" s="1087"/>
      <c r="E86" s="1087"/>
      <c r="F86" s="1087"/>
      <c r="G86" s="1087"/>
      <c r="H86" s="1087"/>
    </row>
    <row r="87" spans="1:8">
      <c r="D87" s="33"/>
    </row>
    <row r="96" spans="1:8">
      <c r="A96" s="371"/>
      <c r="B96" s="371"/>
      <c r="D96" s="34"/>
    </row>
  </sheetData>
  <mergeCells count="15">
    <mergeCell ref="A1:H1"/>
    <mergeCell ref="A2:H2"/>
    <mergeCell ref="C5:H5"/>
    <mergeCell ref="C6:H6"/>
    <mergeCell ref="A85:H85"/>
    <mergeCell ref="A86:H86"/>
    <mergeCell ref="A3:H3"/>
    <mergeCell ref="A83:H83"/>
    <mergeCell ref="A77:H77"/>
    <mergeCell ref="A79:H79"/>
    <mergeCell ref="A80:H80"/>
    <mergeCell ref="A81:H81"/>
    <mergeCell ref="A78:H78"/>
    <mergeCell ref="A82:H82"/>
    <mergeCell ref="A84:H84"/>
  </mergeCells>
  <printOptions horizontalCentered="1" verticalCentered="1"/>
  <pageMargins left="0.5" right="0.5" top="0.5" bottom="0.5" header="0.3" footer="0.3"/>
  <pageSetup paperSize="5"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H102"/>
  <sheetViews>
    <sheetView topLeftCell="A60" zoomScale="85" zoomScaleNormal="85" workbookViewId="0">
      <selection activeCell="C96" sqref="C96"/>
    </sheetView>
  </sheetViews>
  <sheetFormatPr defaultColWidth="8.5703125" defaultRowHeight="12.75"/>
  <cols>
    <col min="1" max="1" width="45.42578125" customWidth="1"/>
    <col min="2" max="2" width="15.42578125" customWidth="1"/>
    <col min="3" max="3" width="11.42578125" customWidth="1"/>
    <col min="4" max="4" width="13" customWidth="1"/>
    <col min="5" max="5" width="11" customWidth="1"/>
    <col min="6" max="6" width="10.28515625" customWidth="1"/>
    <col min="7" max="8" width="14.42578125" customWidth="1"/>
  </cols>
  <sheetData>
    <row r="1" spans="1:8" ht="15.75">
      <c r="A1" s="1076" t="s">
        <v>86</v>
      </c>
      <c r="B1" s="1076"/>
      <c r="C1" s="1076"/>
      <c r="D1" s="1076"/>
      <c r="E1" s="1076"/>
      <c r="F1" s="1076"/>
      <c r="G1" s="1076"/>
      <c r="H1" s="1076"/>
    </row>
    <row r="2" spans="1:8" ht="15.75" customHeight="1">
      <c r="A2" s="1049" t="s">
        <v>419</v>
      </c>
      <c r="B2" s="1049"/>
      <c r="C2" s="1049"/>
      <c r="D2" s="1049"/>
      <c r="E2" s="1049"/>
      <c r="F2" s="1049"/>
      <c r="G2" s="1049"/>
      <c r="H2" s="1049"/>
    </row>
    <row r="3" spans="1:8" ht="15.75" customHeight="1">
      <c r="A3" s="1051" t="s">
        <v>604</v>
      </c>
      <c r="B3" s="1051"/>
      <c r="C3" s="1051"/>
      <c r="D3" s="1051"/>
      <c r="E3" s="1051"/>
      <c r="F3" s="1051"/>
      <c r="G3" s="1051"/>
      <c r="H3" s="1051"/>
    </row>
    <row r="4" spans="1:8" ht="14.25" customHeight="1" thickBot="1">
      <c r="A4" s="1089"/>
      <c r="B4" s="1089"/>
      <c r="C4" s="1089"/>
      <c r="D4" s="1089"/>
      <c r="E4" s="1089"/>
      <c r="F4" s="1089"/>
      <c r="G4" s="1089"/>
      <c r="H4" s="1089"/>
    </row>
    <row r="5" spans="1:8" ht="20.25" customHeight="1" thickBot="1">
      <c r="A5" s="966"/>
      <c r="B5" s="1093" t="s">
        <v>461</v>
      </c>
      <c r="C5" s="1094"/>
      <c r="D5" s="1094"/>
      <c r="E5" s="1094"/>
      <c r="F5" s="1094"/>
      <c r="G5" s="1094"/>
      <c r="H5" s="1094"/>
    </row>
    <row r="6" spans="1:8" ht="20.25" customHeight="1" thickBot="1">
      <c r="A6" s="967"/>
      <c r="B6" s="1096" t="s">
        <v>33</v>
      </c>
      <c r="C6" s="1097"/>
      <c r="D6" s="1097"/>
      <c r="E6" s="1097"/>
      <c r="F6" s="1097"/>
      <c r="G6" s="1097"/>
      <c r="H6" s="1097"/>
    </row>
    <row r="7" spans="1:8" ht="51.75" customHeight="1">
      <c r="A7" s="967" t="s">
        <v>463</v>
      </c>
      <c r="B7" s="974" t="s">
        <v>87</v>
      </c>
      <c r="C7" s="975" t="s">
        <v>36</v>
      </c>
      <c r="D7" s="976" t="s">
        <v>88</v>
      </c>
      <c r="E7" s="975" t="s">
        <v>37</v>
      </c>
      <c r="F7" s="975" t="s">
        <v>38</v>
      </c>
      <c r="G7" s="975" t="s">
        <v>481</v>
      </c>
      <c r="H7" s="975" t="s">
        <v>482</v>
      </c>
    </row>
    <row r="8" spans="1:8">
      <c r="A8" s="114" t="s">
        <v>12</v>
      </c>
      <c r="B8" s="969"/>
      <c r="C8" s="105"/>
      <c r="D8" s="105"/>
      <c r="E8" s="105"/>
      <c r="F8" s="105"/>
      <c r="G8" s="105"/>
      <c r="H8" s="105"/>
    </row>
    <row r="9" spans="1:8">
      <c r="A9" s="955" t="s">
        <v>457</v>
      </c>
      <c r="B9" s="558" t="s">
        <v>42</v>
      </c>
      <c r="C9" s="250">
        <v>0</v>
      </c>
      <c r="D9" s="250">
        <v>0</v>
      </c>
      <c r="E9" s="250">
        <v>0</v>
      </c>
      <c r="F9" s="250">
        <v>0</v>
      </c>
      <c r="G9" s="250">
        <v>0</v>
      </c>
      <c r="H9" s="249">
        <v>0</v>
      </c>
    </row>
    <row r="10" spans="1:8">
      <c r="A10" s="686"/>
      <c r="B10" s="685"/>
      <c r="C10" s="250"/>
      <c r="D10" s="250"/>
      <c r="E10" s="250"/>
      <c r="F10" s="250"/>
      <c r="G10" s="250"/>
      <c r="H10" s="249"/>
    </row>
    <row r="11" spans="1:8" ht="12.75" customHeight="1">
      <c r="A11" s="114" t="s">
        <v>14</v>
      </c>
      <c r="B11" s="969"/>
      <c r="C11" s="106"/>
      <c r="D11" s="106"/>
      <c r="E11" s="106"/>
      <c r="F11" s="106"/>
      <c r="G11" s="106"/>
      <c r="H11" s="106"/>
    </row>
    <row r="12" spans="1:8" s="3" customFormat="1" ht="12.75" customHeight="1">
      <c r="A12" s="955" t="s">
        <v>458</v>
      </c>
      <c r="B12" s="960" t="s">
        <v>42</v>
      </c>
      <c r="C12" s="677">
        <v>0</v>
      </c>
      <c r="D12" s="677">
        <v>0</v>
      </c>
      <c r="E12" s="677">
        <v>0</v>
      </c>
      <c r="F12" s="677">
        <v>0</v>
      </c>
      <c r="G12" s="677">
        <v>0</v>
      </c>
      <c r="H12" s="678">
        <v>0</v>
      </c>
    </row>
    <row r="13" spans="1:8" ht="15">
      <c r="A13" s="954" t="s">
        <v>459</v>
      </c>
      <c r="B13" s="960" t="s">
        <v>42</v>
      </c>
      <c r="C13" s="677">
        <v>0</v>
      </c>
      <c r="D13" s="677">
        <v>0</v>
      </c>
      <c r="E13" s="677">
        <v>0</v>
      </c>
      <c r="F13" s="677">
        <v>0</v>
      </c>
      <c r="G13" s="677">
        <v>0</v>
      </c>
      <c r="H13" s="678">
        <v>0</v>
      </c>
    </row>
    <row r="14" spans="1:8" ht="12.75" customHeight="1">
      <c r="A14" s="954" t="s">
        <v>606</v>
      </c>
      <c r="B14" s="960" t="s">
        <v>89</v>
      </c>
      <c r="C14" s="677">
        <v>0</v>
      </c>
      <c r="D14" s="677">
        <v>0</v>
      </c>
      <c r="E14" s="677">
        <v>0</v>
      </c>
      <c r="F14" s="677">
        <v>0</v>
      </c>
      <c r="G14" s="677">
        <v>0</v>
      </c>
      <c r="H14" s="678">
        <v>0</v>
      </c>
    </row>
    <row r="15" spans="1:8" ht="12.75" customHeight="1">
      <c r="A15" s="954" t="s">
        <v>460</v>
      </c>
      <c r="B15" s="960" t="s">
        <v>89</v>
      </c>
      <c r="C15" s="677">
        <v>0</v>
      </c>
      <c r="D15" s="677">
        <v>0</v>
      </c>
      <c r="E15" s="677">
        <v>0</v>
      </c>
      <c r="F15" s="677">
        <v>0</v>
      </c>
      <c r="G15" s="677">
        <v>0</v>
      </c>
      <c r="H15" s="678">
        <v>0</v>
      </c>
    </row>
    <row r="16" spans="1:8" ht="12.75" customHeight="1">
      <c r="A16" s="114" t="s">
        <v>90</v>
      </c>
      <c r="B16" s="90"/>
      <c r="C16" s="82"/>
      <c r="D16" s="82"/>
      <c r="E16" s="82"/>
      <c r="F16" s="82"/>
      <c r="G16" s="82"/>
      <c r="H16" s="82"/>
    </row>
    <row r="17" spans="1:8" ht="12.75" customHeight="1">
      <c r="A17" s="955" t="s">
        <v>469</v>
      </c>
      <c r="B17" s="960" t="s">
        <v>42</v>
      </c>
      <c r="C17" s="677">
        <v>0</v>
      </c>
      <c r="D17" s="677">
        <v>0</v>
      </c>
      <c r="E17" s="677">
        <v>0</v>
      </c>
      <c r="F17" s="677">
        <v>0</v>
      </c>
      <c r="G17" s="677">
        <v>0</v>
      </c>
      <c r="H17" s="678">
        <v>0</v>
      </c>
    </row>
    <row r="18" spans="1:8" ht="15">
      <c r="A18" s="955" t="s">
        <v>45</v>
      </c>
      <c r="B18" s="960" t="s">
        <v>42</v>
      </c>
      <c r="C18" s="677">
        <v>0</v>
      </c>
      <c r="D18" s="677">
        <v>0</v>
      </c>
      <c r="E18" s="677">
        <v>0</v>
      </c>
      <c r="F18" s="677">
        <v>0</v>
      </c>
      <c r="G18" s="677">
        <v>0</v>
      </c>
      <c r="H18" s="678">
        <v>0</v>
      </c>
    </row>
    <row r="19" spans="1:8" ht="12.75" customHeight="1">
      <c r="A19" s="114" t="s">
        <v>46</v>
      </c>
      <c r="B19" s="90"/>
      <c r="C19" s="82"/>
      <c r="D19" s="82"/>
      <c r="E19" s="82"/>
      <c r="F19" s="82"/>
      <c r="G19" s="82"/>
      <c r="H19" s="82"/>
    </row>
    <row r="20" spans="1:8" ht="12.75" customHeight="1">
      <c r="A20" s="493" t="s">
        <v>607</v>
      </c>
      <c r="B20" s="970" t="s">
        <v>576</v>
      </c>
      <c r="C20" s="677">
        <v>0</v>
      </c>
      <c r="D20" s="677">
        <v>0</v>
      </c>
      <c r="E20" s="677">
        <v>0</v>
      </c>
      <c r="F20" s="677">
        <v>0</v>
      </c>
      <c r="G20" s="677">
        <v>0</v>
      </c>
      <c r="H20" s="678">
        <v>0</v>
      </c>
    </row>
    <row r="21" spans="1:8" ht="12.75" customHeight="1">
      <c r="A21" s="954" t="s">
        <v>91</v>
      </c>
      <c r="B21" s="960" t="s">
        <v>89</v>
      </c>
      <c r="C21" s="677">
        <v>0</v>
      </c>
      <c r="D21" s="677">
        <v>0</v>
      </c>
      <c r="E21" s="677">
        <v>0</v>
      </c>
      <c r="F21" s="677">
        <v>0</v>
      </c>
      <c r="G21" s="677">
        <v>0</v>
      </c>
      <c r="H21" s="678">
        <v>0</v>
      </c>
    </row>
    <row r="22" spans="1:8" ht="15">
      <c r="A22" s="954" t="s">
        <v>577</v>
      </c>
      <c r="B22" s="970" t="s">
        <v>576</v>
      </c>
      <c r="C22" s="677">
        <v>0</v>
      </c>
      <c r="D22" s="677">
        <v>0</v>
      </c>
      <c r="E22" s="677">
        <v>0</v>
      </c>
      <c r="F22" s="677">
        <v>0</v>
      </c>
      <c r="G22" s="677">
        <v>0</v>
      </c>
      <c r="H22" s="678">
        <v>0</v>
      </c>
    </row>
    <row r="23" spans="1:8" ht="15">
      <c r="A23" s="954" t="s">
        <v>92</v>
      </c>
      <c r="B23" s="960" t="s">
        <v>41</v>
      </c>
      <c r="C23" s="677">
        <v>0</v>
      </c>
      <c r="D23" s="677">
        <v>0</v>
      </c>
      <c r="E23" s="677">
        <v>0</v>
      </c>
      <c r="F23" s="677">
        <v>0</v>
      </c>
      <c r="G23" s="677">
        <v>0</v>
      </c>
      <c r="H23" s="678">
        <v>0</v>
      </c>
    </row>
    <row r="24" spans="1:8" ht="15">
      <c r="A24" s="118"/>
      <c r="B24" s="971"/>
      <c r="C24" s="677">
        <v>0</v>
      </c>
      <c r="D24" s="677">
        <v>0</v>
      </c>
      <c r="E24" s="677">
        <v>0</v>
      </c>
      <c r="F24" s="677">
        <v>0</v>
      </c>
      <c r="G24" s="677">
        <v>0</v>
      </c>
      <c r="H24" s="678">
        <v>0</v>
      </c>
    </row>
    <row r="25" spans="1:8">
      <c r="A25" s="114" t="s">
        <v>53</v>
      </c>
      <c r="B25" s="90"/>
      <c r="C25" s="82"/>
      <c r="D25" s="82"/>
      <c r="E25" s="82"/>
      <c r="F25" s="82"/>
      <c r="G25" s="82"/>
      <c r="H25" s="82"/>
    </row>
    <row r="26" spans="1:8" ht="15">
      <c r="A26" s="954" t="s">
        <v>93</v>
      </c>
      <c r="B26" s="960" t="s">
        <v>578</v>
      </c>
      <c r="C26" s="677">
        <v>0</v>
      </c>
      <c r="D26" s="677">
        <v>0</v>
      </c>
      <c r="E26" s="677">
        <v>0</v>
      </c>
      <c r="F26" s="677">
        <v>0</v>
      </c>
      <c r="G26" s="677">
        <v>0</v>
      </c>
      <c r="H26" s="678">
        <v>0</v>
      </c>
    </row>
    <row r="27" spans="1:8" ht="15">
      <c r="A27" s="954" t="s">
        <v>94</v>
      </c>
      <c r="B27" s="960" t="s">
        <v>579</v>
      </c>
      <c r="C27" s="677">
        <v>0</v>
      </c>
      <c r="D27" s="677">
        <v>0</v>
      </c>
      <c r="E27" s="677">
        <v>0</v>
      </c>
      <c r="F27" s="677">
        <v>0</v>
      </c>
      <c r="G27" s="677">
        <v>0</v>
      </c>
      <c r="H27" s="678">
        <v>0</v>
      </c>
    </row>
    <row r="28" spans="1:8" ht="15">
      <c r="A28" s="954" t="s">
        <v>95</v>
      </c>
      <c r="B28" s="960" t="s">
        <v>578</v>
      </c>
      <c r="C28" s="677">
        <v>0</v>
      </c>
      <c r="D28" s="677">
        <v>0</v>
      </c>
      <c r="E28" s="677">
        <v>0</v>
      </c>
      <c r="F28" s="677">
        <v>0</v>
      </c>
      <c r="G28" s="677">
        <v>0</v>
      </c>
      <c r="H28" s="678">
        <v>0</v>
      </c>
    </row>
    <row r="29" spans="1:8" ht="15">
      <c r="A29" s="954" t="s">
        <v>96</v>
      </c>
      <c r="B29" s="960" t="s">
        <v>578</v>
      </c>
      <c r="C29" s="677">
        <v>0</v>
      </c>
      <c r="D29" s="677">
        <v>0</v>
      </c>
      <c r="E29" s="677">
        <v>0</v>
      </c>
      <c r="F29" s="677">
        <v>0</v>
      </c>
      <c r="G29" s="677">
        <v>0</v>
      </c>
      <c r="H29" s="678">
        <v>0</v>
      </c>
    </row>
    <row r="30" spans="1:8" ht="15">
      <c r="A30" s="954" t="s">
        <v>97</v>
      </c>
      <c r="B30" s="960" t="s">
        <v>580</v>
      </c>
      <c r="C30" s="677">
        <v>0</v>
      </c>
      <c r="D30" s="677">
        <v>0</v>
      </c>
      <c r="E30" s="677">
        <v>0</v>
      </c>
      <c r="F30" s="677">
        <v>0</v>
      </c>
      <c r="G30" s="677">
        <v>0</v>
      </c>
      <c r="H30" s="678">
        <v>0</v>
      </c>
    </row>
    <row r="31" spans="1:8" ht="15">
      <c r="A31" s="954" t="s">
        <v>98</v>
      </c>
      <c r="B31" s="960" t="s">
        <v>579</v>
      </c>
      <c r="C31" s="677">
        <v>0</v>
      </c>
      <c r="D31" s="677">
        <v>0</v>
      </c>
      <c r="E31" s="677">
        <v>0</v>
      </c>
      <c r="F31" s="677">
        <v>0</v>
      </c>
      <c r="G31" s="677">
        <v>0</v>
      </c>
      <c r="H31" s="678">
        <v>0</v>
      </c>
    </row>
    <row r="32" spans="1:8" ht="15">
      <c r="A32" s="954" t="s">
        <v>99</v>
      </c>
      <c r="B32" s="960" t="s">
        <v>579</v>
      </c>
      <c r="C32" s="677">
        <v>0</v>
      </c>
      <c r="D32" s="677">
        <v>0</v>
      </c>
      <c r="E32" s="677">
        <v>0</v>
      </c>
      <c r="F32" s="677">
        <v>0</v>
      </c>
      <c r="G32" s="677">
        <v>0</v>
      </c>
      <c r="H32" s="678">
        <v>0</v>
      </c>
    </row>
    <row r="33" spans="1:8" ht="15">
      <c r="A33" s="954" t="s">
        <v>100</v>
      </c>
      <c r="B33" s="960" t="s">
        <v>579</v>
      </c>
      <c r="C33" s="677">
        <v>0</v>
      </c>
      <c r="D33" s="677">
        <v>0</v>
      </c>
      <c r="E33" s="677">
        <v>0</v>
      </c>
      <c r="F33" s="677">
        <v>0</v>
      </c>
      <c r="G33" s="677">
        <v>0</v>
      </c>
      <c r="H33" s="678">
        <v>0</v>
      </c>
    </row>
    <row r="34" spans="1:8">
      <c r="A34" s="114" t="s">
        <v>17</v>
      </c>
      <c r="B34" s="90"/>
      <c r="C34" s="82"/>
      <c r="D34" s="82"/>
      <c r="E34" s="82"/>
      <c r="F34" s="82"/>
      <c r="G34" s="82"/>
      <c r="H34" s="82"/>
    </row>
    <row r="35" spans="1:8" ht="15">
      <c r="A35" s="954" t="s">
        <v>101</v>
      </c>
      <c r="B35" s="960" t="s">
        <v>41</v>
      </c>
      <c r="C35" s="677">
        <v>0</v>
      </c>
      <c r="D35" s="677">
        <v>0</v>
      </c>
      <c r="E35" s="677">
        <v>0</v>
      </c>
      <c r="F35" s="677">
        <v>0</v>
      </c>
      <c r="G35" s="677">
        <v>0</v>
      </c>
      <c r="H35" s="678">
        <v>0</v>
      </c>
    </row>
    <row r="36" spans="1:8" ht="15">
      <c r="A36" s="954" t="s">
        <v>102</v>
      </c>
      <c r="B36" s="960" t="s">
        <v>41</v>
      </c>
      <c r="C36" s="677">
        <v>0</v>
      </c>
      <c r="D36" s="677">
        <v>0</v>
      </c>
      <c r="E36" s="677">
        <v>0</v>
      </c>
      <c r="F36" s="677">
        <v>0</v>
      </c>
      <c r="G36" s="677">
        <v>0</v>
      </c>
      <c r="H36" s="678">
        <v>0</v>
      </c>
    </row>
    <row r="37" spans="1:8">
      <c r="A37" s="114" t="s">
        <v>103</v>
      </c>
      <c r="B37" s="90"/>
      <c r="C37" s="82"/>
      <c r="D37" s="82"/>
      <c r="E37" s="82"/>
      <c r="F37" s="82"/>
      <c r="G37" s="82"/>
      <c r="H37" s="82"/>
    </row>
    <row r="38" spans="1:8" ht="15">
      <c r="A38" s="689" t="s">
        <v>471</v>
      </c>
      <c r="B38" s="972" t="s">
        <v>42</v>
      </c>
      <c r="C38" s="691">
        <v>0</v>
      </c>
      <c r="D38" s="677">
        <v>0</v>
      </c>
      <c r="E38" s="677">
        <v>0</v>
      </c>
      <c r="F38" s="677">
        <v>0</v>
      </c>
      <c r="G38" s="677">
        <v>0</v>
      </c>
      <c r="H38" s="679">
        <v>0</v>
      </c>
    </row>
    <row r="39" spans="1:8" ht="15">
      <c r="A39" s="690" t="s">
        <v>472</v>
      </c>
      <c r="B39" s="972" t="s">
        <v>42</v>
      </c>
      <c r="C39" s="692">
        <v>0</v>
      </c>
      <c r="D39" s="687">
        <v>0</v>
      </c>
      <c r="E39" s="687">
        <v>0</v>
      </c>
      <c r="F39" s="687">
        <v>0</v>
      </c>
      <c r="G39" s="687">
        <v>0</v>
      </c>
      <c r="H39" s="688">
        <v>0</v>
      </c>
    </row>
    <row r="40" spans="1:8" ht="15">
      <c r="A40" s="690" t="s">
        <v>473</v>
      </c>
      <c r="B40" s="972" t="s">
        <v>42</v>
      </c>
      <c r="C40" s="692">
        <v>0</v>
      </c>
      <c r="D40" s="687">
        <v>0</v>
      </c>
      <c r="E40" s="687">
        <v>0</v>
      </c>
      <c r="F40" s="687">
        <v>0</v>
      </c>
      <c r="G40" s="687">
        <v>0</v>
      </c>
      <c r="H40" s="688">
        <v>0</v>
      </c>
    </row>
    <row r="41" spans="1:8" ht="13.5" thickBot="1">
      <c r="A41" s="968"/>
      <c r="B41" s="973"/>
      <c r="C41" s="50"/>
      <c r="D41" s="50"/>
      <c r="E41" s="51"/>
      <c r="F41" s="52"/>
      <c r="G41" s="51"/>
      <c r="H41" s="53"/>
    </row>
    <row r="42" spans="1:8" ht="15.75" thickBot="1">
      <c r="A42" s="220" t="s">
        <v>6</v>
      </c>
      <c r="B42" s="221" t="s">
        <v>104</v>
      </c>
      <c r="C42" s="680">
        <f t="shared" ref="C42:H42" si="0">SUM(C12:C36)</f>
        <v>0</v>
      </c>
      <c r="D42" s="680">
        <f t="shared" si="0"/>
        <v>0</v>
      </c>
      <c r="E42" s="680">
        <f t="shared" si="0"/>
        <v>0</v>
      </c>
      <c r="F42" s="680">
        <f t="shared" si="0"/>
        <v>0</v>
      </c>
      <c r="G42" s="680">
        <f t="shared" si="0"/>
        <v>0</v>
      </c>
      <c r="H42" s="681">
        <f t="shared" si="0"/>
        <v>0</v>
      </c>
    </row>
    <row r="43" spans="1:8" ht="13.5" thickBot="1">
      <c r="A43" s="43"/>
      <c r="B43" s="3"/>
      <c r="C43" s="44"/>
      <c r="D43" s="44"/>
      <c r="E43" s="44"/>
      <c r="F43" s="44"/>
      <c r="G43" s="44"/>
      <c r="H43" s="3"/>
    </row>
    <row r="44" spans="1:8" ht="13.5" thickBot="1">
      <c r="A44" s="222" t="s">
        <v>105</v>
      </c>
      <c r="B44" s="223" t="s">
        <v>106</v>
      </c>
      <c r="H44" s="45"/>
    </row>
    <row r="45" spans="1:8" ht="25.5">
      <c r="A45" s="46" t="s">
        <v>477</v>
      </c>
      <c r="B45" s="694">
        <v>0</v>
      </c>
      <c r="G45" s="164"/>
      <c r="H45" s="271"/>
    </row>
    <row r="46" spans="1:8" ht="25.5">
      <c r="A46" s="49" t="s">
        <v>107</v>
      </c>
      <c r="B46" s="694">
        <v>0</v>
      </c>
      <c r="H46" s="271"/>
    </row>
    <row r="47" spans="1:8" ht="25.5">
      <c r="A47" s="893" t="s">
        <v>479</v>
      </c>
      <c r="B47" s="695">
        <v>0</v>
      </c>
      <c r="H47" s="271"/>
    </row>
    <row r="48" spans="1:8" ht="25.5">
      <c r="A48" s="893" t="s">
        <v>108</v>
      </c>
      <c r="B48" s="695">
        <v>0</v>
      </c>
    </row>
    <row r="49" spans="1:8" ht="13.5" thickBot="1"/>
    <row r="50" spans="1:8" s="357" customFormat="1" ht="15" customHeight="1">
      <c r="A50" s="498"/>
      <c r="B50" s="1090" t="s">
        <v>1</v>
      </c>
      <c r="C50" s="1091"/>
      <c r="D50" s="1092"/>
      <c r="E50" s="1"/>
      <c r="F50" s="271"/>
      <c r="G50" s="406"/>
      <c r="H50" s="407"/>
    </row>
    <row r="51" spans="1:8" s="357" customFormat="1" ht="13.5" thickBot="1">
      <c r="A51" s="499" t="s">
        <v>109</v>
      </c>
      <c r="B51" s="500" t="s">
        <v>4</v>
      </c>
      <c r="C51" s="501" t="s">
        <v>5</v>
      </c>
      <c r="D51" s="502" t="s">
        <v>6</v>
      </c>
      <c r="E51" s="1"/>
      <c r="F51" s="271"/>
      <c r="G51" s="271"/>
      <c r="H51" s="407"/>
    </row>
    <row r="52" spans="1:8" s="357" customFormat="1" ht="13.5" thickBot="1">
      <c r="A52" s="494" t="s">
        <v>110</v>
      </c>
      <c r="B52" s="495"/>
      <c r="C52" s="496"/>
      <c r="D52" s="497">
        <f>B52+C52</f>
        <v>0</v>
      </c>
      <c r="E52" s="271"/>
      <c r="F52" s="407"/>
      <c r="G52" s="407"/>
      <c r="H52" s="407"/>
    </row>
    <row r="53" spans="1:8" s="357" customFormat="1" ht="13.5" thickBot="1">
      <c r="A53" s="445" t="s">
        <v>111</v>
      </c>
      <c r="B53" s="408"/>
      <c r="C53" s="409">
        <v>71471.609999999986</v>
      </c>
      <c r="D53" s="497">
        <f t="shared" ref="D53:D54" si="1">B53+C53</f>
        <v>71471.609999999986</v>
      </c>
      <c r="E53" s="271"/>
      <c r="F53" s="407"/>
      <c r="G53" s="407"/>
      <c r="H53" s="407"/>
    </row>
    <row r="54" spans="1:8" s="357" customFormat="1" ht="13.5" thickBot="1">
      <c r="A54" s="446" t="s">
        <v>112</v>
      </c>
      <c r="B54" s="408"/>
      <c r="C54" s="409"/>
      <c r="D54" s="497">
        <f t="shared" si="1"/>
        <v>0</v>
      </c>
      <c r="E54" s="410" t="s">
        <v>113</v>
      </c>
      <c r="F54" s="407"/>
      <c r="G54" s="407"/>
      <c r="H54" s="411"/>
    </row>
    <row r="55" spans="1:8" s="357" customFormat="1" ht="15.75" thickBot="1">
      <c r="A55" s="412"/>
      <c r="B55" s="413"/>
      <c r="C55" s="414"/>
      <c r="D55" s="415"/>
      <c r="E55" s="271"/>
      <c r="F55" s="407"/>
      <c r="G55" s="407"/>
      <c r="H55" s="407"/>
    </row>
    <row r="56" spans="1:8" s="357" customFormat="1" ht="15.75" thickBot="1">
      <c r="A56" s="444" t="s">
        <v>114</v>
      </c>
      <c r="B56" s="682">
        <f>SUM(B52:B54)</f>
        <v>0</v>
      </c>
      <c r="C56" s="683">
        <f>SUM(C52:C54)</f>
        <v>71471.609999999986</v>
      </c>
      <c r="D56" s="684">
        <f>SUM(D52:D54)</f>
        <v>71471.609999999986</v>
      </c>
      <c r="E56" s="1"/>
      <c r="H56" s="407"/>
    </row>
    <row r="57" spans="1:8" s="357" customFormat="1" ht="15">
      <c r="A57" s="416"/>
      <c r="B57" s="417"/>
      <c r="C57" s="418"/>
      <c r="D57" s="418"/>
      <c r="E57" s="1"/>
      <c r="H57" s="407"/>
    </row>
    <row r="58" spans="1:8" s="951" customFormat="1" ht="15" customHeight="1">
      <c r="A58" s="1325" t="s">
        <v>605</v>
      </c>
      <c r="B58" s="1325"/>
      <c r="C58" s="1325"/>
      <c r="D58" s="1325"/>
      <c r="E58" s="1325"/>
      <c r="F58" s="1325"/>
      <c r="G58" s="1325"/>
      <c r="H58" s="1325"/>
    </row>
    <row r="59" spans="1:8" ht="28.5" customHeight="1">
      <c r="A59" s="1098" t="s">
        <v>462</v>
      </c>
      <c r="B59" s="1098"/>
      <c r="C59" s="1098"/>
      <c r="D59" s="1098"/>
      <c r="E59" s="1098"/>
      <c r="F59" s="1098"/>
      <c r="G59" s="1098"/>
      <c r="H59" s="1098"/>
    </row>
    <row r="60" spans="1:8" ht="39" customHeight="1">
      <c r="A60" s="1073" t="s">
        <v>464</v>
      </c>
      <c r="B60" s="1073"/>
      <c r="C60" s="1073"/>
      <c r="D60" s="1073"/>
      <c r="E60" s="1073"/>
      <c r="F60" s="1073"/>
      <c r="G60" s="1073"/>
      <c r="H60" s="1073"/>
    </row>
    <row r="61" spans="1:8">
      <c r="A61" s="1326" t="s">
        <v>465</v>
      </c>
      <c r="B61" s="1326"/>
      <c r="C61" s="1326"/>
      <c r="D61" s="1326"/>
      <c r="E61" s="1326"/>
      <c r="F61" s="1326"/>
      <c r="G61" s="1326"/>
      <c r="H61" s="1326"/>
    </row>
    <row r="62" spans="1:8" ht="24.75" customHeight="1">
      <c r="A62" s="1062" t="s">
        <v>115</v>
      </c>
      <c r="B62" s="1062"/>
      <c r="C62" s="1062"/>
      <c r="D62" s="1062"/>
      <c r="E62" s="1062"/>
      <c r="F62" s="1062"/>
      <c r="G62" s="1062"/>
      <c r="H62" s="1062"/>
    </row>
    <row r="63" spans="1:8" ht="12.6" customHeight="1">
      <c r="A63" s="1324" t="s">
        <v>467</v>
      </c>
      <c r="B63" s="1324"/>
      <c r="C63" s="1324"/>
      <c r="D63" s="1324"/>
      <c r="E63" s="1324"/>
      <c r="F63" s="1324"/>
      <c r="G63" s="1324"/>
      <c r="H63" s="1324"/>
    </row>
    <row r="64" spans="1:8">
      <c r="A64" s="1073" t="s">
        <v>466</v>
      </c>
      <c r="B64" s="1073"/>
      <c r="C64" s="1073"/>
      <c r="D64" s="1073"/>
      <c r="E64" s="1073"/>
      <c r="F64" s="1073"/>
      <c r="G64" s="1073"/>
      <c r="H64" s="1073"/>
    </row>
    <row r="65" spans="1:8" ht="12.6" customHeight="1">
      <c r="A65" s="1073" t="s">
        <v>468</v>
      </c>
      <c r="B65" s="1073"/>
      <c r="C65" s="1073"/>
      <c r="D65" s="1073"/>
      <c r="E65" s="1073"/>
      <c r="F65" s="1073"/>
      <c r="G65" s="1073"/>
      <c r="H65" s="1073"/>
    </row>
    <row r="66" spans="1:8" ht="25.5" customHeight="1">
      <c r="A66" s="1073" t="s">
        <v>470</v>
      </c>
      <c r="B66" s="1073"/>
      <c r="C66" s="1073"/>
      <c r="D66" s="1073"/>
      <c r="E66" s="1073"/>
      <c r="F66" s="1073"/>
      <c r="G66" s="1073"/>
      <c r="H66" s="1073"/>
    </row>
    <row r="67" spans="1:8" ht="14.1" customHeight="1">
      <c r="A67" s="1100" t="s">
        <v>474</v>
      </c>
      <c r="B67" s="1100"/>
      <c r="C67" s="1100"/>
      <c r="D67" s="1100"/>
      <c r="E67" s="1100"/>
      <c r="F67" s="1100"/>
      <c r="G67" s="1100"/>
      <c r="H67" s="1100"/>
    </row>
    <row r="68" spans="1:8" ht="12.75" customHeight="1">
      <c r="A68" s="1098" t="s">
        <v>475</v>
      </c>
      <c r="B68" s="1098"/>
      <c r="C68" s="1098"/>
      <c r="D68" s="1098"/>
      <c r="E68" s="1098"/>
      <c r="F68" s="1098"/>
      <c r="G68" s="1098"/>
      <c r="H68" s="1098"/>
    </row>
    <row r="69" spans="1:8" ht="25.5" customHeight="1">
      <c r="A69" s="1101" t="s">
        <v>476</v>
      </c>
      <c r="B69" s="1101"/>
      <c r="C69" s="1101"/>
      <c r="D69" s="1101"/>
      <c r="E69" s="1101"/>
      <c r="F69" s="1101"/>
      <c r="G69" s="1101"/>
      <c r="H69" s="1101"/>
    </row>
    <row r="70" spans="1:8" ht="12.6" customHeight="1">
      <c r="A70" s="1098" t="s">
        <v>478</v>
      </c>
      <c r="B70" s="1098"/>
      <c r="C70" s="1098"/>
      <c r="D70" s="1098"/>
      <c r="E70" s="1098"/>
      <c r="F70" s="1098"/>
      <c r="G70" s="1098"/>
      <c r="H70" s="1098"/>
    </row>
    <row r="71" spans="1:8" ht="24" customHeight="1">
      <c r="A71" s="1100" t="s">
        <v>480</v>
      </c>
      <c r="B71" s="1100"/>
      <c r="C71" s="1100"/>
      <c r="D71" s="1100"/>
      <c r="E71" s="1100"/>
      <c r="F71" s="1100"/>
      <c r="G71" s="1100"/>
      <c r="H71" s="1100"/>
    </row>
    <row r="72" spans="1:8" ht="12.6" customHeight="1">
      <c r="A72" s="1099" t="s">
        <v>608</v>
      </c>
      <c r="B72" s="1099"/>
      <c r="C72" s="1099"/>
      <c r="D72" s="1099"/>
      <c r="E72" s="1099"/>
      <c r="F72" s="1099"/>
      <c r="G72" s="1099"/>
      <c r="H72" s="1099"/>
    </row>
    <row r="73" spans="1:8" ht="12.6" customHeight="1">
      <c r="A73" s="1088" t="s">
        <v>609</v>
      </c>
      <c r="B73" s="1088"/>
      <c r="C73" s="1088"/>
      <c r="D73" s="1088"/>
      <c r="E73" s="1088"/>
      <c r="F73" s="1088"/>
      <c r="G73" s="1088"/>
      <c r="H73" s="1088"/>
    </row>
    <row r="74" spans="1:8" ht="12.6" customHeight="1">
      <c r="A74" s="1073"/>
      <c r="B74" s="1073"/>
      <c r="C74" s="1073"/>
      <c r="D74" s="1073"/>
      <c r="E74" s="1073"/>
      <c r="F74" s="1073"/>
      <c r="G74" s="1073"/>
      <c r="H74" s="1073"/>
    </row>
    <row r="75" spans="1:8" ht="12.6" customHeight="1">
      <c r="A75" s="1073"/>
      <c r="B75" s="1073"/>
      <c r="C75" s="1073"/>
      <c r="D75" s="1073"/>
      <c r="E75" s="1073"/>
      <c r="F75" s="1073"/>
      <c r="G75" s="1073"/>
      <c r="H75" s="1073"/>
    </row>
    <row r="76" spans="1:8" ht="24.75" customHeight="1">
      <c r="A76" s="1062" t="s">
        <v>610</v>
      </c>
      <c r="B76" s="1062"/>
      <c r="C76" s="1062"/>
      <c r="D76" s="1062"/>
      <c r="E76" s="1062"/>
      <c r="F76" s="1062"/>
      <c r="G76" s="1062"/>
      <c r="H76" s="1062"/>
    </row>
    <row r="77" spans="1:8" ht="12.75" customHeight="1">
      <c r="A77" s="1062" t="s">
        <v>68</v>
      </c>
      <c r="B77" s="1062"/>
      <c r="C77" s="1062"/>
      <c r="D77" s="1062"/>
      <c r="E77" s="1062"/>
      <c r="F77" s="1062"/>
      <c r="G77" s="1062"/>
      <c r="H77" s="1062"/>
    </row>
    <row r="78" spans="1:8" ht="12.75" customHeight="1">
      <c r="A78" s="1062" t="s">
        <v>116</v>
      </c>
      <c r="B78" s="1062"/>
      <c r="C78" s="1062"/>
      <c r="D78" s="1062"/>
      <c r="E78" s="1062"/>
      <c r="F78" s="1062"/>
      <c r="G78" s="1062"/>
      <c r="H78" s="1062"/>
    </row>
    <row r="79" spans="1:8">
      <c r="A79" s="1062" t="s">
        <v>117</v>
      </c>
      <c r="B79" s="1062"/>
      <c r="C79" s="1062"/>
      <c r="D79" s="1062"/>
      <c r="E79" s="1062"/>
      <c r="F79" s="1062"/>
      <c r="G79" s="1062"/>
      <c r="H79" s="1062"/>
    </row>
    <row r="94" ht="12.75" customHeight="1"/>
    <row r="95" ht="18.75" customHeight="1"/>
    <row r="96" ht="28.5" customHeight="1"/>
    <row r="97" ht="18.75" customHeight="1"/>
    <row r="98" ht="18.75" customHeight="1"/>
    <row r="99" ht="18.75" customHeight="1"/>
    <row r="100" ht="27.75" customHeight="1"/>
    <row r="101" ht="18.75" customHeight="1"/>
    <row r="102" ht="18" customHeight="1"/>
  </sheetData>
  <mergeCells count="29">
    <mergeCell ref="A72:H72"/>
    <mergeCell ref="A74:H74"/>
    <mergeCell ref="A75:H75"/>
    <mergeCell ref="A79:H79"/>
    <mergeCell ref="A76:H76"/>
    <mergeCell ref="A77:H77"/>
    <mergeCell ref="A78:H78"/>
    <mergeCell ref="A59:H59"/>
    <mergeCell ref="A60:H60"/>
    <mergeCell ref="A62:H62"/>
    <mergeCell ref="A64:H64"/>
    <mergeCell ref="A68:H68"/>
    <mergeCell ref="A70:H70"/>
    <mergeCell ref="A73:H73"/>
    <mergeCell ref="A1:H1"/>
    <mergeCell ref="A2:H2"/>
    <mergeCell ref="A4:H4"/>
    <mergeCell ref="A3:H3"/>
    <mergeCell ref="B50:D50"/>
    <mergeCell ref="B5:H5"/>
    <mergeCell ref="B6:H6"/>
    <mergeCell ref="A58:H58"/>
    <mergeCell ref="A61:H61"/>
    <mergeCell ref="A63:H63"/>
    <mergeCell ref="A65:H65"/>
    <mergeCell ref="A66:H66"/>
    <mergeCell ref="A67:H67"/>
    <mergeCell ref="A69:H69"/>
    <mergeCell ref="A71:H71"/>
  </mergeCells>
  <printOptions horizontalCentered="1" verticalCentered="1"/>
  <pageMargins left="0.5" right="0.5" top="0.5" bottom="0.5" header="0.3" footer="0.3"/>
  <pageSetup paperSize="5"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17CDE-F206-4009-95B3-8C21223E0A44}">
  <dimension ref="A1:D54"/>
  <sheetViews>
    <sheetView topLeftCell="A22" workbookViewId="0">
      <selection activeCell="H20" sqref="H20"/>
    </sheetView>
  </sheetViews>
  <sheetFormatPr defaultColWidth="8.5703125" defaultRowHeight="12.75"/>
  <cols>
    <col min="1" max="1" width="40" customWidth="1"/>
    <col min="2" max="3" width="13" customWidth="1"/>
    <col min="4" max="4" width="26.42578125" customWidth="1"/>
  </cols>
  <sheetData>
    <row r="1" spans="1:4" ht="31.5" customHeight="1">
      <c r="A1" s="1102" t="s">
        <v>118</v>
      </c>
      <c r="B1" s="1102"/>
      <c r="C1" s="1102"/>
      <c r="D1" s="1102"/>
    </row>
    <row r="2" spans="1:4" ht="15.75">
      <c r="A2" s="1049" t="s">
        <v>419</v>
      </c>
      <c r="B2" s="1049"/>
      <c r="C2" s="1049"/>
      <c r="D2" s="1049"/>
    </row>
    <row r="3" spans="1:4" ht="15.75">
      <c r="A3" s="1051" t="s">
        <v>420</v>
      </c>
      <c r="B3" s="1051"/>
      <c r="C3" s="1051"/>
      <c r="D3" s="1051"/>
    </row>
    <row r="4" spans="1:4" ht="13.5" thickBot="1">
      <c r="A4" s="965"/>
    </row>
    <row r="5" spans="1:4" s="48" customFormat="1" ht="34.5" customHeight="1" thickBot="1">
      <c r="A5" s="224" t="s">
        <v>119</v>
      </c>
      <c r="B5" s="224" t="s">
        <v>120</v>
      </c>
      <c r="C5" s="224" t="s">
        <v>121</v>
      </c>
      <c r="D5" s="224" t="s">
        <v>122</v>
      </c>
    </row>
    <row r="6" spans="1:4" s="47" customFormat="1">
      <c r="A6" s="921" t="s">
        <v>12</v>
      </c>
      <c r="B6" s="922"/>
      <c r="C6" s="922"/>
      <c r="D6" s="923"/>
    </row>
    <row r="7" spans="1:4" s="47" customFormat="1">
      <c r="A7" s="956" t="s">
        <v>40</v>
      </c>
      <c r="B7" s="919">
        <v>42684</v>
      </c>
      <c r="C7" s="920" t="s">
        <v>422</v>
      </c>
      <c r="D7" s="918" t="s">
        <v>582</v>
      </c>
    </row>
    <row r="8" spans="1:4" s="47" customFormat="1">
      <c r="A8" s="185"/>
      <c r="B8" s="99"/>
      <c r="C8" s="99"/>
      <c r="D8" s="98"/>
    </row>
    <row r="9" spans="1:4" s="47" customFormat="1">
      <c r="A9" s="185"/>
      <c r="B9" s="99"/>
      <c r="C9" s="99"/>
      <c r="D9" s="98"/>
    </row>
    <row r="10" spans="1:4" s="47" customFormat="1">
      <c r="A10" s="185"/>
      <c r="B10" s="99"/>
      <c r="C10" s="99"/>
      <c r="D10" s="98"/>
    </row>
    <row r="11" spans="1:4" s="47" customFormat="1">
      <c r="A11" s="185"/>
      <c r="B11" s="99"/>
      <c r="C11" s="99"/>
      <c r="D11" s="98"/>
    </row>
    <row r="12" spans="1:4" s="47" customFormat="1">
      <c r="A12" s="924" t="s">
        <v>14</v>
      </c>
      <c r="B12" s="925"/>
      <c r="C12" s="925"/>
      <c r="D12" s="926"/>
    </row>
    <row r="13" spans="1:4" s="47" customFormat="1">
      <c r="A13" s="956" t="s">
        <v>583</v>
      </c>
      <c r="B13" s="919">
        <v>42684</v>
      </c>
      <c r="C13" s="920" t="s">
        <v>422</v>
      </c>
      <c r="D13" s="918" t="s">
        <v>582</v>
      </c>
    </row>
    <row r="14" spans="1:4" s="47" customFormat="1">
      <c r="A14" s="956" t="s">
        <v>584</v>
      </c>
      <c r="B14" s="919">
        <v>42684</v>
      </c>
      <c r="C14" s="920" t="s">
        <v>422</v>
      </c>
      <c r="D14" s="918" t="s">
        <v>582</v>
      </c>
    </row>
    <row r="15" spans="1:4" s="47" customFormat="1">
      <c r="A15" s="956" t="s">
        <v>585</v>
      </c>
      <c r="B15" s="919">
        <v>42684</v>
      </c>
      <c r="C15" s="920" t="s">
        <v>422</v>
      </c>
      <c r="D15" s="918" t="s">
        <v>582</v>
      </c>
    </row>
    <row r="16" spans="1:4" s="47" customFormat="1">
      <c r="A16" s="956" t="s">
        <v>75</v>
      </c>
      <c r="B16" s="919">
        <v>42684</v>
      </c>
      <c r="C16" s="920" t="s">
        <v>422</v>
      </c>
      <c r="D16" s="918" t="s">
        <v>582</v>
      </c>
    </row>
    <row r="17" spans="1:4" s="47" customFormat="1">
      <c r="A17" s="956" t="s">
        <v>43</v>
      </c>
      <c r="B17" s="919">
        <v>42684</v>
      </c>
      <c r="C17" s="920" t="s">
        <v>422</v>
      </c>
      <c r="D17" s="918" t="s">
        <v>582</v>
      </c>
    </row>
    <row r="18" spans="1:4" s="47" customFormat="1">
      <c r="A18" s="956" t="s">
        <v>76</v>
      </c>
      <c r="B18" s="919">
        <v>42684</v>
      </c>
      <c r="C18" s="920" t="s">
        <v>422</v>
      </c>
      <c r="D18" s="918" t="s">
        <v>582</v>
      </c>
    </row>
    <row r="19" spans="1:4" s="47" customFormat="1">
      <c r="A19" s="956" t="s">
        <v>586</v>
      </c>
      <c r="B19" s="919">
        <v>43083</v>
      </c>
      <c r="C19" s="920" t="s">
        <v>422</v>
      </c>
      <c r="D19" s="918" t="s">
        <v>582</v>
      </c>
    </row>
    <row r="20" spans="1:4" s="47" customFormat="1">
      <c r="A20" s="956" t="s">
        <v>581</v>
      </c>
      <c r="B20" s="919">
        <v>42684</v>
      </c>
      <c r="C20" s="920" t="s">
        <v>422</v>
      </c>
      <c r="D20" s="918" t="s">
        <v>582</v>
      </c>
    </row>
    <row r="21" spans="1:4" s="47" customFormat="1">
      <c r="A21" s="956" t="s">
        <v>593</v>
      </c>
      <c r="B21" s="919">
        <v>42684</v>
      </c>
      <c r="C21" s="920" t="s">
        <v>422</v>
      </c>
      <c r="D21" s="918" t="s">
        <v>582</v>
      </c>
    </row>
    <row r="22" spans="1:4" s="47" customFormat="1">
      <c r="A22" s="924" t="s">
        <v>90</v>
      </c>
      <c r="B22" s="925"/>
      <c r="C22" s="925"/>
      <c r="D22" s="926"/>
    </row>
    <row r="23" spans="1:4" s="47" customFormat="1">
      <c r="A23" s="956" t="s">
        <v>587</v>
      </c>
      <c r="B23" s="919">
        <v>42684</v>
      </c>
      <c r="C23" s="920" t="s">
        <v>422</v>
      </c>
      <c r="D23" s="918" t="s">
        <v>588</v>
      </c>
    </row>
    <row r="24" spans="1:4" s="47" customFormat="1">
      <c r="A24" s="956" t="s">
        <v>589</v>
      </c>
      <c r="B24" s="919">
        <v>42684</v>
      </c>
      <c r="C24" s="920" t="s">
        <v>422</v>
      </c>
      <c r="D24" s="918" t="s">
        <v>582</v>
      </c>
    </row>
    <row r="25" spans="1:4" s="47" customFormat="1">
      <c r="A25" s="957" t="s">
        <v>45</v>
      </c>
      <c r="B25" s="919">
        <v>42684</v>
      </c>
      <c r="C25" s="920" t="s">
        <v>422</v>
      </c>
      <c r="D25" s="918" t="s">
        <v>582</v>
      </c>
    </row>
    <row r="26" spans="1:4" s="47" customFormat="1">
      <c r="A26" s="924" t="s">
        <v>46</v>
      </c>
      <c r="B26" s="925"/>
      <c r="C26" s="925"/>
      <c r="D26" s="926"/>
    </row>
    <row r="27" spans="1:4" s="47" customFormat="1">
      <c r="A27" s="958" t="s">
        <v>590</v>
      </c>
      <c r="B27" s="919">
        <v>42684</v>
      </c>
      <c r="C27" s="920" t="s">
        <v>422</v>
      </c>
      <c r="D27" s="918" t="s">
        <v>582</v>
      </c>
    </row>
    <row r="28" spans="1:4" s="47" customFormat="1">
      <c r="A28" s="958" t="s">
        <v>47</v>
      </c>
      <c r="B28" s="919">
        <v>42684</v>
      </c>
      <c r="C28" s="920" t="s">
        <v>422</v>
      </c>
      <c r="D28" s="918" t="s">
        <v>582</v>
      </c>
    </row>
    <row r="29" spans="1:4" s="47" customFormat="1">
      <c r="A29" s="958" t="s">
        <v>591</v>
      </c>
      <c r="B29" s="919">
        <v>42684</v>
      </c>
      <c r="C29" s="920" t="s">
        <v>422</v>
      </c>
      <c r="D29" s="918" t="s">
        <v>582</v>
      </c>
    </row>
    <row r="30" spans="1:4" s="47" customFormat="1">
      <c r="A30" s="959" t="s">
        <v>432</v>
      </c>
      <c r="B30" s="919">
        <v>43453</v>
      </c>
      <c r="C30" s="920" t="s">
        <v>422</v>
      </c>
      <c r="D30" s="918" t="s">
        <v>582</v>
      </c>
    </row>
    <row r="31" spans="1:4" s="47" customFormat="1">
      <c r="A31" s="959" t="s">
        <v>575</v>
      </c>
      <c r="B31" s="961" t="s">
        <v>422</v>
      </c>
      <c r="C31" s="99"/>
      <c r="D31" s="210"/>
    </row>
    <row r="32" spans="1:4" s="47" customFormat="1">
      <c r="A32" s="959" t="s">
        <v>594</v>
      </c>
      <c r="B32" s="962" t="s">
        <v>422</v>
      </c>
      <c r="C32" s="99"/>
      <c r="D32" s="98"/>
    </row>
    <row r="33" spans="1:4" s="47" customFormat="1">
      <c r="A33" s="185"/>
      <c r="B33" s="99"/>
      <c r="C33" s="99"/>
      <c r="D33" s="98"/>
    </row>
    <row r="34" spans="1:4" s="47" customFormat="1">
      <c r="A34" s="185"/>
      <c r="B34" s="99"/>
      <c r="C34" s="99"/>
      <c r="D34" s="98"/>
    </row>
    <row r="35" spans="1:4" s="47" customFormat="1">
      <c r="A35" s="924" t="s">
        <v>16</v>
      </c>
      <c r="B35" s="925"/>
      <c r="C35" s="925"/>
      <c r="D35" s="926"/>
    </row>
    <row r="36" spans="1:4" s="47" customFormat="1">
      <c r="A36" s="888" t="s">
        <v>93</v>
      </c>
      <c r="B36" s="963" t="s">
        <v>422</v>
      </c>
      <c r="C36" s="99"/>
      <c r="D36" s="210"/>
    </row>
    <row r="37" spans="1:4" s="47" customFormat="1">
      <c r="A37" s="888" t="s">
        <v>94</v>
      </c>
      <c r="B37" s="963" t="s">
        <v>422</v>
      </c>
      <c r="C37" s="99"/>
      <c r="D37" s="210"/>
    </row>
    <row r="38" spans="1:4" s="47" customFormat="1">
      <c r="A38" s="888" t="s">
        <v>95</v>
      </c>
      <c r="B38" s="963" t="s">
        <v>422</v>
      </c>
      <c r="C38" s="99"/>
      <c r="D38" s="210"/>
    </row>
    <row r="39" spans="1:4" s="47" customFormat="1">
      <c r="A39" s="888" t="s">
        <v>96</v>
      </c>
      <c r="B39" s="963" t="s">
        <v>422</v>
      </c>
      <c r="C39" s="99"/>
      <c r="D39" s="210"/>
    </row>
    <row r="40" spans="1:4" s="47" customFormat="1">
      <c r="A40" s="888" t="s">
        <v>97</v>
      </c>
      <c r="B40" s="963" t="s">
        <v>422</v>
      </c>
      <c r="C40" s="99"/>
      <c r="D40" s="210"/>
    </row>
    <row r="41" spans="1:4" s="47" customFormat="1">
      <c r="A41" s="888" t="s">
        <v>98</v>
      </c>
      <c r="B41" s="963" t="s">
        <v>422</v>
      </c>
      <c r="C41" s="99"/>
      <c r="D41" s="210"/>
    </row>
    <row r="42" spans="1:4" s="47" customFormat="1">
      <c r="A42" s="888" t="s">
        <v>99</v>
      </c>
      <c r="B42" s="963" t="s">
        <v>422</v>
      </c>
      <c r="C42" s="99"/>
      <c r="D42" s="210"/>
    </row>
    <row r="43" spans="1:4" s="47" customFormat="1">
      <c r="A43" s="888" t="s">
        <v>100</v>
      </c>
      <c r="B43" s="963" t="s">
        <v>422</v>
      </c>
      <c r="C43" s="99"/>
      <c r="D43" s="210"/>
    </row>
    <row r="44" spans="1:4" s="47" customFormat="1">
      <c r="A44" s="185"/>
      <c r="B44" s="108"/>
      <c r="C44" s="99"/>
      <c r="D44" s="210"/>
    </row>
    <row r="45" spans="1:4" s="47" customFormat="1">
      <c r="A45" s="185"/>
      <c r="B45" s="99"/>
      <c r="C45" s="99"/>
      <c r="D45" s="98"/>
    </row>
    <row r="46" spans="1:4" s="47" customFormat="1">
      <c r="A46" s="924" t="s">
        <v>17</v>
      </c>
      <c r="B46" s="925"/>
      <c r="C46" s="925"/>
      <c r="D46" s="926"/>
    </row>
    <row r="47" spans="1:4" s="47" customFormat="1">
      <c r="A47" s="960" t="s">
        <v>101</v>
      </c>
      <c r="B47" s="964" t="s">
        <v>422</v>
      </c>
      <c r="C47" s="99"/>
      <c r="D47" s="210"/>
    </row>
    <row r="48" spans="1:4" s="47" customFormat="1">
      <c r="A48" s="960" t="s">
        <v>102</v>
      </c>
      <c r="B48" s="964" t="s">
        <v>422</v>
      </c>
      <c r="C48" s="99"/>
      <c r="D48" s="210"/>
    </row>
    <row r="49" spans="1:4" s="47" customFormat="1" ht="13.5" thickBot="1">
      <c r="A49" s="211"/>
      <c r="B49" s="12"/>
      <c r="C49" s="12"/>
      <c r="D49" s="212"/>
    </row>
    <row r="50" spans="1:4" s="47" customFormat="1">
      <c r="A50"/>
      <c r="B50"/>
      <c r="C50"/>
      <c r="D50"/>
    </row>
    <row r="51" spans="1:4" s="47" customFormat="1" ht="14.25" customHeight="1">
      <c r="A51" t="s">
        <v>123</v>
      </c>
      <c r="B51"/>
      <c r="C51"/>
      <c r="D51"/>
    </row>
    <row r="52" spans="1:4" s="47" customFormat="1" ht="54" customHeight="1">
      <c r="A52" s="1103" t="s">
        <v>124</v>
      </c>
      <c r="B52" s="1103"/>
      <c r="C52" s="1103"/>
      <c r="D52" s="1103"/>
    </row>
    <row r="53" spans="1:4" s="47" customFormat="1" ht="12.75" customHeight="1">
      <c r="A53" s="1064" t="s">
        <v>125</v>
      </c>
      <c r="B53" s="1064"/>
      <c r="C53" s="1064"/>
      <c r="D53" s="1064"/>
    </row>
    <row r="54" spans="1:4" ht="26.25" customHeight="1">
      <c r="A54" s="1062" t="s">
        <v>126</v>
      </c>
      <c r="B54" s="1062"/>
      <c r="C54" s="1062"/>
      <c r="D54" s="1062"/>
    </row>
  </sheetData>
  <mergeCells count="6">
    <mergeCell ref="A1:D1"/>
    <mergeCell ref="A53:D53"/>
    <mergeCell ref="A54:D54"/>
    <mergeCell ref="A2:D2"/>
    <mergeCell ref="A3:D3"/>
    <mergeCell ref="A52:D52"/>
  </mergeCells>
  <printOptions horizontalCentered="1" verticalCentered="1"/>
  <pageMargins left="0.5" right="0.5" top="0.5" bottom="0.5" header="0.3" footer="0.3"/>
  <pageSetup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FB620-3626-46A0-AE1D-27D7ED3E2414}">
  <dimension ref="A1:Q81"/>
  <sheetViews>
    <sheetView topLeftCell="A22" zoomScale="90" zoomScaleNormal="90" workbookViewId="0">
      <selection activeCell="J60" sqref="J60"/>
    </sheetView>
  </sheetViews>
  <sheetFormatPr defaultColWidth="8.5703125" defaultRowHeight="12.75"/>
  <cols>
    <col min="1" max="1" width="38.42578125" bestFit="1" customWidth="1"/>
    <col min="2" max="2" width="6.5703125" customWidth="1"/>
    <col min="6" max="6" width="10" customWidth="1"/>
    <col min="7" max="7" width="9.5703125" customWidth="1"/>
    <col min="8" max="8" width="12.5703125" customWidth="1"/>
    <col min="9" max="9" width="8.140625" customWidth="1"/>
    <col min="10" max="10" width="34.5703125" customWidth="1"/>
    <col min="11" max="11" width="11" customWidth="1"/>
    <col min="15" max="15" width="10.140625" customWidth="1"/>
    <col min="16" max="16" width="12.7109375" customWidth="1"/>
    <col min="17" max="17" width="18.42578125" customWidth="1"/>
  </cols>
  <sheetData>
    <row r="1" spans="1:17" ht="15.75" customHeight="1">
      <c r="A1" s="1076" t="s">
        <v>127</v>
      </c>
      <c r="B1" s="1076"/>
      <c r="C1" s="1076"/>
      <c r="D1" s="1076"/>
      <c r="E1" s="1076"/>
      <c r="F1" s="1076"/>
      <c r="G1" s="1076"/>
      <c r="H1" s="1076"/>
      <c r="I1" s="1076"/>
      <c r="J1" s="1076"/>
      <c r="K1" s="1076"/>
      <c r="L1" s="1076"/>
      <c r="M1" s="1076"/>
      <c r="N1" s="1076"/>
      <c r="O1" s="1076"/>
      <c r="P1" s="1076"/>
      <c r="Q1" s="1076"/>
    </row>
    <row r="2" spans="1:17" ht="15.75" customHeight="1">
      <c r="A2" s="1049" t="s">
        <v>419</v>
      </c>
      <c r="B2" s="1049"/>
      <c r="C2" s="1049"/>
      <c r="D2" s="1049"/>
      <c r="E2" s="1049"/>
      <c r="F2" s="1049"/>
      <c r="G2" s="1049"/>
      <c r="H2" s="1049"/>
      <c r="I2" s="1049"/>
      <c r="J2" s="1049"/>
      <c r="K2" s="1049"/>
      <c r="L2" s="1049"/>
      <c r="M2" s="1049"/>
      <c r="N2" s="1049"/>
      <c r="O2" s="1049"/>
      <c r="P2" s="1049"/>
      <c r="Q2" s="1049"/>
    </row>
    <row r="3" spans="1:17" ht="15.75" customHeight="1">
      <c r="A3" s="1051" t="s">
        <v>604</v>
      </c>
      <c r="B3" s="1051"/>
      <c r="C3" s="1051"/>
      <c r="D3" s="1051"/>
      <c r="E3" s="1051"/>
      <c r="F3" s="1051"/>
      <c r="G3" s="1051"/>
      <c r="H3" s="1051"/>
      <c r="I3" s="1051"/>
      <c r="J3" s="1051"/>
      <c r="K3" s="1051"/>
      <c r="L3" s="1051"/>
      <c r="M3" s="1051"/>
      <c r="N3" s="1051"/>
      <c r="O3" s="1051"/>
      <c r="P3" s="1051"/>
      <c r="Q3" s="1051"/>
    </row>
    <row r="4" spans="1:17" ht="28.5" customHeight="1" thickBot="1">
      <c r="A4" s="527"/>
      <c r="B4" s="527"/>
      <c r="C4" s="527"/>
      <c r="D4" s="527"/>
      <c r="E4" s="527"/>
      <c r="F4" s="527"/>
      <c r="G4" s="527"/>
      <c r="H4" s="527"/>
      <c r="I4" s="527"/>
      <c r="J4" s="527"/>
      <c r="K4" s="527"/>
      <c r="L4" s="527"/>
      <c r="M4" s="527"/>
      <c r="N4" s="527"/>
      <c r="O4" s="493"/>
      <c r="P4" s="493"/>
      <c r="Q4" s="493"/>
    </row>
    <row r="5" spans="1:17" ht="16.5" thickBot="1">
      <c r="A5" s="1115" t="s">
        <v>34</v>
      </c>
      <c r="B5" s="1118" t="s">
        <v>35</v>
      </c>
      <c r="C5" s="1122" t="s">
        <v>306</v>
      </c>
      <c r="D5" s="1123"/>
      <c r="E5" s="1123"/>
      <c r="F5" s="1123"/>
      <c r="G5" s="1123"/>
      <c r="H5" s="1124"/>
      <c r="I5" s="1112"/>
      <c r="J5" s="1115" t="s">
        <v>34</v>
      </c>
      <c r="K5" s="1118" t="s">
        <v>35</v>
      </c>
      <c r="L5" s="1104" t="s">
        <v>307</v>
      </c>
      <c r="M5" s="1105"/>
      <c r="N5" s="1105"/>
      <c r="O5" s="1105"/>
      <c r="P5" s="1105"/>
      <c r="Q5" s="1106"/>
    </row>
    <row r="6" spans="1:17">
      <c r="A6" s="1116"/>
      <c r="B6" s="1119"/>
      <c r="C6" s="1125" t="s">
        <v>33</v>
      </c>
      <c r="D6" s="1126"/>
      <c r="E6" s="1126"/>
      <c r="F6" s="1126"/>
      <c r="G6" s="1126"/>
      <c r="H6" s="1127"/>
      <c r="I6" s="1113"/>
      <c r="J6" s="1116"/>
      <c r="K6" s="1119"/>
      <c r="L6" s="1107" t="s">
        <v>33</v>
      </c>
      <c r="M6" s="1108"/>
      <c r="N6" s="1108"/>
      <c r="O6" s="1108"/>
      <c r="P6" s="1108"/>
      <c r="Q6" s="1109"/>
    </row>
    <row r="7" spans="1:17" ht="39" thickBot="1">
      <c r="A7" s="1117" t="s">
        <v>34</v>
      </c>
      <c r="B7" s="1120" t="s">
        <v>35</v>
      </c>
      <c r="C7" s="528" t="s">
        <v>36</v>
      </c>
      <c r="D7" s="529" t="s">
        <v>71</v>
      </c>
      <c r="E7" s="529" t="s">
        <v>72</v>
      </c>
      <c r="F7" s="529" t="s">
        <v>73</v>
      </c>
      <c r="G7" s="529" t="s">
        <v>74</v>
      </c>
      <c r="H7" s="530" t="s">
        <v>39</v>
      </c>
      <c r="I7" s="1113"/>
      <c r="J7" s="1117"/>
      <c r="K7" s="1120"/>
      <c r="L7" s="531" t="s">
        <v>36</v>
      </c>
      <c r="M7" s="532" t="s">
        <v>71</v>
      </c>
      <c r="N7" s="532" t="s">
        <v>72</v>
      </c>
      <c r="O7" s="532" t="s">
        <v>73</v>
      </c>
      <c r="P7" s="532" t="s">
        <v>74</v>
      </c>
      <c r="Q7" s="533" t="s">
        <v>39</v>
      </c>
    </row>
    <row r="8" spans="1:17">
      <c r="A8" s="69" t="s">
        <v>12</v>
      </c>
      <c r="B8" s="534"/>
      <c r="C8" s="535"/>
      <c r="D8" s="536"/>
      <c r="E8" s="536"/>
      <c r="F8" s="536"/>
      <c r="G8" s="536"/>
      <c r="H8" s="537"/>
      <c r="I8" s="1113"/>
      <c r="J8" s="69" t="s">
        <v>12</v>
      </c>
      <c r="K8" s="534"/>
      <c r="L8" s="538"/>
      <c r="M8" s="539"/>
      <c r="N8" s="539"/>
      <c r="O8" s="539"/>
      <c r="P8" s="539"/>
      <c r="Q8" s="540"/>
    </row>
    <row r="9" spans="1:17">
      <c r="A9" s="541"/>
      <c r="B9" s="541" t="s">
        <v>41</v>
      </c>
      <c r="C9" s="542">
        <v>0</v>
      </c>
      <c r="D9" s="543">
        <v>0</v>
      </c>
      <c r="E9" s="543">
        <v>0</v>
      </c>
      <c r="F9" s="543">
        <v>0</v>
      </c>
      <c r="G9" s="544">
        <v>0</v>
      </c>
      <c r="H9" s="81">
        <f>IF($G$44&lt;&gt;0,G9/$G$44,0)</f>
        <v>0</v>
      </c>
      <c r="I9" s="1113"/>
      <c r="J9" s="541"/>
      <c r="K9" s="541" t="s">
        <v>41</v>
      </c>
      <c r="L9" s="542">
        <v>0</v>
      </c>
      <c r="M9" s="543">
        <v>0</v>
      </c>
      <c r="N9" s="543">
        <v>0</v>
      </c>
      <c r="O9" s="543">
        <v>0</v>
      </c>
      <c r="P9" s="544">
        <v>0</v>
      </c>
      <c r="Q9" s="81">
        <f>IF($G$44&lt;&gt;0,P9/$G$44,0)</f>
        <v>0</v>
      </c>
    </row>
    <row r="10" spans="1:17">
      <c r="A10" s="541"/>
      <c r="B10" s="541" t="s">
        <v>41</v>
      </c>
      <c r="C10" s="542">
        <v>0</v>
      </c>
      <c r="D10" s="543">
        <v>0</v>
      </c>
      <c r="E10" s="543">
        <v>0</v>
      </c>
      <c r="F10" s="543">
        <v>0</v>
      </c>
      <c r="G10" s="544">
        <v>0</v>
      </c>
      <c r="H10" s="81">
        <f>IF($G$44&lt;&gt;0,G10/$G$44,0)</f>
        <v>0</v>
      </c>
      <c r="I10" s="1113"/>
      <c r="J10" s="541"/>
      <c r="K10" s="541" t="s">
        <v>41</v>
      </c>
      <c r="L10" s="542">
        <v>0</v>
      </c>
      <c r="M10" s="543">
        <v>0</v>
      </c>
      <c r="N10" s="543">
        <v>0</v>
      </c>
      <c r="O10" s="543">
        <v>0</v>
      </c>
      <c r="P10" s="544">
        <v>0</v>
      </c>
      <c r="Q10" s="81">
        <f>IF($G$44&lt;&gt;0,P10/$G$44,0)</f>
        <v>0</v>
      </c>
    </row>
    <row r="11" spans="1:17">
      <c r="A11" s="541"/>
      <c r="B11" s="541" t="s">
        <v>41</v>
      </c>
      <c r="C11" s="542">
        <v>0</v>
      </c>
      <c r="D11" s="543">
        <v>0</v>
      </c>
      <c r="E11" s="543">
        <v>0</v>
      </c>
      <c r="F11" s="543">
        <v>0</v>
      </c>
      <c r="G11" s="544">
        <v>0</v>
      </c>
      <c r="H11" s="81">
        <f>IF($G$44&lt;&gt;0,G11/$G$44,0)</f>
        <v>0</v>
      </c>
      <c r="I11" s="1113"/>
      <c r="J11" s="541"/>
      <c r="K11" s="541" t="s">
        <v>41</v>
      </c>
      <c r="L11" s="542">
        <v>0</v>
      </c>
      <c r="M11" s="543">
        <v>0</v>
      </c>
      <c r="N11" s="543">
        <v>0</v>
      </c>
      <c r="O11" s="543">
        <v>0</v>
      </c>
      <c r="P11" s="544">
        <v>0</v>
      </c>
      <c r="Q11" s="81">
        <f>IF($G$44&lt;&gt;0,P11/$G$44,0)</f>
        <v>0</v>
      </c>
    </row>
    <row r="12" spans="1:17">
      <c r="A12" s="70" t="s">
        <v>14</v>
      </c>
      <c r="B12" s="545"/>
      <c r="C12" s="173"/>
      <c r="D12" s="82"/>
      <c r="E12" s="82"/>
      <c r="F12" s="82"/>
      <c r="G12" s="82"/>
      <c r="H12" s="537"/>
      <c r="I12" s="1113"/>
      <c r="J12" s="70" t="s">
        <v>14</v>
      </c>
      <c r="K12" s="545"/>
      <c r="L12" s="173"/>
      <c r="M12" s="82"/>
      <c r="N12" s="82"/>
      <c r="O12" s="82"/>
      <c r="P12" s="82"/>
      <c r="Q12" s="537"/>
    </row>
    <row r="13" spans="1:17">
      <c r="A13" s="541"/>
      <c r="B13" s="541" t="s">
        <v>42</v>
      </c>
      <c r="C13" s="542">
        <v>0</v>
      </c>
      <c r="D13" s="543">
        <v>0</v>
      </c>
      <c r="E13" s="543">
        <v>0</v>
      </c>
      <c r="F13" s="543">
        <v>0</v>
      </c>
      <c r="G13" s="544">
        <v>0</v>
      </c>
      <c r="H13" s="81">
        <f>IF($G$44&lt;&gt;0,G13/$G$44,0)</f>
        <v>0</v>
      </c>
      <c r="I13" s="1113"/>
      <c r="J13" s="541"/>
      <c r="K13" s="541" t="s">
        <v>42</v>
      </c>
      <c r="L13" s="542">
        <v>0</v>
      </c>
      <c r="M13" s="543">
        <v>0</v>
      </c>
      <c r="N13" s="543">
        <v>0</v>
      </c>
      <c r="O13" s="543">
        <v>0</v>
      </c>
      <c r="P13" s="544">
        <v>0</v>
      </c>
      <c r="Q13" s="81">
        <f>IF($G$44&lt;&gt;0,P13/$G$44,0)</f>
        <v>0</v>
      </c>
    </row>
    <row r="14" spans="1:17">
      <c r="A14" s="541"/>
      <c r="B14" s="541" t="s">
        <v>41</v>
      </c>
      <c r="C14" s="542">
        <v>0</v>
      </c>
      <c r="D14" s="543">
        <v>0</v>
      </c>
      <c r="E14" s="543">
        <v>0</v>
      </c>
      <c r="F14" s="543">
        <v>0</v>
      </c>
      <c r="G14" s="544">
        <v>0</v>
      </c>
      <c r="H14" s="81">
        <f>IF($G$44&lt;&gt;0,G14/$G$44,0)</f>
        <v>0</v>
      </c>
      <c r="I14" s="1113"/>
      <c r="J14" s="541"/>
      <c r="K14" s="541" t="s">
        <v>41</v>
      </c>
      <c r="L14" s="542">
        <v>0</v>
      </c>
      <c r="M14" s="543">
        <v>0</v>
      </c>
      <c r="N14" s="543">
        <v>0</v>
      </c>
      <c r="O14" s="543">
        <v>0</v>
      </c>
      <c r="P14" s="544">
        <v>0</v>
      </c>
      <c r="Q14" s="81">
        <f>IF($G$44&lt;&gt;0,P14/$G$44,0)</f>
        <v>0</v>
      </c>
    </row>
    <row r="15" spans="1:17">
      <c r="A15" s="541"/>
      <c r="B15" s="541" t="s">
        <v>41</v>
      </c>
      <c r="C15" s="542">
        <v>0</v>
      </c>
      <c r="D15" s="543">
        <v>0</v>
      </c>
      <c r="E15" s="543">
        <v>0</v>
      </c>
      <c r="F15" s="543">
        <v>0</v>
      </c>
      <c r="G15" s="544">
        <v>0</v>
      </c>
      <c r="H15" s="81">
        <f>IF($G$44&lt;&gt;0,G15/$G$44,0)</f>
        <v>0</v>
      </c>
      <c r="I15" s="1113"/>
      <c r="J15" s="541"/>
      <c r="K15" s="541" t="s">
        <v>41</v>
      </c>
      <c r="L15" s="542">
        <v>0</v>
      </c>
      <c r="M15" s="543">
        <v>0</v>
      </c>
      <c r="N15" s="543">
        <v>0</v>
      </c>
      <c r="O15" s="543">
        <v>0</v>
      </c>
      <c r="P15" s="544">
        <v>0</v>
      </c>
      <c r="Q15" s="81">
        <f>IF($G$44&lt;&gt;0,P15/$G$44,0)</f>
        <v>0</v>
      </c>
    </row>
    <row r="16" spans="1:17">
      <c r="A16" s="541"/>
      <c r="B16" s="541" t="s">
        <v>41</v>
      </c>
      <c r="C16" s="542">
        <v>0</v>
      </c>
      <c r="D16" s="543">
        <v>0</v>
      </c>
      <c r="E16" s="543">
        <v>0</v>
      </c>
      <c r="F16" s="543">
        <v>0</v>
      </c>
      <c r="G16" s="544">
        <v>0</v>
      </c>
      <c r="H16" s="81">
        <f>IF($G$44&lt;&gt;0,G16/$G$44,0)</f>
        <v>0</v>
      </c>
      <c r="I16" s="1113"/>
      <c r="J16" s="541"/>
      <c r="K16" s="541" t="s">
        <v>41</v>
      </c>
      <c r="L16" s="542">
        <v>0</v>
      </c>
      <c r="M16" s="543">
        <v>0</v>
      </c>
      <c r="N16" s="543">
        <v>0</v>
      </c>
      <c r="O16" s="543">
        <v>0</v>
      </c>
      <c r="P16" s="544">
        <v>0</v>
      </c>
      <c r="Q16" s="81">
        <f>IF($G$44&lt;&gt;0,P16/$G$44,0)</f>
        <v>0</v>
      </c>
    </row>
    <row r="17" spans="1:17">
      <c r="A17" s="70" t="s">
        <v>44</v>
      </c>
      <c r="B17" s="545"/>
      <c r="C17" s="173"/>
      <c r="D17" s="82"/>
      <c r="E17" s="82"/>
      <c r="F17" s="82"/>
      <c r="G17" s="82"/>
      <c r="H17" s="537"/>
      <c r="I17" s="1113"/>
      <c r="J17" s="70" t="s">
        <v>44</v>
      </c>
      <c r="K17" s="545"/>
      <c r="L17" s="173"/>
      <c r="M17" s="82"/>
      <c r="N17" s="82"/>
      <c r="O17" s="82"/>
      <c r="P17" s="82"/>
      <c r="Q17" s="537"/>
    </row>
    <row r="18" spans="1:17">
      <c r="A18" s="541"/>
      <c r="B18" s="541" t="s">
        <v>42</v>
      </c>
      <c r="C18" s="542">
        <v>0</v>
      </c>
      <c r="D18" s="543">
        <v>0</v>
      </c>
      <c r="E18" s="543">
        <v>0</v>
      </c>
      <c r="F18" s="543">
        <v>0</v>
      </c>
      <c r="G18" s="544">
        <v>0</v>
      </c>
      <c r="H18" s="81">
        <f>IF($G$44&lt;&gt;0,G18/$G$44,0)</f>
        <v>0</v>
      </c>
      <c r="I18" s="1113"/>
      <c r="J18" s="541"/>
      <c r="K18" s="541" t="s">
        <v>42</v>
      </c>
      <c r="L18" s="542">
        <v>0</v>
      </c>
      <c r="M18" s="543">
        <v>0</v>
      </c>
      <c r="N18" s="543">
        <v>0</v>
      </c>
      <c r="O18" s="543">
        <v>0</v>
      </c>
      <c r="P18" s="544">
        <v>0</v>
      </c>
      <c r="Q18" s="81">
        <f>IF($G$44&lt;&gt;0,P18/$G$44,0)</f>
        <v>0</v>
      </c>
    </row>
    <row r="19" spans="1:17">
      <c r="A19" s="541"/>
      <c r="B19" s="541" t="s">
        <v>42</v>
      </c>
      <c r="C19" s="96">
        <v>0</v>
      </c>
      <c r="D19" s="97">
        <v>0</v>
      </c>
      <c r="E19" s="97">
        <v>0</v>
      </c>
      <c r="F19" s="97">
        <v>0</v>
      </c>
      <c r="G19" s="253">
        <v>0</v>
      </c>
      <c r="H19" s="81">
        <f>IF($G$44&lt;&gt;0,G19/$G$44,0)</f>
        <v>0</v>
      </c>
      <c r="I19" s="1113"/>
      <c r="J19" s="541"/>
      <c r="K19" s="541" t="s">
        <v>42</v>
      </c>
      <c r="L19" s="96">
        <v>0</v>
      </c>
      <c r="M19" s="97">
        <v>0</v>
      </c>
      <c r="N19" s="97">
        <v>0</v>
      </c>
      <c r="O19" s="97">
        <v>0</v>
      </c>
      <c r="P19" s="253">
        <v>0</v>
      </c>
      <c r="Q19" s="81">
        <f>IF($G$44&lt;&gt;0,P19/$G$44,0)</f>
        <v>0</v>
      </c>
    </row>
    <row r="20" spans="1:17">
      <c r="A20" s="546"/>
      <c r="B20" s="546" t="s">
        <v>42</v>
      </c>
      <c r="C20" s="542">
        <v>0</v>
      </c>
      <c r="D20" s="543">
        <v>0</v>
      </c>
      <c r="E20" s="543">
        <v>0</v>
      </c>
      <c r="F20" s="543">
        <v>0</v>
      </c>
      <c r="G20" s="544">
        <v>0</v>
      </c>
      <c r="H20" s="81">
        <f>IF($G$44&lt;&gt;0,G20/$G$44,0)</f>
        <v>0</v>
      </c>
      <c r="I20" s="1113"/>
      <c r="J20" s="546"/>
      <c r="K20" s="546" t="s">
        <v>42</v>
      </c>
      <c r="L20" s="542">
        <v>0</v>
      </c>
      <c r="M20" s="543">
        <v>0</v>
      </c>
      <c r="N20" s="543">
        <v>0</v>
      </c>
      <c r="O20" s="543">
        <v>0</v>
      </c>
      <c r="P20" s="544">
        <v>0</v>
      </c>
      <c r="Q20" s="81">
        <f>IF($G$44&lt;&gt;0,P20/$G$44,0)</f>
        <v>0</v>
      </c>
    </row>
    <row r="21" spans="1:17">
      <c r="A21" s="70" t="s">
        <v>46</v>
      </c>
      <c r="B21" s="545"/>
      <c r="C21" s="173"/>
      <c r="D21" s="82"/>
      <c r="E21" s="82"/>
      <c r="F21" s="82"/>
      <c r="G21" s="82"/>
      <c r="H21" s="537"/>
      <c r="I21" s="1113"/>
      <c r="J21" s="70" t="s">
        <v>46</v>
      </c>
      <c r="K21" s="545"/>
      <c r="L21" s="173"/>
      <c r="M21" s="82"/>
      <c r="N21" s="82"/>
      <c r="O21" s="82"/>
      <c r="P21" s="82"/>
      <c r="Q21" s="537"/>
    </row>
    <row r="22" spans="1:17">
      <c r="A22" s="541"/>
      <c r="B22" s="541" t="s">
        <v>41</v>
      </c>
      <c r="C22" s="542">
        <v>0</v>
      </c>
      <c r="D22" s="543">
        <v>0</v>
      </c>
      <c r="E22" s="543">
        <v>0</v>
      </c>
      <c r="F22" s="543">
        <v>0</v>
      </c>
      <c r="G22" s="544">
        <v>0</v>
      </c>
      <c r="H22" s="81">
        <f>IF($G$44&lt;&gt;0,G22/$G$44,0)</f>
        <v>0</v>
      </c>
      <c r="I22" s="1113"/>
      <c r="J22" s="541"/>
      <c r="K22" s="541" t="s">
        <v>41</v>
      </c>
      <c r="L22" s="542">
        <v>0</v>
      </c>
      <c r="M22" s="543">
        <v>0</v>
      </c>
      <c r="N22" s="543">
        <v>0</v>
      </c>
      <c r="O22" s="543">
        <v>0</v>
      </c>
      <c r="P22" s="544">
        <v>0</v>
      </c>
      <c r="Q22" s="81">
        <f>IF($G$44&lt;&gt;0,P22/$G$44,0)</f>
        <v>0</v>
      </c>
    </row>
    <row r="23" spans="1:17">
      <c r="A23" s="541"/>
      <c r="B23" s="541" t="s">
        <v>41</v>
      </c>
      <c r="C23" s="542">
        <v>0</v>
      </c>
      <c r="D23" s="543">
        <v>0</v>
      </c>
      <c r="E23" s="543">
        <v>0</v>
      </c>
      <c r="F23" s="543">
        <v>0</v>
      </c>
      <c r="G23" s="544">
        <v>0</v>
      </c>
      <c r="H23" s="81">
        <f>IF($G$44&lt;&gt;0,G23/$G$44,0)</f>
        <v>0</v>
      </c>
      <c r="I23" s="1113"/>
      <c r="J23" s="541"/>
      <c r="K23" s="541" t="s">
        <v>41</v>
      </c>
      <c r="L23" s="542">
        <v>0</v>
      </c>
      <c r="M23" s="543">
        <v>0</v>
      </c>
      <c r="N23" s="543">
        <v>0</v>
      </c>
      <c r="O23" s="543">
        <v>0</v>
      </c>
      <c r="P23" s="544">
        <v>0</v>
      </c>
      <c r="Q23" s="81">
        <f>IF($G$44&lt;&gt;0,P23/$G$44,0)</f>
        <v>0</v>
      </c>
    </row>
    <row r="24" spans="1:17">
      <c r="A24" s="541"/>
      <c r="B24" s="541" t="s">
        <v>42</v>
      </c>
      <c r="C24" s="542">
        <v>0</v>
      </c>
      <c r="D24" s="543">
        <v>0</v>
      </c>
      <c r="E24" s="543">
        <v>0</v>
      </c>
      <c r="F24" s="543">
        <v>0</v>
      </c>
      <c r="G24" s="544">
        <v>0</v>
      </c>
      <c r="H24" s="81">
        <f>IF($G$44&lt;&gt;0,G24/$G$44,0)</f>
        <v>0</v>
      </c>
      <c r="I24" s="1113"/>
      <c r="J24" s="541"/>
      <c r="K24" s="541" t="s">
        <v>42</v>
      </c>
      <c r="L24" s="542">
        <v>0</v>
      </c>
      <c r="M24" s="543">
        <v>0</v>
      </c>
      <c r="N24" s="543">
        <v>0</v>
      </c>
      <c r="O24" s="543">
        <v>0</v>
      </c>
      <c r="P24" s="544">
        <v>0</v>
      </c>
      <c r="Q24" s="81">
        <f>IF($G$44&lt;&gt;0,P24/$G$44,0)</f>
        <v>0</v>
      </c>
    </row>
    <row r="25" spans="1:17">
      <c r="A25" s="541"/>
      <c r="B25" s="541" t="s">
        <v>42</v>
      </c>
      <c r="C25" s="542">
        <v>0</v>
      </c>
      <c r="D25" s="543">
        <v>0</v>
      </c>
      <c r="E25" s="543">
        <v>0</v>
      </c>
      <c r="F25" s="543">
        <v>0</v>
      </c>
      <c r="G25" s="544">
        <v>0</v>
      </c>
      <c r="H25" s="81">
        <f>IF($G$44&lt;&gt;0,G25/$G$44,0)</f>
        <v>0</v>
      </c>
      <c r="I25" s="1113"/>
      <c r="J25" s="541"/>
      <c r="K25" s="541" t="s">
        <v>42</v>
      </c>
      <c r="L25" s="542">
        <v>0</v>
      </c>
      <c r="M25" s="543">
        <v>0</v>
      </c>
      <c r="N25" s="543">
        <v>0</v>
      </c>
      <c r="O25" s="543">
        <v>0</v>
      </c>
      <c r="P25" s="544">
        <v>0</v>
      </c>
      <c r="Q25" s="81">
        <f>IF($G$44&lt;&gt;0,P25/$G$44,0)</f>
        <v>0</v>
      </c>
    </row>
    <row r="26" spans="1:17">
      <c r="A26" s="541"/>
      <c r="B26" s="541" t="s">
        <v>42</v>
      </c>
      <c r="C26" s="542">
        <v>0</v>
      </c>
      <c r="D26" s="543">
        <v>0</v>
      </c>
      <c r="E26" s="543">
        <v>0</v>
      </c>
      <c r="F26" s="543">
        <v>0</v>
      </c>
      <c r="G26" s="544">
        <v>0</v>
      </c>
      <c r="H26" s="81">
        <f>IF($G$44&lt;&gt;0,G26/$G$44,0)</f>
        <v>0</v>
      </c>
      <c r="I26" s="1113"/>
      <c r="J26" s="541"/>
      <c r="K26" s="541" t="s">
        <v>42</v>
      </c>
      <c r="L26" s="542">
        <v>0</v>
      </c>
      <c r="M26" s="543">
        <v>0</v>
      </c>
      <c r="N26" s="543">
        <v>0</v>
      </c>
      <c r="O26" s="543">
        <v>0</v>
      </c>
      <c r="P26" s="544">
        <v>0</v>
      </c>
      <c r="Q26" s="81">
        <f>IF($G$44&lt;&gt;0,P26/$G$44,0)</f>
        <v>0</v>
      </c>
    </row>
    <row r="27" spans="1:17">
      <c r="A27" s="70" t="s">
        <v>50</v>
      </c>
      <c r="B27" s="545"/>
      <c r="C27" s="173"/>
      <c r="D27" s="82"/>
      <c r="E27" s="82"/>
      <c r="F27" s="82"/>
      <c r="G27" s="84"/>
      <c r="H27" s="537"/>
      <c r="I27" s="1113"/>
      <c r="J27" s="70" t="s">
        <v>50</v>
      </c>
      <c r="K27" s="545"/>
      <c r="L27" s="173"/>
      <c r="M27" s="82"/>
      <c r="N27" s="82"/>
      <c r="O27" s="82"/>
      <c r="P27" s="84"/>
      <c r="Q27" s="537"/>
    </row>
    <row r="28" spans="1:17">
      <c r="A28" s="541"/>
      <c r="B28" s="541" t="s">
        <v>42</v>
      </c>
      <c r="C28" s="542">
        <v>0</v>
      </c>
      <c r="D28" s="543">
        <v>0</v>
      </c>
      <c r="E28" s="543">
        <v>0</v>
      </c>
      <c r="F28" s="543">
        <v>0</v>
      </c>
      <c r="G28" s="544">
        <v>0</v>
      </c>
      <c r="H28" s="81">
        <f>IF($G$44&lt;&gt;0,G28/$G$44,0)</f>
        <v>0</v>
      </c>
      <c r="I28" s="1113"/>
      <c r="J28" s="541"/>
      <c r="K28" s="541" t="s">
        <v>42</v>
      </c>
      <c r="L28" s="542">
        <v>0</v>
      </c>
      <c r="M28" s="543">
        <v>0</v>
      </c>
      <c r="N28" s="543">
        <v>0</v>
      </c>
      <c r="O28" s="543">
        <v>0</v>
      </c>
      <c r="P28" s="544">
        <v>0</v>
      </c>
      <c r="Q28" s="81">
        <f>IF($G$44&lt;&gt;0,P28/$G$44,0)</f>
        <v>0</v>
      </c>
    </row>
    <row r="29" spans="1:17">
      <c r="A29" s="541"/>
      <c r="B29" s="541" t="s">
        <v>42</v>
      </c>
      <c r="C29" s="542">
        <v>0</v>
      </c>
      <c r="D29" s="543">
        <v>0</v>
      </c>
      <c r="E29" s="543">
        <v>0</v>
      </c>
      <c r="F29" s="543">
        <v>0</v>
      </c>
      <c r="G29" s="544">
        <v>0</v>
      </c>
      <c r="H29" s="81">
        <f>IF($G$44&lt;&gt;0,G29/$G$44,0)</f>
        <v>0</v>
      </c>
      <c r="I29" s="1113"/>
      <c r="J29" s="541"/>
      <c r="K29" s="541" t="s">
        <v>42</v>
      </c>
      <c r="L29" s="542">
        <v>0</v>
      </c>
      <c r="M29" s="543">
        <v>0</v>
      </c>
      <c r="N29" s="543">
        <v>0</v>
      </c>
      <c r="O29" s="543">
        <v>0</v>
      </c>
      <c r="P29" s="544">
        <v>0</v>
      </c>
      <c r="Q29" s="81">
        <f>IF($G$44&lt;&gt;0,P29/$G$44,0)</f>
        <v>0</v>
      </c>
    </row>
    <row r="30" spans="1:17">
      <c r="A30" s="70" t="s">
        <v>53</v>
      </c>
      <c r="B30" s="545"/>
      <c r="C30" s="173"/>
      <c r="D30" s="82"/>
      <c r="E30" s="82"/>
      <c r="F30" s="82"/>
      <c r="G30" s="82"/>
      <c r="H30" s="537"/>
      <c r="I30" s="1113"/>
      <c r="J30" s="70" t="s">
        <v>53</v>
      </c>
      <c r="K30" s="545"/>
      <c r="L30" s="173"/>
      <c r="M30" s="82"/>
      <c r="N30" s="82"/>
      <c r="O30" s="82"/>
      <c r="P30" s="82"/>
      <c r="Q30" s="537"/>
    </row>
    <row r="31" spans="1:17">
      <c r="A31" s="541"/>
      <c r="B31" s="541" t="s">
        <v>41</v>
      </c>
      <c r="C31" s="542">
        <v>0</v>
      </c>
      <c r="D31" s="543">
        <v>0</v>
      </c>
      <c r="E31" s="543">
        <v>0</v>
      </c>
      <c r="F31" s="543">
        <v>0</v>
      </c>
      <c r="G31" s="544">
        <v>0</v>
      </c>
      <c r="H31" s="81">
        <f t="shared" ref="H31:H36" si="0">IF($G$44&lt;&gt;0,G31/$G$44,0)</f>
        <v>0</v>
      </c>
      <c r="I31" s="1113"/>
      <c r="J31" s="541"/>
      <c r="K31" s="541" t="s">
        <v>41</v>
      </c>
      <c r="L31" s="542">
        <v>0</v>
      </c>
      <c r="M31" s="543">
        <v>0</v>
      </c>
      <c r="N31" s="543">
        <v>0</v>
      </c>
      <c r="O31" s="543">
        <v>0</v>
      </c>
      <c r="P31" s="544">
        <v>0</v>
      </c>
      <c r="Q31" s="81">
        <f t="shared" ref="Q31:Q36" si="1">IF($G$44&lt;&gt;0,P31/$G$44,0)</f>
        <v>0</v>
      </c>
    </row>
    <row r="32" spans="1:17">
      <c r="A32" s="541"/>
      <c r="B32" s="541" t="s">
        <v>41</v>
      </c>
      <c r="C32" s="542">
        <v>0</v>
      </c>
      <c r="D32" s="543">
        <v>0</v>
      </c>
      <c r="E32" s="543">
        <v>0</v>
      </c>
      <c r="F32" s="543">
        <v>0</v>
      </c>
      <c r="G32" s="544">
        <v>0</v>
      </c>
      <c r="H32" s="81">
        <f t="shared" si="0"/>
        <v>0</v>
      </c>
      <c r="I32" s="1113"/>
      <c r="J32" s="541"/>
      <c r="K32" s="541" t="s">
        <v>41</v>
      </c>
      <c r="L32" s="542">
        <v>0</v>
      </c>
      <c r="M32" s="543">
        <v>0</v>
      </c>
      <c r="N32" s="543">
        <v>0</v>
      </c>
      <c r="O32" s="543">
        <v>0</v>
      </c>
      <c r="P32" s="544">
        <v>0</v>
      </c>
      <c r="Q32" s="81">
        <f t="shared" si="1"/>
        <v>0</v>
      </c>
    </row>
    <row r="33" spans="1:17">
      <c r="A33" s="541"/>
      <c r="B33" s="541" t="s">
        <v>41</v>
      </c>
      <c r="C33" s="542">
        <v>0</v>
      </c>
      <c r="D33" s="543">
        <v>0</v>
      </c>
      <c r="E33" s="543">
        <v>0</v>
      </c>
      <c r="F33" s="543">
        <v>0</v>
      </c>
      <c r="G33" s="544">
        <v>0</v>
      </c>
      <c r="H33" s="81">
        <f t="shared" si="0"/>
        <v>0</v>
      </c>
      <c r="I33" s="1113"/>
      <c r="J33" s="541"/>
      <c r="K33" s="541" t="s">
        <v>41</v>
      </c>
      <c r="L33" s="542">
        <v>0</v>
      </c>
      <c r="M33" s="543">
        <v>0</v>
      </c>
      <c r="N33" s="543">
        <v>0</v>
      </c>
      <c r="O33" s="543">
        <v>0</v>
      </c>
      <c r="P33" s="544">
        <v>0</v>
      </c>
      <c r="Q33" s="81">
        <f t="shared" si="1"/>
        <v>0</v>
      </c>
    </row>
    <row r="34" spans="1:17">
      <c r="A34" s="541"/>
      <c r="B34" s="541" t="s">
        <v>41</v>
      </c>
      <c r="C34" s="542">
        <v>0</v>
      </c>
      <c r="D34" s="543">
        <v>0</v>
      </c>
      <c r="E34" s="543">
        <v>0</v>
      </c>
      <c r="F34" s="543">
        <v>0</v>
      </c>
      <c r="G34" s="544">
        <v>0</v>
      </c>
      <c r="H34" s="81">
        <f t="shared" si="0"/>
        <v>0</v>
      </c>
      <c r="I34" s="1113"/>
      <c r="J34" s="541"/>
      <c r="K34" s="541" t="s">
        <v>41</v>
      </c>
      <c r="L34" s="542">
        <v>0</v>
      </c>
      <c r="M34" s="543">
        <v>0</v>
      </c>
      <c r="N34" s="543">
        <v>0</v>
      </c>
      <c r="O34" s="543">
        <v>0</v>
      </c>
      <c r="P34" s="544">
        <v>0</v>
      </c>
      <c r="Q34" s="81">
        <f t="shared" si="1"/>
        <v>0</v>
      </c>
    </row>
    <row r="35" spans="1:17">
      <c r="A35" s="541"/>
      <c r="B35" s="541" t="s">
        <v>41</v>
      </c>
      <c r="C35" s="542">
        <v>0</v>
      </c>
      <c r="D35" s="543">
        <v>0</v>
      </c>
      <c r="E35" s="543">
        <v>0</v>
      </c>
      <c r="F35" s="543">
        <v>0</v>
      </c>
      <c r="G35" s="544">
        <v>0</v>
      </c>
      <c r="H35" s="81">
        <f t="shared" si="0"/>
        <v>0</v>
      </c>
      <c r="I35" s="1113"/>
      <c r="J35" s="541"/>
      <c r="K35" s="541" t="s">
        <v>41</v>
      </c>
      <c r="L35" s="542">
        <v>0</v>
      </c>
      <c r="M35" s="543">
        <v>0</v>
      </c>
      <c r="N35" s="543">
        <v>0</v>
      </c>
      <c r="O35" s="543">
        <v>0</v>
      </c>
      <c r="P35" s="544">
        <v>0</v>
      </c>
      <c r="Q35" s="81">
        <f t="shared" si="1"/>
        <v>0</v>
      </c>
    </row>
    <row r="36" spans="1:17">
      <c r="A36" s="541"/>
      <c r="B36" s="541" t="s">
        <v>41</v>
      </c>
      <c r="C36" s="542">
        <v>0</v>
      </c>
      <c r="D36" s="543">
        <v>0</v>
      </c>
      <c r="E36" s="543">
        <v>0</v>
      </c>
      <c r="F36" s="543">
        <v>0</v>
      </c>
      <c r="G36" s="544">
        <v>0</v>
      </c>
      <c r="H36" s="81">
        <f t="shared" si="0"/>
        <v>0</v>
      </c>
      <c r="I36" s="1113"/>
      <c r="J36" s="541"/>
      <c r="K36" s="541" t="s">
        <v>41</v>
      </c>
      <c r="L36" s="542">
        <v>0</v>
      </c>
      <c r="M36" s="543">
        <v>0</v>
      </c>
      <c r="N36" s="543">
        <v>0</v>
      </c>
      <c r="O36" s="543">
        <v>0</v>
      </c>
      <c r="P36" s="544">
        <v>0</v>
      </c>
      <c r="Q36" s="81">
        <f t="shared" si="1"/>
        <v>0</v>
      </c>
    </row>
    <row r="37" spans="1:17">
      <c r="A37" s="70" t="s">
        <v>17</v>
      </c>
      <c r="B37" s="545"/>
      <c r="C37" s="173"/>
      <c r="D37" s="82"/>
      <c r="E37" s="82"/>
      <c r="F37" s="82"/>
      <c r="G37" s="82"/>
      <c r="H37" s="537"/>
      <c r="I37" s="1113"/>
      <c r="J37" s="70" t="s">
        <v>17</v>
      </c>
      <c r="K37" s="545"/>
      <c r="L37" s="173"/>
      <c r="M37" s="82"/>
      <c r="N37" s="82"/>
      <c r="O37" s="82"/>
      <c r="P37" s="82"/>
      <c r="Q37" s="537"/>
    </row>
    <row r="38" spans="1:17">
      <c r="A38" s="541"/>
      <c r="B38" s="541" t="s">
        <v>41</v>
      </c>
      <c r="C38" s="542">
        <v>0</v>
      </c>
      <c r="D38" s="543">
        <v>0</v>
      </c>
      <c r="E38" s="543">
        <v>0</v>
      </c>
      <c r="F38" s="543">
        <v>0</v>
      </c>
      <c r="G38" s="544">
        <v>0</v>
      </c>
      <c r="H38" s="81">
        <f>IF($G$44&lt;&gt;0,G38/$G$44,0)</f>
        <v>0</v>
      </c>
      <c r="I38" s="1113"/>
      <c r="J38" s="541"/>
      <c r="K38" s="541" t="s">
        <v>41</v>
      </c>
      <c r="L38" s="542">
        <v>0</v>
      </c>
      <c r="M38" s="543">
        <v>0</v>
      </c>
      <c r="N38" s="543">
        <v>0</v>
      </c>
      <c r="O38" s="543">
        <v>0</v>
      </c>
      <c r="P38" s="544">
        <v>0</v>
      </c>
      <c r="Q38" s="81">
        <f>IF($G$44&lt;&gt;0,P38/$G$44,0)</f>
        <v>0</v>
      </c>
    </row>
    <row r="39" spans="1:17">
      <c r="A39" s="541"/>
      <c r="B39" s="541" t="s">
        <v>41</v>
      </c>
      <c r="C39" s="542">
        <v>0</v>
      </c>
      <c r="D39" s="543">
        <v>0</v>
      </c>
      <c r="E39" s="543">
        <v>0</v>
      </c>
      <c r="F39" s="543">
        <v>0</v>
      </c>
      <c r="G39" s="544">
        <v>0</v>
      </c>
      <c r="H39" s="81">
        <f>IF($G$44&lt;&gt;0,G39/$G$44,0)</f>
        <v>0</v>
      </c>
      <c r="I39" s="1113"/>
      <c r="J39" s="541"/>
      <c r="K39" s="541" t="s">
        <v>41</v>
      </c>
      <c r="L39" s="542">
        <v>0</v>
      </c>
      <c r="M39" s="543">
        <v>0</v>
      </c>
      <c r="N39" s="543">
        <v>0</v>
      </c>
      <c r="O39" s="543">
        <v>0</v>
      </c>
      <c r="P39" s="544">
        <v>0</v>
      </c>
      <c r="Q39" s="81">
        <f>IF($G$44&lt;&gt;0,P39/$G$44,0)</f>
        <v>0</v>
      </c>
    </row>
    <row r="40" spans="1:17">
      <c r="A40" s="70" t="s">
        <v>18</v>
      </c>
      <c r="B40" s="545"/>
      <c r="C40" s="173"/>
      <c r="D40" s="82"/>
      <c r="E40" s="82"/>
      <c r="F40" s="82"/>
      <c r="G40" s="82"/>
      <c r="H40" s="537"/>
      <c r="I40" s="1113"/>
      <c r="J40" s="70" t="s">
        <v>18</v>
      </c>
      <c r="K40" s="545"/>
      <c r="L40" s="173"/>
      <c r="M40" s="82"/>
      <c r="N40" s="82"/>
      <c r="O40" s="82"/>
      <c r="P40" s="82"/>
      <c r="Q40" s="537"/>
    </row>
    <row r="41" spans="1:17">
      <c r="A41" s="74" t="s">
        <v>58</v>
      </c>
      <c r="B41" s="541" t="s">
        <v>42</v>
      </c>
      <c r="C41" s="542">
        <v>0</v>
      </c>
      <c r="D41" s="82"/>
      <c r="E41" s="82"/>
      <c r="F41" s="82"/>
      <c r="G41" s="544">
        <v>0</v>
      </c>
      <c r="H41" s="81">
        <f t="shared" ref="H41:H42" si="2">IF($G$44&lt;&gt;0,G41/$G$44,0)</f>
        <v>0</v>
      </c>
      <c r="I41" s="1113"/>
      <c r="J41" s="74" t="s">
        <v>58</v>
      </c>
      <c r="K41" s="541" t="s">
        <v>42</v>
      </c>
      <c r="L41" s="542">
        <v>0</v>
      </c>
      <c r="M41" s="82"/>
      <c r="N41" s="82"/>
      <c r="O41" s="82"/>
      <c r="P41" s="544">
        <v>0</v>
      </c>
      <c r="Q41" s="81">
        <f t="shared" ref="Q41:Q42" si="3">IF($G$44&lt;&gt;0,P41/$G$44,0)</f>
        <v>0</v>
      </c>
    </row>
    <row r="42" spans="1:17">
      <c r="A42" s="74" t="s">
        <v>59</v>
      </c>
      <c r="B42" s="541" t="s">
        <v>42</v>
      </c>
      <c r="C42" s="542">
        <v>0</v>
      </c>
      <c r="D42" s="82"/>
      <c r="E42" s="82"/>
      <c r="F42" s="82"/>
      <c r="G42" s="544">
        <v>0</v>
      </c>
      <c r="H42" s="81">
        <f t="shared" si="2"/>
        <v>0</v>
      </c>
      <c r="I42" s="1113"/>
      <c r="J42" s="74" t="s">
        <v>59</v>
      </c>
      <c r="K42" s="541" t="s">
        <v>42</v>
      </c>
      <c r="L42" s="542">
        <v>0</v>
      </c>
      <c r="M42" s="82"/>
      <c r="N42" s="82"/>
      <c r="O42" s="82"/>
      <c r="P42" s="544">
        <v>0</v>
      </c>
      <c r="Q42" s="81">
        <f t="shared" si="3"/>
        <v>0</v>
      </c>
    </row>
    <row r="43" spans="1:17">
      <c r="A43" s="545"/>
      <c r="B43" s="545"/>
      <c r="C43" s="536"/>
      <c r="D43" s="536"/>
      <c r="E43" s="82"/>
      <c r="F43" s="536"/>
      <c r="G43" s="536"/>
      <c r="H43" s="537"/>
      <c r="I43" s="1113"/>
      <c r="J43" s="545"/>
      <c r="K43" s="545"/>
      <c r="L43" s="536"/>
      <c r="M43" s="536"/>
      <c r="N43" s="82"/>
      <c r="O43" s="536"/>
      <c r="P43" s="536"/>
      <c r="Q43" s="537"/>
    </row>
    <row r="44" spans="1:17">
      <c r="A44" s="71" t="s">
        <v>60</v>
      </c>
      <c r="B44" s="541"/>
      <c r="C44" s="547"/>
      <c r="D44" s="83">
        <f>SUM(D9:D43)</f>
        <v>0</v>
      </c>
      <c r="E44" s="83">
        <f>SUM(E9:E43)</f>
        <v>0</v>
      </c>
      <c r="F44" s="83">
        <f>SUM(F9:F43)</f>
        <v>0</v>
      </c>
      <c r="G44" s="85">
        <f>SUM(G9:G43)</f>
        <v>0</v>
      </c>
      <c r="H44" s="81">
        <f>IF($G$44&lt;&gt;0,G44/$G$44,0)</f>
        <v>0</v>
      </c>
      <c r="I44" s="1113"/>
      <c r="J44" s="71" t="s">
        <v>60</v>
      </c>
      <c r="K44" s="541"/>
      <c r="L44" s="547"/>
      <c r="M44" s="83">
        <f>SUM(M9:M43)</f>
        <v>0</v>
      </c>
      <c r="N44" s="83">
        <f t="shared" ref="N44:P44" si="4">SUM(N9:N43)</f>
        <v>0</v>
      </c>
      <c r="O44" s="83">
        <f t="shared" si="4"/>
        <v>0</v>
      </c>
      <c r="P44" s="85">
        <f t="shared" si="4"/>
        <v>0</v>
      </c>
      <c r="Q44" s="81">
        <f>IF($G$44&lt;&gt;0,P44/$G$44,0)</f>
        <v>0</v>
      </c>
    </row>
    <row r="45" spans="1:17" ht="13.5" thickBot="1">
      <c r="A45" s="548"/>
      <c r="B45" s="541"/>
      <c r="C45" s="543"/>
      <c r="D45" s="547"/>
      <c r="E45" s="547"/>
      <c r="F45" s="547"/>
      <c r="G45" s="547"/>
      <c r="H45" s="549"/>
      <c r="I45" s="1113"/>
      <c r="J45" s="548"/>
      <c r="K45" s="541"/>
      <c r="L45" s="543"/>
      <c r="M45" s="547"/>
      <c r="N45" s="547"/>
      <c r="O45" s="547"/>
      <c r="P45" s="547"/>
      <c r="Q45" s="549"/>
    </row>
    <row r="46" spans="1:17" ht="13.5" thickBot="1">
      <c r="A46" s="219"/>
      <c r="B46" s="550"/>
      <c r="C46" s="38"/>
      <c r="D46" s="38"/>
      <c r="E46" s="39"/>
      <c r="F46" s="39"/>
      <c r="G46" s="38"/>
      <c r="H46" s="40"/>
      <c r="I46" s="1114"/>
      <c r="J46" s="219"/>
      <c r="K46" s="550"/>
      <c r="L46" s="38"/>
      <c r="M46" s="38"/>
      <c r="N46" s="39"/>
      <c r="O46" s="39"/>
      <c r="P46" s="38"/>
      <c r="Q46" s="40"/>
    </row>
    <row r="47" spans="1:17">
      <c r="A47" s="178" t="s">
        <v>61</v>
      </c>
      <c r="B47" s="437"/>
      <c r="C47" s="438" t="s">
        <v>6</v>
      </c>
      <c r="D47" s="493"/>
      <c r="E47" s="8"/>
      <c r="F47" s="8"/>
      <c r="G47" s="20"/>
      <c r="H47" s="20"/>
      <c r="I47" s="1112"/>
      <c r="J47" s="178" t="s">
        <v>61</v>
      </c>
      <c r="K47" s="437"/>
      <c r="L47" s="438" t="s">
        <v>6</v>
      </c>
      <c r="M47" s="493"/>
      <c r="N47" s="8"/>
      <c r="O47" s="8"/>
      <c r="P47" s="20"/>
      <c r="Q47" s="20"/>
    </row>
    <row r="48" spans="1:17">
      <c r="A48" s="179" t="s">
        <v>62</v>
      </c>
      <c r="B48" s="541" t="s">
        <v>42</v>
      </c>
      <c r="C48" s="551"/>
      <c r="D48" s="493"/>
      <c r="E48" s="8"/>
      <c r="F48" s="8"/>
      <c r="G48" s="20"/>
      <c r="H48" s="20"/>
      <c r="I48" s="1113"/>
      <c r="J48" s="179" t="s">
        <v>62</v>
      </c>
      <c r="K48" s="541" t="s">
        <v>42</v>
      </c>
      <c r="L48" s="551"/>
      <c r="M48" s="493"/>
      <c r="N48" s="8"/>
      <c r="O48" s="8"/>
      <c r="P48" s="20"/>
      <c r="Q48" s="20"/>
    </row>
    <row r="49" spans="1:17">
      <c r="A49" s="179" t="s">
        <v>63</v>
      </c>
      <c r="B49" s="541" t="s">
        <v>42</v>
      </c>
      <c r="C49" s="551"/>
      <c r="D49" s="493"/>
      <c r="E49" s="8"/>
      <c r="F49" s="8"/>
      <c r="G49" s="20"/>
      <c r="H49" s="20"/>
      <c r="I49" s="1113"/>
      <c r="J49" s="179" t="s">
        <v>63</v>
      </c>
      <c r="K49" s="541" t="s">
        <v>42</v>
      </c>
      <c r="L49" s="551"/>
      <c r="M49" s="493"/>
      <c r="N49" s="8"/>
      <c r="O49" s="8"/>
      <c r="P49" s="20"/>
      <c r="Q49" s="20"/>
    </row>
    <row r="50" spans="1:17">
      <c r="A50" s="180" t="s">
        <v>64</v>
      </c>
      <c r="B50" s="541" t="s">
        <v>42</v>
      </c>
      <c r="C50" s="543"/>
      <c r="D50" s="493"/>
      <c r="E50" s="552"/>
      <c r="F50" s="20"/>
      <c r="G50" s="20"/>
      <c r="H50" s="20"/>
      <c r="I50" s="1113"/>
      <c r="J50" s="180" t="s">
        <v>64</v>
      </c>
      <c r="K50" s="541" t="s">
        <v>42</v>
      </c>
      <c r="L50" s="543"/>
      <c r="M50" s="493"/>
      <c r="N50" s="552"/>
      <c r="O50" s="20"/>
      <c r="P50" s="20"/>
      <c r="Q50" s="20"/>
    </row>
    <row r="51" spans="1:17" ht="13.5" thickBot="1">
      <c r="A51" s="553"/>
      <c r="B51" s="41"/>
      <c r="C51" s="41"/>
      <c r="D51" s="493"/>
      <c r="E51" s="23"/>
      <c r="F51" s="20"/>
      <c r="G51" s="20"/>
      <c r="H51" s="20"/>
      <c r="I51" s="1121"/>
      <c r="J51" s="553"/>
      <c r="K51" s="41"/>
      <c r="L51" s="41"/>
      <c r="M51" s="493"/>
      <c r="N51" s="23"/>
      <c r="O51" s="20"/>
      <c r="P51" s="20"/>
      <c r="Q51" s="20"/>
    </row>
    <row r="52" spans="1:17">
      <c r="A52" s="1110"/>
      <c r="B52" s="1110"/>
      <c r="C52" s="1110"/>
      <c r="D52" s="1110"/>
      <c r="E52" s="1110"/>
      <c r="F52" s="1110"/>
      <c r="G52" s="1110"/>
      <c r="H52" s="1110"/>
      <c r="I52" s="493"/>
      <c r="J52" s="1110"/>
      <c r="K52" s="1110"/>
      <c r="L52" s="1110"/>
      <c r="M52" s="1110"/>
      <c r="N52" s="1110"/>
      <c r="O52" s="1110"/>
      <c r="P52" s="1110"/>
      <c r="Q52" s="1110"/>
    </row>
    <row r="53" spans="1:17">
      <c r="A53" s="1110" t="s">
        <v>615</v>
      </c>
      <c r="B53" s="1110"/>
      <c r="C53" s="1110"/>
      <c r="D53" s="953"/>
      <c r="E53" s="953"/>
      <c r="F53" s="953"/>
      <c r="G53" s="953"/>
      <c r="H53" s="953"/>
      <c r="I53" s="493"/>
      <c r="J53" s="953"/>
      <c r="K53" s="953"/>
      <c r="L53" s="953"/>
      <c r="M53" s="953"/>
      <c r="N53" s="953"/>
      <c r="O53" s="953"/>
      <c r="P53" s="953"/>
      <c r="Q53" s="953"/>
    </row>
    <row r="54" spans="1:17" ht="39" customHeight="1">
      <c r="A54" s="1110" t="s">
        <v>68</v>
      </c>
      <c r="B54" s="1110"/>
      <c r="C54" s="1110"/>
      <c r="D54" s="1110"/>
      <c r="E54" s="1110"/>
      <c r="F54" s="1110"/>
      <c r="G54" s="1110"/>
      <c r="H54" s="1110"/>
      <c r="I54" s="493"/>
      <c r="J54" s="493"/>
      <c r="K54" s="493"/>
      <c r="L54" s="493"/>
      <c r="M54" s="493"/>
      <c r="N54" s="493"/>
      <c r="O54" s="493"/>
      <c r="P54" s="493"/>
      <c r="Q54" s="493"/>
    </row>
    <row r="55" spans="1:17" ht="25.5" customHeight="1">
      <c r="A55" s="1111" t="s">
        <v>355</v>
      </c>
      <c r="B55" s="1111"/>
      <c r="C55" s="1111"/>
      <c r="D55" s="1111"/>
      <c r="E55" s="1111"/>
      <c r="F55" s="1111"/>
      <c r="G55" s="1111"/>
      <c r="H55" s="1111"/>
    </row>
    <row r="56" spans="1:17">
      <c r="A56" s="1087"/>
      <c r="B56" s="1087"/>
      <c r="C56" s="1087"/>
      <c r="D56" s="1087"/>
      <c r="E56" s="1087"/>
      <c r="F56" s="1087"/>
      <c r="G56" s="1087"/>
      <c r="H56" s="1087"/>
    </row>
    <row r="57" spans="1:17">
      <c r="A57" s="1064"/>
      <c r="B57" s="1064"/>
      <c r="C57" s="1064"/>
      <c r="D57" s="1064"/>
      <c r="E57" s="1064"/>
      <c r="F57" s="1064"/>
      <c r="G57" s="1064"/>
      <c r="H57" s="1064"/>
      <c r="I57" s="1064"/>
      <c r="J57" s="1064"/>
      <c r="K57" s="1064"/>
      <c r="L57" s="1064"/>
      <c r="M57" s="1064"/>
    </row>
    <row r="58" spans="1:17">
      <c r="A58" s="1062"/>
      <c r="B58" s="1062"/>
      <c r="C58" s="1062"/>
      <c r="D58" s="1062"/>
      <c r="E58" s="1062"/>
      <c r="F58" s="1062"/>
      <c r="G58" s="1062"/>
      <c r="H58" s="1062"/>
    </row>
    <row r="59" spans="1:17" ht="12.75" customHeight="1"/>
    <row r="60" spans="1:17" ht="35.25" customHeight="1"/>
    <row r="61" spans="1:17">
      <c r="A61" s="1080"/>
      <c r="B61" s="1080"/>
      <c r="C61" s="1080"/>
      <c r="D61" s="1080"/>
      <c r="E61" s="1080"/>
      <c r="F61" s="1080"/>
      <c r="G61" s="1080"/>
      <c r="J61" s="34"/>
    </row>
    <row r="63" spans="1:17">
      <c r="A63" s="1080"/>
      <c r="B63" s="1080"/>
      <c r="C63" s="1080"/>
      <c r="D63" s="1080"/>
      <c r="E63" s="1080"/>
      <c r="F63" s="1080"/>
      <c r="G63" s="1080"/>
      <c r="H63" s="1080"/>
      <c r="I63" s="1080"/>
      <c r="J63" s="1080"/>
      <c r="K63" s="1080"/>
      <c r="L63" s="1080"/>
    </row>
    <row r="64" spans="1:17">
      <c r="A64" s="1079"/>
      <c r="B64" s="1079"/>
      <c r="C64" s="1079"/>
      <c r="D64" s="1079"/>
      <c r="E64" s="1079"/>
      <c r="F64" s="1079"/>
      <c r="G64" s="1079"/>
      <c r="H64" s="1079"/>
      <c r="I64" s="1079"/>
      <c r="J64" s="1079"/>
      <c r="K64" s="1079"/>
      <c r="L64" s="1079"/>
    </row>
    <row r="65" spans="1:12">
      <c r="A65" s="1079"/>
      <c r="B65" s="1079"/>
      <c r="C65" s="1079"/>
      <c r="D65" s="1079"/>
      <c r="E65" s="1079"/>
      <c r="F65" s="1079"/>
      <c r="G65" s="1079"/>
      <c r="H65" s="1079"/>
      <c r="I65" s="1079"/>
      <c r="J65" s="1079"/>
      <c r="K65" s="1079"/>
      <c r="L65" s="1079"/>
    </row>
    <row r="66" spans="1:12">
      <c r="A66" s="1078"/>
      <c r="B66" s="1064"/>
      <c r="C66" s="1064"/>
      <c r="D66" s="1064"/>
      <c r="E66" s="1064"/>
      <c r="F66" s="1064"/>
      <c r="G66" s="1064"/>
      <c r="H66" s="1064"/>
      <c r="I66" s="1064"/>
      <c r="J66" s="369"/>
      <c r="K66" s="369"/>
      <c r="L66" s="369"/>
    </row>
    <row r="67" spans="1:12">
      <c r="A67" s="1062"/>
      <c r="B67" s="1062"/>
      <c r="C67" s="1062"/>
      <c r="D67" s="1062"/>
      <c r="E67" s="378"/>
      <c r="F67" s="378"/>
      <c r="G67" s="378"/>
      <c r="H67" s="378"/>
      <c r="I67" s="378"/>
      <c r="J67" s="378"/>
      <c r="K67" s="378"/>
      <c r="L67" s="378"/>
    </row>
    <row r="72" spans="1:12">
      <c r="D72" s="33"/>
    </row>
    <row r="81" spans="1:4">
      <c r="A81" s="371"/>
      <c r="B81" s="371"/>
      <c r="D81" s="34"/>
    </row>
  </sheetData>
  <mergeCells count="26">
    <mergeCell ref="J52:Q52"/>
    <mergeCell ref="I5:I46"/>
    <mergeCell ref="A63:L63"/>
    <mergeCell ref="A52:H52"/>
    <mergeCell ref="J5:J7"/>
    <mergeCell ref="K5:K7"/>
    <mergeCell ref="I47:I51"/>
    <mergeCell ref="C5:H5"/>
    <mergeCell ref="C6:H6"/>
    <mergeCell ref="A5:A7"/>
    <mergeCell ref="B5:B7"/>
    <mergeCell ref="A53:C53"/>
    <mergeCell ref="A64:L65"/>
    <mergeCell ref="A66:I66"/>
    <mergeCell ref="A67:D67"/>
    <mergeCell ref="A54:H54"/>
    <mergeCell ref="A55:H55"/>
    <mergeCell ref="A56:H56"/>
    <mergeCell ref="A57:M57"/>
    <mergeCell ref="A58:H58"/>
    <mergeCell ref="A61:G61"/>
    <mergeCell ref="A1:Q1"/>
    <mergeCell ref="A2:Q2"/>
    <mergeCell ref="A3:Q3"/>
    <mergeCell ref="L5:Q5"/>
    <mergeCell ref="L6:Q6"/>
  </mergeCells>
  <printOptions horizontalCentered="1" verticalCentered="1"/>
  <pageMargins left="0.5" right="0.5" top="0.5" bottom="0.5" header="0.3" footer="0.3"/>
  <pageSetup paperSize="3"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E4770-815E-4F27-AD13-223843FD9391}">
  <dimension ref="A1:Q81"/>
  <sheetViews>
    <sheetView topLeftCell="A16" zoomScale="90" zoomScaleNormal="90" workbookViewId="0">
      <selection activeCell="J55" sqref="J55"/>
    </sheetView>
  </sheetViews>
  <sheetFormatPr defaultColWidth="8.5703125" defaultRowHeight="12.75"/>
  <cols>
    <col min="1" max="1" width="38.42578125" bestFit="1" customWidth="1"/>
    <col min="2" max="2" width="6.5703125" customWidth="1"/>
    <col min="6" max="6" width="10" customWidth="1"/>
    <col min="7" max="7" width="9.5703125" customWidth="1"/>
    <col min="8" max="8" width="12.5703125" customWidth="1"/>
    <col min="9" max="9" width="11" customWidth="1"/>
    <col min="10" max="10" width="34.42578125" customWidth="1"/>
    <col min="11" max="11" width="11" customWidth="1"/>
    <col min="15" max="15" width="10.140625" customWidth="1"/>
    <col min="16" max="16" width="12.7109375" customWidth="1"/>
    <col min="17" max="17" width="18.42578125" customWidth="1"/>
  </cols>
  <sheetData>
    <row r="1" spans="1:17" ht="15.75" customHeight="1">
      <c r="A1" s="1076" t="s">
        <v>318</v>
      </c>
      <c r="B1" s="1076"/>
      <c r="C1" s="1076"/>
      <c r="D1" s="1076"/>
      <c r="E1" s="1076"/>
      <c r="F1" s="1076"/>
      <c r="G1" s="1076"/>
      <c r="H1" s="1076"/>
      <c r="I1" s="1076"/>
      <c r="J1" s="1076"/>
      <c r="K1" s="1076"/>
      <c r="L1" s="1076"/>
      <c r="M1" s="1076"/>
      <c r="N1" s="1076"/>
      <c r="O1" s="1076"/>
      <c r="P1" s="1076"/>
      <c r="Q1" s="1076"/>
    </row>
    <row r="2" spans="1:17" ht="15.75" customHeight="1">
      <c r="A2" s="1049" t="s">
        <v>419</v>
      </c>
      <c r="B2" s="1049"/>
      <c r="C2" s="1049"/>
      <c r="D2" s="1049"/>
      <c r="E2" s="1049"/>
      <c r="F2" s="1049"/>
      <c r="G2" s="1049"/>
      <c r="H2" s="1049"/>
      <c r="I2" s="1049"/>
      <c r="J2" s="1049"/>
      <c r="K2" s="1049"/>
      <c r="L2" s="1049"/>
      <c r="M2" s="1049"/>
      <c r="N2" s="1049"/>
      <c r="O2" s="1049"/>
      <c r="P2" s="1049"/>
      <c r="Q2" s="1049"/>
    </row>
    <row r="3" spans="1:17" ht="15.75" customHeight="1">
      <c r="A3" s="1051" t="s">
        <v>420</v>
      </c>
      <c r="B3" s="1051"/>
      <c r="C3" s="1051"/>
      <c r="D3" s="1051"/>
      <c r="E3" s="1051"/>
      <c r="F3" s="1051"/>
      <c r="G3" s="1051"/>
      <c r="H3" s="1051"/>
      <c r="I3" s="1051"/>
      <c r="J3" s="1051"/>
      <c r="K3" s="1051"/>
      <c r="L3" s="1051"/>
      <c r="M3" s="1051"/>
      <c r="N3" s="1051"/>
      <c r="O3" s="1051"/>
      <c r="P3" s="1051"/>
      <c r="Q3" s="1051"/>
    </row>
    <row r="4" spans="1:17" ht="28.5" customHeight="1" thickBot="1">
      <c r="A4" s="1128" t="s">
        <v>592</v>
      </c>
      <c r="B4" s="1128"/>
      <c r="C4" s="1128"/>
      <c r="D4" s="1128"/>
      <c r="E4" s="1128"/>
      <c r="F4" s="1128"/>
      <c r="G4" s="1128"/>
      <c r="H4" s="1128"/>
      <c r="I4" s="527"/>
      <c r="J4" s="527"/>
      <c r="K4" s="527"/>
      <c r="L4" s="527"/>
      <c r="M4" s="527"/>
      <c r="N4" s="527"/>
      <c r="O4" s="493"/>
      <c r="P4" s="493"/>
      <c r="Q4" s="493"/>
    </row>
    <row r="5" spans="1:17" ht="16.5" thickBot="1">
      <c r="A5" s="1115" t="s">
        <v>34</v>
      </c>
      <c r="B5" s="1118" t="s">
        <v>35</v>
      </c>
      <c r="C5" s="1122" t="s">
        <v>619</v>
      </c>
      <c r="D5" s="1123"/>
      <c r="E5" s="1123"/>
      <c r="F5" s="1123"/>
      <c r="G5" s="1123"/>
      <c r="H5" s="1124"/>
      <c r="I5" s="1112"/>
      <c r="J5" s="1115" t="s">
        <v>34</v>
      </c>
      <c r="K5" s="1118" t="s">
        <v>35</v>
      </c>
      <c r="L5" s="1104" t="s">
        <v>620</v>
      </c>
      <c r="M5" s="1105"/>
      <c r="N5" s="1105"/>
      <c r="O5" s="1105"/>
      <c r="P5" s="1105"/>
      <c r="Q5" s="1106"/>
    </row>
    <row r="6" spans="1:17">
      <c r="A6" s="1116"/>
      <c r="B6" s="1119"/>
      <c r="C6" s="1125" t="s">
        <v>33</v>
      </c>
      <c r="D6" s="1126"/>
      <c r="E6" s="1126"/>
      <c r="F6" s="1126"/>
      <c r="G6" s="1126"/>
      <c r="H6" s="1127"/>
      <c r="I6" s="1113"/>
      <c r="J6" s="1116"/>
      <c r="K6" s="1119"/>
      <c r="L6" s="1107" t="s">
        <v>33</v>
      </c>
      <c r="M6" s="1108"/>
      <c r="N6" s="1108"/>
      <c r="O6" s="1108"/>
      <c r="P6" s="1108"/>
      <c r="Q6" s="1109"/>
    </row>
    <row r="7" spans="1:17" ht="39" thickBot="1">
      <c r="A7" s="1117" t="s">
        <v>34</v>
      </c>
      <c r="B7" s="1120" t="s">
        <v>35</v>
      </c>
      <c r="C7" s="528" t="s">
        <v>36</v>
      </c>
      <c r="D7" s="529" t="s">
        <v>71</v>
      </c>
      <c r="E7" s="529" t="s">
        <v>72</v>
      </c>
      <c r="F7" s="529" t="s">
        <v>73</v>
      </c>
      <c r="G7" s="529" t="s">
        <v>74</v>
      </c>
      <c r="H7" s="530" t="s">
        <v>39</v>
      </c>
      <c r="I7" s="1113"/>
      <c r="J7" s="1117"/>
      <c r="K7" s="1120"/>
      <c r="L7" s="531" t="s">
        <v>36</v>
      </c>
      <c r="M7" s="532" t="s">
        <v>71</v>
      </c>
      <c r="N7" s="532" t="s">
        <v>72</v>
      </c>
      <c r="O7" s="532" t="s">
        <v>73</v>
      </c>
      <c r="P7" s="532" t="s">
        <v>74</v>
      </c>
      <c r="Q7" s="533" t="s">
        <v>39</v>
      </c>
    </row>
    <row r="8" spans="1:17">
      <c r="A8" s="69" t="s">
        <v>12</v>
      </c>
      <c r="B8" s="534"/>
      <c r="C8" s="535"/>
      <c r="D8" s="536"/>
      <c r="E8" s="536"/>
      <c r="F8" s="536"/>
      <c r="G8" s="536"/>
      <c r="H8" s="537"/>
      <c r="I8" s="1113"/>
      <c r="J8" s="69" t="s">
        <v>12</v>
      </c>
      <c r="K8" s="534"/>
      <c r="L8" s="535"/>
      <c r="M8" s="536"/>
      <c r="N8" s="536"/>
      <c r="O8" s="536"/>
      <c r="P8" s="536"/>
      <c r="Q8" s="537"/>
    </row>
    <row r="9" spans="1:17">
      <c r="A9" s="541"/>
      <c r="B9" s="541" t="s">
        <v>41</v>
      </c>
      <c r="C9" s="542">
        <v>0</v>
      </c>
      <c r="D9" s="543">
        <v>0</v>
      </c>
      <c r="E9" s="543">
        <v>0</v>
      </c>
      <c r="F9" s="543">
        <v>0</v>
      </c>
      <c r="G9" s="544">
        <v>0</v>
      </c>
      <c r="H9" s="81">
        <f>IF($G$44&lt;&gt;0,G9/$G$44,0)</f>
        <v>0</v>
      </c>
      <c r="I9" s="1113"/>
      <c r="J9" s="541"/>
      <c r="K9" s="541" t="s">
        <v>41</v>
      </c>
      <c r="L9" s="542">
        <v>0</v>
      </c>
      <c r="M9" s="543">
        <v>0</v>
      </c>
      <c r="N9" s="543">
        <v>0</v>
      </c>
      <c r="O9" s="543">
        <v>0</v>
      </c>
      <c r="P9" s="544">
        <v>0</v>
      </c>
      <c r="Q9" s="81">
        <f>IF($G$44&lt;&gt;0,P9/$G$44,0)</f>
        <v>0</v>
      </c>
    </row>
    <row r="10" spans="1:17">
      <c r="A10" s="541"/>
      <c r="B10" s="541" t="s">
        <v>41</v>
      </c>
      <c r="C10" s="542">
        <v>0</v>
      </c>
      <c r="D10" s="543">
        <v>0</v>
      </c>
      <c r="E10" s="543">
        <v>0</v>
      </c>
      <c r="F10" s="543">
        <v>0</v>
      </c>
      <c r="G10" s="544">
        <v>0</v>
      </c>
      <c r="H10" s="81">
        <f>IF($G$44&lt;&gt;0,G10/$G$44,0)</f>
        <v>0</v>
      </c>
      <c r="I10" s="1113"/>
      <c r="J10" s="541"/>
      <c r="K10" s="541" t="s">
        <v>41</v>
      </c>
      <c r="L10" s="542">
        <v>0</v>
      </c>
      <c r="M10" s="543">
        <v>0</v>
      </c>
      <c r="N10" s="543">
        <v>0</v>
      </c>
      <c r="O10" s="543">
        <v>0</v>
      </c>
      <c r="P10" s="544">
        <v>0</v>
      </c>
      <c r="Q10" s="81">
        <f>IF($G$44&lt;&gt;0,P10/$G$44,0)</f>
        <v>0</v>
      </c>
    </row>
    <row r="11" spans="1:17">
      <c r="A11" s="541"/>
      <c r="B11" s="541" t="s">
        <v>41</v>
      </c>
      <c r="C11" s="542">
        <v>0</v>
      </c>
      <c r="D11" s="543">
        <v>0</v>
      </c>
      <c r="E11" s="543">
        <v>0</v>
      </c>
      <c r="F11" s="543">
        <v>0</v>
      </c>
      <c r="G11" s="544">
        <v>0</v>
      </c>
      <c r="H11" s="81">
        <f>IF($G$44&lt;&gt;0,G11/$G$44,0)</f>
        <v>0</v>
      </c>
      <c r="I11" s="1113"/>
      <c r="J11" s="541"/>
      <c r="K11" s="541" t="s">
        <v>41</v>
      </c>
      <c r="L11" s="542">
        <v>0</v>
      </c>
      <c r="M11" s="543">
        <v>0</v>
      </c>
      <c r="N11" s="543">
        <v>0</v>
      </c>
      <c r="O11" s="543">
        <v>0</v>
      </c>
      <c r="P11" s="544">
        <v>0</v>
      </c>
      <c r="Q11" s="81">
        <f>IF($G$44&lt;&gt;0,P11/$G$44,0)</f>
        <v>0</v>
      </c>
    </row>
    <row r="12" spans="1:17">
      <c r="A12" s="70" t="s">
        <v>14</v>
      </c>
      <c r="B12" s="545"/>
      <c r="C12" s="173"/>
      <c r="D12" s="82"/>
      <c r="E12" s="82"/>
      <c r="F12" s="82"/>
      <c r="G12" s="82"/>
      <c r="H12" s="537"/>
      <c r="I12" s="1113"/>
      <c r="J12" s="70" t="s">
        <v>14</v>
      </c>
      <c r="K12" s="545"/>
      <c r="L12" s="173"/>
      <c r="M12" s="82"/>
      <c r="N12" s="82"/>
      <c r="O12" s="82"/>
      <c r="P12" s="82"/>
      <c r="Q12" s="537"/>
    </row>
    <row r="13" spans="1:17">
      <c r="A13" s="541"/>
      <c r="B13" s="541" t="s">
        <v>42</v>
      </c>
      <c r="C13" s="542">
        <v>0</v>
      </c>
      <c r="D13" s="543">
        <v>0</v>
      </c>
      <c r="E13" s="543">
        <v>0</v>
      </c>
      <c r="F13" s="543">
        <v>0</v>
      </c>
      <c r="G13" s="544">
        <v>0</v>
      </c>
      <c r="H13" s="81">
        <f>IF($G$44&lt;&gt;0,G13/$G$44,0)</f>
        <v>0</v>
      </c>
      <c r="I13" s="1113"/>
      <c r="J13" s="541"/>
      <c r="K13" s="541" t="s">
        <v>42</v>
      </c>
      <c r="L13" s="542">
        <v>0</v>
      </c>
      <c r="M13" s="543">
        <v>0</v>
      </c>
      <c r="N13" s="543">
        <v>0</v>
      </c>
      <c r="O13" s="543">
        <v>0</v>
      </c>
      <c r="P13" s="544">
        <v>0</v>
      </c>
      <c r="Q13" s="81">
        <f>IF($G$44&lt;&gt;0,P13/$G$44,0)</f>
        <v>0</v>
      </c>
    </row>
    <row r="14" spans="1:17">
      <c r="A14" s="541"/>
      <c r="B14" s="541" t="s">
        <v>41</v>
      </c>
      <c r="C14" s="542">
        <v>0</v>
      </c>
      <c r="D14" s="543">
        <v>0</v>
      </c>
      <c r="E14" s="543">
        <v>0</v>
      </c>
      <c r="F14" s="543">
        <v>0</v>
      </c>
      <c r="G14" s="544">
        <v>0</v>
      </c>
      <c r="H14" s="81">
        <f>IF($G$44&lt;&gt;0,G14/$G$44,0)</f>
        <v>0</v>
      </c>
      <c r="I14" s="1113"/>
      <c r="J14" s="541"/>
      <c r="K14" s="541" t="s">
        <v>41</v>
      </c>
      <c r="L14" s="542">
        <v>0</v>
      </c>
      <c r="M14" s="543">
        <v>0</v>
      </c>
      <c r="N14" s="543">
        <v>0</v>
      </c>
      <c r="O14" s="543">
        <v>0</v>
      </c>
      <c r="P14" s="544">
        <v>0</v>
      </c>
      <c r="Q14" s="81">
        <f>IF($G$44&lt;&gt;0,P14/$G$44,0)</f>
        <v>0</v>
      </c>
    </row>
    <row r="15" spans="1:17">
      <c r="A15" s="541"/>
      <c r="B15" s="541" t="s">
        <v>41</v>
      </c>
      <c r="C15" s="542">
        <v>0</v>
      </c>
      <c r="D15" s="543">
        <v>0</v>
      </c>
      <c r="E15" s="543">
        <v>0</v>
      </c>
      <c r="F15" s="543">
        <v>0</v>
      </c>
      <c r="G15" s="544">
        <v>0</v>
      </c>
      <c r="H15" s="81">
        <f>IF($G$44&lt;&gt;0,G15/$G$44,0)</f>
        <v>0</v>
      </c>
      <c r="I15" s="1113"/>
      <c r="J15" s="541"/>
      <c r="K15" s="541" t="s">
        <v>41</v>
      </c>
      <c r="L15" s="542">
        <v>0</v>
      </c>
      <c r="M15" s="543">
        <v>0</v>
      </c>
      <c r="N15" s="543">
        <v>0</v>
      </c>
      <c r="O15" s="543">
        <v>0</v>
      </c>
      <c r="P15" s="544">
        <v>0</v>
      </c>
      <c r="Q15" s="81">
        <f>IF($G$44&lt;&gt;0,P15/$G$44,0)</f>
        <v>0</v>
      </c>
    </row>
    <row r="16" spans="1:17">
      <c r="A16" s="541"/>
      <c r="B16" s="541" t="s">
        <v>41</v>
      </c>
      <c r="C16" s="542">
        <v>0</v>
      </c>
      <c r="D16" s="543">
        <v>0</v>
      </c>
      <c r="E16" s="543">
        <v>0</v>
      </c>
      <c r="F16" s="543">
        <v>0</v>
      </c>
      <c r="G16" s="544">
        <v>0</v>
      </c>
      <c r="H16" s="81">
        <f>IF($G$44&lt;&gt;0,G16/$G$44,0)</f>
        <v>0</v>
      </c>
      <c r="I16" s="1113"/>
      <c r="J16" s="541"/>
      <c r="K16" s="541" t="s">
        <v>41</v>
      </c>
      <c r="L16" s="542">
        <v>0</v>
      </c>
      <c r="M16" s="543">
        <v>0</v>
      </c>
      <c r="N16" s="543">
        <v>0</v>
      </c>
      <c r="O16" s="543">
        <v>0</v>
      </c>
      <c r="P16" s="544">
        <v>0</v>
      </c>
      <c r="Q16" s="81">
        <f>IF($G$44&lt;&gt;0,P16/$G$44,0)</f>
        <v>0</v>
      </c>
    </row>
    <row r="17" spans="1:17">
      <c r="A17" s="70" t="s">
        <v>44</v>
      </c>
      <c r="B17" s="545"/>
      <c r="C17" s="173"/>
      <c r="D17" s="82"/>
      <c r="E17" s="82"/>
      <c r="F17" s="82"/>
      <c r="G17" s="82"/>
      <c r="H17" s="537"/>
      <c r="I17" s="1113"/>
      <c r="J17" s="70" t="s">
        <v>44</v>
      </c>
      <c r="K17" s="545"/>
      <c r="L17" s="173"/>
      <c r="M17" s="82"/>
      <c r="N17" s="82"/>
      <c r="O17" s="82"/>
      <c r="P17" s="82"/>
      <c r="Q17" s="537"/>
    </row>
    <row r="18" spans="1:17">
      <c r="A18" s="541"/>
      <c r="B18" s="541" t="s">
        <v>42</v>
      </c>
      <c r="C18" s="542">
        <v>0</v>
      </c>
      <c r="D18" s="543">
        <v>0</v>
      </c>
      <c r="E18" s="543">
        <v>0</v>
      </c>
      <c r="F18" s="543">
        <v>0</v>
      </c>
      <c r="G18" s="544">
        <v>0</v>
      </c>
      <c r="H18" s="81">
        <f>IF($G$44&lt;&gt;0,G18/$G$44,0)</f>
        <v>0</v>
      </c>
      <c r="I18" s="1113"/>
      <c r="J18" s="541"/>
      <c r="K18" s="541" t="s">
        <v>42</v>
      </c>
      <c r="L18" s="542">
        <v>0</v>
      </c>
      <c r="M18" s="543">
        <v>0</v>
      </c>
      <c r="N18" s="543">
        <v>0</v>
      </c>
      <c r="O18" s="543">
        <v>0</v>
      </c>
      <c r="P18" s="544">
        <v>0</v>
      </c>
      <c r="Q18" s="81">
        <f>IF($G$44&lt;&gt;0,P18/$G$44,0)</f>
        <v>0</v>
      </c>
    </row>
    <row r="19" spans="1:17">
      <c r="A19" s="541"/>
      <c r="B19" s="541" t="s">
        <v>42</v>
      </c>
      <c r="C19" s="96">
        <v>0</v>
      </c>
      <c r="D19" s="97">
        <v>0</v>
      </c>
      <c r="E19" s="97">
        <v>0</v>
      </c>
      <c r="F19" s="97">
        <v>0</v>
      </c>
      <c r="G19" s="253">
        <v>0</v>
      </c>
      <c r="H19" s="81">
        <f>IF($G$44&lt;&gt;0,G19/$G$44,0)</f>
        <v>0</v>
      </c>
      <c r="I19" s="1113"/>
      <c r="J19" s="541"/>
      <c r="K19" s="541" t="s">
        <v>42</v>
      </c>
      <c r="L19" s="96">
        <v>0</v>
      </c>
      <c r="M19" s="97">
        <v>0</v>
      </c>
      <c r="N19" s="97">
        <v>0</v>
      </c>
      <c r="O19" s="97">
        <v>0</v>
      </c>
      <c r="P19" s="253">
        <v>0</v>
      </c>
      <c r="Q19" s="81">
        <f>IF($G$44&lt;&gt;0,P19/$G$44,0)</f>
        <v>0</v>
      </c>
    </row>
    <row r="20" spans="1:17">
      <c r="A20" s="546"/>
      <c r="B20" s="546" t="s">
        <v>42</v>
      </c>
      <c r="C20" s="542">
        <v>0</v>
      </c>
      <c r="D20" s="543">
        <v>0</v>
      </c>
      <c r="E20" s="543">
        <v>0</v>
      </c>
      <c r="F20" s="543">
        <v>0</v>
      </c>
      <c r="G20" s="544">
        <v>0</v>
      </c>
      <c r="H20" s="81">
        <f>IF($G$44&lt;&gt;0,G20/$G$44,0)</f>
        <v>0</v>
      </c>
      <c r="I20" s="1113"/>
      <c r="J20" s="546"/>
      <c r="K20" s="546" t="s">
        <v>42</v>
      </c>
      <c r="L20" s="542">
        <v>0</v>
      </c>
      <c r="M20" s="543">
        <v>0</v>
      </c>
      <c r="N20" s="543">
        <v>0</v>
      </c>
      <c r="O20" s="543">
        <v>0</v>
      </c>
      <c r="P20" s="544">
        <v>0</v>
      </c>
      <c r="Q20" s="81">
        <f>IF($G$44&lt;&gt;0,P20/$G$44,0)</f>
        <v>0</v>
      </c>
    </row>
    <row r="21" spans="1:17">
      <c r="A21" s="70" t="s">
        <v>46</v>
      </c>
      <c r="B21" s="545"/>
      <c r="C21" s="173"/>
      <c r="D21" s="82"/>
      <c r="E21" s="82"/>
      <c r="F21" s="82"/>
      <c r="G21" s="82"/>
      <c r="H21" s="537"/>
      <c r="I21" s="1113"/>
      <c r="J21" s="70" t="s">
        <v>46</v>
      </c>
      <c r="K21" s="545"/>
      <c r="L21" s="173"/>
      <c r="M21" s="82"/>
      <c r="N21" s="82"/>
      <c r="O21" s="82"/>
      <c r="P21" s="82"/>
      <c r="Q21" s="537"/>
    </row>
    <row r="22" spans="1:17">
      <c r="A22" s="541"/>
      <c r="B22" s="541" t="s">
        <v>41</v>
      </c>
      <c r="C22" s="542">
        <v>0</v>
      </c>
      <c r="D22" s="543">
        <v>0</v>
      </c>
      <c r="E22" s="543">
        <v>0</v>
      </c>
      <c r="F22" s="543">
        <v>0</v>
      </c>
      <c r="G22" s="544">
        <v>0</v>
      </c>
      <c r="H22" s="81">
        <f>IF($G$44&lt;&gt;0,G22/$G$44,0)</f>
        <v>0</v>
      </c>
      <c r="I22" s="1113"/>
      <c r="J22" s="541"/>
      <c r="K22" s="541" t="s">
        <v>41</v>
      </c>
      <c r="L22" s="542">
        <v>0</v>
      </c>
      <c r="M22" s="543">
        <v>0</v>
      </c>
      <c r="N22" s="543">
        <v>0</v>
      </c>
      <c r="O22" s="543">
        <v>0</v>
      </c>
      <c r="P22" s="544">
        <v>0</v>
      </c>
      <c r="Q22" s="81">
        <f>IF($G$44&lt;&gt;0,P22/$G$44,0)</f>
        <v>0</v>
      </c>
    </row>
    <row r="23" spans="1:17">
      <c r="A23" s="541"/>
      <c r="B23" s="541" t="s">
        <v>41</v>
      </c>
      <c r="C23" s="542">
        <v>0</v>
      </c>
      <c r="D23" s="543">
        <v>0</v>
      </c>
      <c r="E23" s="543">
        <v>0</v>
      </c>
      <c r="F23" s="543">
        <v>0</v>
      </c>
      <c r="G23" s="544">
        <v>0</v>
      </c>
      <c r="H23" s="81">
        <f>IF($G$44&lt;&gt;0,G23/$G$44,0)</f>
        <v>0</v>
      </c>
      <c r="I23" s="1113"/>
      <c r="J23" s="541"/>
      <c r="K23" s="541" t="s">
        <v>41</v>
      </c>
      <c r="L23" s="542">
        <v>0</v>
      </c>
      <c r="M23" s="543">
        <v>0</v>
      </c>
      <c r="N23" s="543">
        <v>0</v>
      </c>
      <c r="O23" s="543">
        <v>0</v>
      </c>
      <c r="P23" s="544">
        <v>0</v>
      </c>
      <c r="Q23" s="81">
        <f>IF($G$44&lt;&gt;0,P23/$G$44,0)</f>
        <v>0</v>
      </c>
    </row>
    <row r="24" spans="1:17">
      <c r="A24" s="541"/>
      <c r="B24" s="541" t="s">
        <v>42</v>
      </c>
      <c r="C24" s="542">
        <v>0</v>
      </c>
      <c r="D24" s="543">
        <v>0</v>
      </c>
      <c r="E24" s="543">
        <v>0</v>
      </c>
      <c r="F24" s="543">
        <v>0</v>
      </c>
      <c r="G24" s="544">
        <v>0</v>
      </c>
      <c r="H24" s="81">
        <f>IF($G$44&lt;&gt;0,G24/$G$44,0)</f>
        <v>0</v>
      </c>
      <c r="I24" s="1113"/>
      <c r="J24" s="541"/>
      <c r="K24" s="541" t="s">
        <v>42</v>
      </c>
      <c r="L24" s="542">
        <v>0</v>
      </c>
      <c r="M24" s="543">
        <v>0</v>
      </c>
      <c r="N24" s="543">
        <v>0</v>
      </c>
      <c r="O24" s="543">
        <v>0</v>
      </c>
      <c r="P24" s="544">
        <v>0</v>
      </c>
      <c r="Q24" s="81">
        <f>IF($G$44&lt;&gt;0,P24/$G$44,0)</f>
        <v>0</v>
      </c>
    </row>
    <row r="25" spans="1:17">
      <c r="A25" s="541"/>
      <c r="B25" s="541" t="s">
        <v>42</v>
      </c>
      <c r="C25" s="542">
        <v>0</v>
      </c>
      <c r="D25" s="543">
        <v>0</v>
      </c>
      <c r="E25" s="543">
        <v>0</v>
      </c>
      <c r="F25" s="543">
        <v>0</v>
      </c>
      <c r="G25" s="544">
        <v>0</v>
      </c>
      <c r="H25" s="81">
        <f>IF($G$44&lt;&gt;0,G25/$G$44,0)</f>
        <v>0</v>
      </c>
      <c r="I25" s="1113"/>
      <c r="J25" s="541"/>
      <c r="K25" s="541" t="s">
        <v>42</v>
      </c>
      <c r="L25" s="542">
        <v>0</v>
      </c>
      <c r="M25" s="543">
        <v>0</v>
      </c>
      <c r="N25" s="543">
        <v>0</v>
      </c>
      <c r="O25" s="543">
        <v>0</v>
      </c>
      <c r="P25" s="544">
        <v>0</v>
      </c>
      <c r="Q25" s="81">
        <f>IF($G$44&lt;&gt;0,P25/$G$44,0)</f>
        <v>0</v>
      </c>
    </row>
    <row r="26" spans="1:17">
      <c r="A26" s="541"/>
      <c r="B26" s="541" t="s">
        <v>42</v>
      </c>
      <c r="C26" s="542">
        <v>0</v>
      </c>
      <c r="D26" s="543">
        <v>0</v>
      </c>
      <c r="E26" s="543">
        <v>0</v>
      </c>
      <c r="F26" s="543">
        <v>0</v>
      </c>
      <c r="G26" s="544">
        <v>0</v>
      </c>
      <c r="H26" s="81">
        <f>IF($G$44&lt;&gt;0,G26/$G$44,0)</f>
        <v>0</v>
      </c>
      <c r="I26" s="1113"/>
      <c r="J26" s="541"/>
      <c r="K26" s="541" t="s">
        <v>42</v>
      </c>
      <c r="L26" s="542">
        <v>0</v>
      </c>
      <c r="M26" s="543">
        <v>0</v>
      </c>
      <c r="N26" s="543">
        <v>0</v>
      </c>
      <c r="O26" s="543">
        <v>0</v>
      </c>
      <c r="P26" s="544">
        <v>0</v>
      </c>
      <c r="Q26" s="81">
        <f>IF($G$44&lt;&gt;0,P26/$G$44,0)</f>
        <v>0</v>
      </c>
    </row>
    <row r="27" spans="1:17">
      <c r="A27" s="70" t="s">
        <v>50</v>
      </c>
      <c r="B27" s="545"/>
      <c r="C27" s="173"/>
      <c r="D27" s="82"/>
      <c r="E27" s="82"/>
      <c r="F27" s="82"/>
      <c r="G27" s="84"/>
      <c r="H27" s="537"/>
      <c r="I27" s="1113"/>
      <c r="J27" s="70" t="s">
        <v>50</v>
      </c>
      <c r="K27" s="545"/>
      <c r="L27" s="173"/>
      <c r="M27" s="82"/>
      <c r="N27" s="82"/>
      <c r="O27" s="82"/>
      <c r="P27" s="84"/>
      <c r="Q27" s="537"/>
    </row>
    <row r="28" spans="1:17">
      <c r="A28" s="541"/>
      <c r="B28" s="541" t="s">
        <v>42</v>
      </c>
      <c r="C28" s="542">
        <v>0</v>
      </c>
      <c r="D28" s="543">
        <v>0</v>
      </c>
      <c r="E28" s="543">
        <v>0</v>
      </c>
      <c r="F28" s="543">
        <v>0</v>
      </c>
      <c r="G28" s="544">
        <v>0</v>
      </c>
      <c r="H28" s="81">
        <f>IF($G$44&lt;&gt;0,G28/$G$44,0)</f>
        <v>0</v>
      </c>
      <c r="I28" s="1113"/>
      <c r="J28" s="541"/>
      <c r="K28" s="541" t="s">
        <v>42</v>
      </c>
      <c r="L28" s="542">
        <v>0</v>
      </c>
      <c r="M28" s="543">
        <v>0</v>
      </c>
      <c r="N28" s="543">
        <v>0</v>
      </c>
      <c r="O28" s="543">
        <v>0</v>
      </c>
      <c r="P28" s="544">
        <v>0</v>
      </c>
      <c r="Q28" s="81">
        <f>IF($G$44&lt;&gt;0,P28/$G$44,0)</f>
        <v>0</v>
      </c>
    </row>
    <row r="29" spans="1:17">
      <c r="A29" s="541"/>
      <c r="B29" s="541" t="s">
        <v>42</v>
      </c>
      <c r="C29" s="542">
        <v>0</v>
      </c>
      <c r="D29" s="543">
        <v>0</v>
      </c>
      <c r="E29" s="543">
        <v>0</v>
      </c>
      <c r="F29" s="543">
        <v>0</v>
      </c>
      <c r="G29" s="544">
        <v>0</v>
      </c>
      <c r="H29" s="81">
        <f>IF($G$44&lt;&gt;0,G29/$G$44,0)</f>
        <v>0</v>
      </c>
      <c r="I29" s="1113"/>
      <c r="J29" s="541"/>
      <c r="K29" s="541" t="s">
        <v>42</v>
      </c>
      <c r="L29" s="542">
        <v>0</v>
      </c>
      <c r="M29" s="543">
        <v>0</v>
      </c>
      <c r="N29" s="543">
        <v>0</v>
      </c>
      <c r="O29" s="543">
        <v>0</v>
      </c>
      <c r="P29" s="544">
        <v>0</v>
      </c>
      <c r="Q29" s="81">
        <f>IF($G$44&lt;&gt;0,P29/$G$44,0)</f>
        <v>0</v>
      </c>
    </row>
    <row r="30" spans="1:17">
      <c r="A30" s="70" t="s">
        <v>53</v>
      </c>
      <c r="B30" s="545"/>
      <c r="C30" s="173"/>
      <c r="D30" s="82"/>
      <c r="E30" s="82"/>
      <c r="F30" s="82"/>
      <c r="G30" s="82"/>
      <c r="H30" s="537"/>
      <c r="I30" s="1113"/>
      <c r="J30" s="70" t="s">
        <v>53</v>
      </c>
      <c r="K30" s="545"/>
      <c r="L30" s="173"/>
      <c r="M30" s="82"/>
      <c r="N30" s="82"/>
      <c r="O30" s="82"/>
      <c r="P30" s="82"/>
      <c r="Q30" s="537"/>
    </row>
    <row r="31" spans="1:17">
      <c r="A31" s="541"/>
      <c r="B31" s="541" t="s">
        <v>41</v>
      </c>
      <c r="C31" s="542">
        <v>0</v>
      </c>
      <c r="D31" s="543">
        <v>0</v>
      </c>
      <c r="E31" s="543">
        <v>0</v>
      </c>
      <c r="F31" s="543">
        <v>0</v>
      </c>
      <c r="G31" s="544">
        <v>0</v>
      </c>
      <c r="H31" s="81">
        <f t="shared" ref="H31:H36" si="0">IF($G$44&lt;&gt;0,G31/$G$44,0)</f>
        <v>0</v>
      </c>
      <c r="I31" s="1113"/>
      <c r="J31" s="541"/>
      <c r="K31" s="541" t="s">
        <v>41</v>
      </c>
      <c r="L31" s="542">
        <v>0</v>
      </c>
      <c r="M31" s="543">
        <v>0</v>
      </c>
      <c r="N31" s="543">
        <v>0</v>
      </c>
      <c r="O31" s="543">
        <v>0</v>
      </c>
      <c r="P31" s="544">
        <v>0</v>
      </c>
      <c r="Q31" s="81">
        <f t="shared" ref="Q31:Q36" si="1">IF($G$44&lt;&gt;0,P31/$G$44,0)</f>
        <v>0</v>
      </c>
    </row>
    <row r="32" spans="1:17">
      <c r="A32" s="541"/>
      <c r="B32" s="541" t="s">
        <v>41</v>
      </c>
      <c r="C32" s="542">
        <v>0</v>
      </c>
      <c r="D32" s="543">
        <v>0</v>
      </c>
      <c r="E32" s="543">
        <v>0</v>
      </c>
      <c r="F32" s="543">
        <v>0</v>
      </c>
      <c r="G32" s="544">
        <v>0</v>
      </c>
      <c r="H32" s="81">
        <f t="shared" si="0"/>
        <v>0</v>
      </c>
      <c r="I32" s="1113"/>
      <c r="J32" s="541"/>
      <c r="K32" s="541" t="s">
        <v>41</v>
      </c>
      <c r="L32" s="542">
        <v>0</v>
      </c>
      <c r="M32" s="543">
        <v>0</v>
      </c>
      <c r="N32" s="543">
        <v>0</v>
      </c>
      <c r="O32" s="543">
        <v>0</v>
      </c>
      <c r="P32" s="544">
        <v>0</v>
      </c>
      <c r="Q32" s="81">
        <f t="shared" si="1"/>
        <v>0</v>
      </c>
    </row>
    <row r="33" spans="1:17">
      <c r="A33" s="541"/>
      <c r="B33" s="541" t="s">
        <v>41</v>
      </c>
      <c r="C33" s="542">
        <v>0</v>
      </c>
      <c r="D33" s="543">
        <v>0</v>
      </c>
      <c r="E33" s="543">
        <v>0</v>
      </c>
      <c r="F33" s="543">
        <v>0</v>
      </c>
      <c r="G33" s="544">
        <v>0</v>
      </c>
      <c r="H33" s="81">
        <f t="shared" si="0"/>
        <v>0</v>
      </c>
      <c r="I33" s="1113"/>
      <c r="J33" s="541"/>
      <c r="K33" s="541" t="s">
        <v>41</v>
      </c>
      <c r="L33" s="542">
        <v>0</v>
      </c>
      <c r="M33" s="543">
        <v>0</v>
      </c>
      <c r="N33" s="543">
        <v>0</v>
      </c>
      <c r="O33" s="543">
        <v>0</v>
      </c>
      <c r="P33" s="544">
        <v>0</v>
      </c>
      <c r="Q33" s="81">
        <f t="shared" si="1"/>
        <v>0</v>
      </c>
    </row>
    <row r="34" spans="1:17">
      <c r="A34" s="541"/>
      <c r="B34" s="541" t="s">
        <v>41</v>
      </c>
      <c r="C34" s="542">
        <v>0</v>
      </c>
      <c r="D34" s="543">
        <v>0</v>
      </c>
      <c r="E34" s="543">
        <v>0</v>
      </c>
      <c r="F34" s="543">
        <v>0</v>
      </c>
      <c r="G34" s="544">
        <v>0</v>
      </c>
      <c r="H34" s="81">
        <f t="shared" si="0"/>
        <v>0</v>
      </c>
      <c r="I34" s="1113"/>
      <c r="J34" s="541"/>
      <c r="K34" s="541" t="s">
        <v>41</v>
      </c>
      <c r="L34" s="542">
        <v>0</v>
      </c>
      <c r="M34" s="543">
        <v>0</v>
      </c>
      <c r="N34" s="543">
        <v>0</v>
      </c>
      <c r="O34" s="543">
        <v>0</v>
      </c>
      <c r="P34" s="544">
        <v>0</v>
      </c>
      <c r="Q34" s="81">
        <f t="shared" si="1"/>
        <v>0</v>
      </c>
    </row>
    <row r="35" spans="1:17">
      <c r="A35" s="541"/>
      <c r="B35" s="541" t="s">
        <v>41</v>
      </c>
      <c r="C35" s="542">
        <v>0</v>
      </c>
      <c r="D35" s="543">
        <v>0</v>
      </c>
      <c r="E35" s="543">
        <v>0</v>
      </c>
      <c r="F35" s="543">
        <v>0</v>
      </c>
      <c r="G35" s="544">
        <v>0</v>
      </c>
      <c r="H35" s="81">
        <f t="shared" si="0"/>
        <v>0</v>
      </c>
      <c r="I35" s="1113"/>
      <c r="J35" s="541"/>
      <c r="K35" s="541" t="s">
        <v>41</v>
      </c>
      <c r="L35" s="542">
        <v>0</v>
      </c>
      <c r="M35" s="543">
        <v>0</v>
      </c>
      <c r="N35" s="543">
        <v>0</v>
      </c>
      <c r="O35" s="543">
        <v>0</v>
      </c>
      <c r="P35" s="544">
        <v>0</v>
      </c>
      <c r="Q35" s="81">
        <f t="shared" si="1"/>
        <v>0</v>
      </c>
    </row>
    <row r="36" spans="1:17">
      <c r="A36" s="541"/>
      <c r="B36" s="541" t="s">
        <v>41</v>
      </c>
      <c r="C36" s="542">
        <v>0</v>
      </c>
      <c r="D36" s="543">
        <v>0</v>
      </c>
      <c r="E36" s="543">
        <v>0</v>
      </c>
      <c r="F36" s="543">
        <v>0</v>
      </c>
      <c r="G36" s="544">
        <v>0</v>
      </c>
      <c r="H36" s="81">
        <f t="shared" si="0"/>
        <v>0</v>
      </c>
      <c r="I36" s="1113"/>
      <c r="J36" s="541"/>
      <c r="K36" s="541" t="s">
        <v>41</v>
      </c>
      <c r="L36" s="542">
        <v>0</v>
      </c>
      <c r="M36" s="543">
        <v>0</v>
      </c>
      <c r="N36" s="543">
        <v>0</v>
      </c>
      <c r="O36" s="543">
        <v>0</v>
      </c>
      <c r="P36" s="544">
        <v>0</v>
      </c>
      <c r="Q36" s="81">
        <f t="shared" si="1"/>
        <v>0</v>
      </c>
    </row>
    <row r="37" spans="1:17">
      <c r="A37" s="70" t="s">
        <v>17</v>
      </c>
      <c r="B37" s="545"/>
      <c r="C37" s="173"/>
      <c r="D37" s="82"/>
      <c r="E37" s="82"/>
      <c r="F37" s="82"/>
      <c r="G37" s="82"/>
      <c r="H37" s="537"/>
      <c r="I37" s="1113"/>
      <c r="J37" s="70" t="s">
        <v>17</v>
      </c>
      <c r="K37" s="545"/>
      <c r="L37" s="173"/>
      <c r="M37" s="82"/>
      <c r="N37" s="82"/>
      <c r="O37" s="82"/>
      <c r="P37" s="82"/>
      <c r="Q37" s="537"/>
    </row>
    <row r="38" spans="1:17">
      <c r="A38" s="541"/>
      <c r="B38" s="541" t="s">
        <v>41</v>
      </c>
      <c r="C38" s="542">
        <v>0</v>
      </c>
      <c r="D38" s="543">
        <v>0</v>
      </c>
      <c r="E38" s="543">
        <v>0</v>
      </c>
      <c r="F38" s="543">
        <v>0</v>
      </c>
      <c r="G38" s="544">
        <v>0</v>
      </c>
      <c r="H38" s="81">
        <f>IF($G$44&lt;&gt;0,G38/$G$44,0)</f>
        <v>0</v>
      </c>
      <c r="I38" s="1113"/>
      <c r="J38" s="541"/>
      <c r="K38" s="541" t="s">
        <v>41</v>
      </c>
      <c r="L38" s="542">
        <v>0</v>
      </c>
      <c r="M38" s="543">
        <v>0</v>
      </c>
      <c r="N38" s="543">
        <v>0</v>
      </c>
      <c r="O38" s="543">
        <v>0</v>
      </c>
      <c r="P38" s="544">
        <v>0</v>
      </c>
      <c r="Q38" s="81">
        <f>IF($G$44&lt;&gt;0,P38/$G$44,0)</f>
        <v>0</v>
      </c>
    </row>
    <row r="39" spans="1:17">
      <c r="A39" s="541"/>
      <c r="B39" s="541" t="s">
        <v>41</v>
      </c>
      <c r="C39" s="542">
        <v>0</v>
      </c>
      <c r="D39" s="543">
        <v>0</v>
      </c>
      <c r="E39" s="543">
        <v>0</v>
      </c>
      <c r="F39" s="543">
        <v>0</v>
      </c>
      <c r="G39" s="544">
        <v>0</v>
      </c>
      <c r="H39" s="81">
        <f>IF($G$44&lt;&gt;0,G39/$G$44,0)</f>
        <v>0</v>
      </c>
      <c r="I39" s="1113"/>
      <c r="J39" s="541"/>
      <c r="K39" s="541" t="s">
        <v>41</v>
      </c>
      <c r="L39" s="542">
        <v>0</v>
      </c>
      <c r="M39" s="543">
        <v>0</v>
      </c>
      <c r="N39" s="543">
        <v>0</v>
      </c>
      <c r="O39" s="543">
        <v>0</v>
      </c>
      <c r="P39" s="544">
        <v>0</v>
      </c>
      <c r="Q39" s="81">
        <f>IF($G$44&lt;&gt;0,P39/$G$44,0)</f>
        <v>0</v>
      </c>
    </row>
    <row r="40" spans="1:17">
      <c r="A40" s="70" t="s">
        <v>18</v>
      </c>
      <c r="B40" s="545"/>
      <c r="C40" s="173"/>
      <c r="D40" s="82"/>
      <c r="E40" s="82"/>
      <c r="F40" s="82"/>
      <c r="G40" s="82"/>
      <c r="H40" s="537"/>
      <c r="I40" s="1113"/>
      <c r="J40" s="70" t="s">
        <v>18</v>
      </c>
      <c r="K40" s="545"/>
      <c r="L40" s="173"/>
      <c r="M40" s="82"/>
      <c r="N40" s="82"/>
      <c r="O40" s="82"/>
      <c r="P40" s="82"/>
      <c r="Q40" s="537"/>
    </row>
    <row r="41" spans="1:17">
      <c r="A41" s="74" t="s">
        <v>58</v>
      </c>
      <c r="B41" s="541" t="s">
        <v>42</v>
      </c>
      <c r="C41" s="542">
        <v>0</v>
      </c>
      <c r="D41" s="82"/>
      <c r="E41" s="82"/>
      <c r="F41" s="82"/>
      <c r="G41" s="544">
        <v>0</v>
      </c>
      <c r="H41" s="81">
        <f t="shared" ref="H41:H42" si="2">IF($G$44&lt;&gt;0,G41/$G$44,0)</f>
        <v>0</v>
      </c>
      <c r="I41" s="1113"/>
      <c r="J41" s="74" t="s">
        <v>58</v>
      </c>
      <c r="K41" s="541" t="s">
        <v>42</v>
      </c>
      <c r="L41" s="542">
        <v>0</v>
      </c>
      <c r="M41" s="82"/>
      <c r="N41" s="82"/>
      <c r="O41" s="82"/>
      <c r="P41" s="544">
        <v>0</v>
      </c>
      <c r="Q41" s="81">
        <f t="shared" ref="Q41:Q42" si="3">IF($G$44&lt;&gt;0,P41/$G$44,0)</f>
        <v>0</v>
      </c>
    </row>
    <row r="42" spans="1:17">
      <c r="A42" s="74" t="s">
        <v>59</v>
      </c>
      <c r="B42" s="541" t="s">
        <v>42</v>
      </c>
      <c r="C42" s="542">
        <v>0</v>
      </c>
      <c r="D42" s="82"/>
      <c r="E42" s="82"/>
      <c r="F42" s="82"/>
      <c r="G42" s="544">
        <v>0</v>
      </c>
      <c r="H42" s="81">
        <f t="shared" si="2"/>
        <v>0</v>
      </c>
      <c r="I42" s="1113"/>
      <c r="J42" s="74" t="s">
        <v>59</v>
      </c>
      <c r="K42" s="541" t="s">
        <v>42</v>
      </c>
      <c r="L42" s="542">
        <v>0</v>
      </c>
      <c r="M42" s="82"/>
      <c r="N42" s="82"/>
      <c r="O42" s="82"/>
      <c r="P42" s="544">
        <v>0</v>
      </c>
      <c r="Q42" s="81">
        <f t="shared" si="3"/>
        <v>0</v>
      </c>
    </row>
    <row r="43" spans="1:17">
      <c r="A43" s="545"/>
      <c r="B43" s="545"/>
      <c r="C43" s="536"/>
      <c r="D43" s="536"/>
      <c r="E43" s="82"/>
      <c r="F43" s="536"/>
      <c r="G43" s="536"/>
      <c r="H43" s="537"/>
      <c r="I43" s="1113"/>
      <c r="J43" s="545"/>
      <c r="K43" s="545"/>
      <c r="L43" s="536"/>
      <c r="M43" s="536"/>
      <c r="N43" s="82"/>
      <c r="O43" s="536"/>
      <c r="P43" s="536"/>
      <c r="Q43" s="537"/>
    </row>
    <row r="44" spans="1:17">
      <c r="A44" s="71" t="s">
        <v>60</v>
      </c>
      <c r="B44" s="541"/>
      <c r="C44" s="547"/>
      <c r="D44" s="83">
        <f>SUM(D9:D43)</f>
        <v>0</v>
      </c>
      <c r="E44" s="83">
        <f>SUM(E9:E43)</f>
        <v>0</v>
      </c>
      <c r="F44" s="83">
        <f>SUM(F9:F43)</f>
        <v>0</v>
      </c>
      <c r="G44" s="85">
        <f>SUM(G9:G43)</f>
        <v>0</v>
      </c>
      <c r="H44" s="81">
        <f>IF($G$44&lt;&gt;0,G44/$G$44,0)</f>
        <v>0</v>
      </c>
      <c r="I44" s="1113"/>
      <c r="J44" s="71" t="s">
        <v>60</v>
      </c>
      <c r="K44" s="541"/>
      <c r="L44" s="547"/>
      <c r="M44" s="83">
        <f>SUM(M9:M43)</f>
        <v>0</v>
      </c>
      <c r="N44" s="83">
        <f>SUM(N9:N43)</f>
        <v>0</v>
      </c>
      <c r="O44" s="83">
        <f>SUM(O9:O43)</f>
        <v>0</v>
      </c>
      <c r="P44" s="85">
        <f>SUM(P9:P43)</f>
        <v>0</v>
      </c>
      <c r="Q44" s="81">
        <f>IF($G$44&lt;&gt;0,P44/$G$44,0)</f>
        <v>0</v>
      </c>
    </row>
    <row r="45" spans="1:17" ht="13.5" thickBot="1">
      <c r="A45" s="548"/>
      <c r="B45" s="541"/>
      <c r="C45" s="543"/>
      <c r="D45" s="547"/>
      <c r="E45" s="547"/>
      <c r="F45" s="547"/>
      <c r="G45" s="547"/>
      <c r="H45" s="549"/>
      <c r="I45" s="1113"/>
      <c r="J45" s="548"/>
      <c r="K45" s="541"/>
      <c r="L45" s="543"/>
      <c r="M45" s="547"/>
      <c r="N45" s="547"/>
      <c r="O45" s="547"/>
      <c r="P45" s="547"/>
      <c r="Q45" s="549"/>
    </row>
    <row r="46" spans="1:17" ht="13.5" thickBot="1">
      <c r="A46" s="219"/>
      <c r="B46" s="550"/>
      <c r="C46" s="38"/>
      <c r="D46" s="38"/>
      <c r="E46" s="39"/>
      <c r="F46" s="39"/>
      <c r="G46" s="38"/>
      <c r="H46" s="40"/>
      <c r="I46" s="1113"/>
      <c r="J46" s="219"/>
      <c r="K46" s="550"/>
      <c r="L46" s="38"/>
      <c r="M46" s="38"/>
      <c r="N46" s="39"/>
      <c r="O46" s="39"/>
      <c r="P46" s="38"/>
      <c r="Q46" s="40"/>
    </row>
    <row r="47" spans="1:17">
      <c r="A47" s="178" t="s">
        <v>61</v>
      </c>
      <c r="B47" s="437"/>
      <c r="C47" s="438" t="s">
        <v>6</v>
      </c>
      <c r="D47" s="493"/>
      <c r="E47" s="8"/>
      <c r="F47" s="8"/>
      <c r="G47" s="20"/>
      <c r="H47" s="20"/>
      <c r="I47" s="1113"/>
      <c r="J47" s="178" t="s">
        <v>61</v>
      </c>
      <c r="K47" s="437"/>
      <c r="L47" s="438" t="s">
        <v>6</v>
      </c>
      <c r="M47" s="493"/>
      <c r="N47" s="8"/>
      <c r="O47" s="8"/>
      <c r="P47" s="20"/>
      <c r="Q47" s="20"/>
    </row>
    <row r="48" spans="1:17">
      <c r="A48" s="179" t="s">
        <v>62</v>
      </c>
      <c r="B48" s="541" t="s">
        <v>42</v>
      </c>
      <c r="C48" s="551"/>
      <c r="D48" s="493"/>
      <c r="E48" s="8"/>
      <c r="F48" s="8"/>
      <c r="G48" s="20"/>
      <c r="H48" s="20"/>
      <c r="I48" s="1113"/>
      <c r="J48" s="179" t="s">
        <v>62</v>
      </c>
      <c r="K48" s="541" t="s">
        <v>42</v>
      </c>
      <c r="L48" s="551"/>
      <c r="M48" s="493"/>
      <c r="N48" s="8"/>
      <c r="O48" s="8"/>
      <c r="P48" s="20"/>
      <c r="Q48" s="20"/>
    </row>
    <row r="49" spans="1:17">
      <c r="A49" s="179" t="s">
        <v>63</v>
      </c>
      <c r="B49" s="541" t="s">
        <v>42</v>
      </c>
      <c r="C49" s="551"/>
      <c r="D49" s="493"/>
      <c r="E49" s="8"/>
      <c r="F49" s="8"/>
      <c r="G49" s="20"/>
      <c r="H49" s="20"/>
      <c r="I49" s="1113"/>
      <c r="J49" s="179" t="s">
        <v>63</v>
      </c>
      <c r="K49" s="541" t="s">
        <v>42</v>
      </c>
      <c r="L49" s="551"/>
      <c r="M49" s="493"/>
      <c r="N49" s="8"/>
      <c r="O49" s="8"/>
      <c r="P49" s="20"/>
      <c r="Q49" s="20"/>
    </row>
    <row r="50" spans="1:17">
      <c r="A50" s="180" t="s">
        <v>64</v>
      </c>
      <c r="B50" s="541" t="s">
        <v>42</v>
      </c>
      <c r="C50" s="543"/>
      <c r="D50" s="493"/>
      <c r="E50" s="552"/>
      <c r="F50" s="20"/>
      <c r="G50" s="20"/>
      <c r="H50" s="20"/>
      <c r="I50" s="1113"/>
      <c r="J50" s="180" t="s">
        <v>64</v>
      </c>
      <c r="K50" s="541" t="s">
        <v>42</v>
      </c>
      <c r="L50" s="543"/>
      <c r="M50" s="493"/>
      <c r="N50" s="552"/>
      <c r="O50" s="20"/>
      <c r="P50" s="20"/>
      <c r="Q50" s="20"/>
    </row>
    <row r="51" spans="1:17" ht="13.5" thickBot="1">
      <c r="A51" s="553"/>
      <c r="B51" s="41"/>
      <c r="C51" s="41"/>
      <c r="D51" s="493"/>
      <c r="E51" s="23"/>
      <c r="F51" s="20"/>
      <c r="G51" s="20"/>
      <c r="H51" s="20"/>
      <c r="I51" s="1113"/>
      <c r="J51" s="553"/>
      <c r="K51" s="41"/>
      <c r="L51" s="41"/>
      <c r="M51" s="493"/>
      <c r="N51" s="23"/>
      <c r="O51" s="20"/>
      <c r="P51" s="20"/>
      <c r="Q51" s="20"/>
    </row>
    <row r="52" spans="1:17">
      <c r="A52" s="1110"/>
      <c r="B52" s="1110"/>
      <c r="C52" s="1110"/>
      <c r="D52" s="1110"/>
      <c r="E52" s="1110"/>
      <c r="F52" s="1110"/>
      <c r="G52" s="1110"/>
      <c r="H52" s="1110"/>
      <c r="I52" s="1113"/>
      <c r="J52" s="1110"/>
      <c r="K52" s="1110"/>
      <c r="L52" s="1110"/>
      <c r="M52" s="1110"/>
      <c r="N52" s="1110"/>
      <c r="O52" s="1110"/>
      <c r="P52" s="1110"/>
      <c r="Q52" s="1110"/>
    </row>
    <row r="53" spans="1:17" ht="24" customHeight="1">
      <c r="A53" s="1129"/>
      <c r="B53" s="1129"/>
      <c r="C53" s="1129"/>
      <c r="D53" s="1129"/>
      <c r="E53" s="1129"/>
      <c r="F53" s="1129"/>
      <c r="G53" s="1129"/>
      <c r="H53" s="1129"/>
      <c r="J53" s="1129"/>
      <c r="K53" s="1129"/>
      <c r="L53" s="1129"/>
      <c r="M53" s="1129"/>
      <c r="N53" s="1129"/>
      <c r="O53" s="1129"/>
      <c r="P53" s="1129"/>
      <c r="Q53" s="1129"/>
    </row>
    <row r="54" spans="1:17" ht="39" customHeight="1">
      <c r="A54" s="1110" t="s">
        <v>68</v>
      </c>
      <c r="B54" s="1110"/>
      <c r="C54" s="1110"/>
      <c r="D54" s="1110"/>
      <c r="E54" s="1110"/>
      <c r="F54" s="1110"/>
      <c r="G54" s="1110"/>
      <c r="H54" s="1110"/>
    </row>
    <row r="55" spans="1:17" ht="25.5" customHeight="1">
      <c r="A55" s="1111"/>
      <c r="B55" s="1111"/>
      <c r="C55" s="1111"/>
      <c r="D55" s="1111"/>
      <c r="E55" s="1111"/>
      <c r="F55" s="1111"/>
      <c r="G55" s="1111"/>
      <c r="H55" s="1111"/>
    </row>
    <row r="56" spans="1:17">
      <c r="A56" s="1087"/>
      <c r="B56" s="1087"/>
      <c r="C56" s="1087"/>
      <c r="D56" s="1087"/>
      <c r="E56" s="1087"/>
      <c r="F56" s="1087"/>
      <c r="G56" s="1087"/>
      <c r="H56" s="1087"/>
    </row>
    <row r="57" spans="1:17">
      <c r="A57" s="1064"/>
      <c r="B57" s="1064"/>
      <c r="C57" s="1064"/>
      <c r="D57" s="1064"/>
      <c r="E57" s="1064"/>
      <c r="F57" s="1064"/>
      <c r="G57" s="1064"/>
      <c r="H57" s="1064"/>
      <c r="I57" s="1064"/>
      <c r="J57" s="1064"/>
      <c r="K57" s="1064"/>
      <c r="L57" s="1064"/>
      <c r="M57" s="1064"/>
    </row>
    <row r="58" spans="1:17">
      <c r="A58" s="1062"/>
      <c r="B58" s="1062"/>
      <c r="C58" s="1062"/>
      <c r="D58" s="1062"/>
      <c r="E58" s="1062"/>
      <c r="F58" s="1062"/>
      <c r="G58" s="1062"/>
      <c r="H58" s="1062"/>
    </row>
    <row r="59" spans="1:17" ht="12.75" customHeight="1"/>
    <row r="60" spans="1:17" ht="35.25" customHeight="1"/>
    <row r="61" spans="1:17">
      <c r="A61" s="1080"/>
      <c r="B61" s="1080"/>
      <c r="C61" s="1080"/>
      <c r="D61" s="1080"/>
      <c r="E61" s="1080"/>
      <c r="F61" s="1080"/>
      <c r="G61" s="1080"/>
      <c r="J61" s="34"/>
    </row>
    <row r="63" spans="1:17">
      <c r="A63" s="1080"/>
      <c r="B63" s="1080"/>
      <c r="C63" s="1080"/>
      <c r="D63" s="1080"/>
      <c r="E63" s="1080"/>
      <c r="F63" s="1080"/>
      <c r="G63" s="1080"/>
      <c r="H63" s="1080"/>
      <c r="I63" s="1080"/>
      <c r="J63" s="1080"/>
      <c r="K63" s="1080"/>
      <c r="L63" s="1080"/>
    </row>
    <row r="64" spans="1:17">
      <c r="A64" s="1079"/>
      <c r="B64" s="1079"/>
      <c r="C64" s="1079"/>
      <c r="D64" s="1079"/>
      <c r="E64" s="1079"/>
      <c r="F64" s="1079"/>
      <c r="G64" s="1079"/>
      <c r="H64" s="1079"/>
      <c r="I64" s="1079"/>
      <c r="J64" s="1079"/>
      <c r="K64" s="1079"/>
      <c r="L64" s="1079"/>
    </row>
    <row r="65" spans="1:12">
      <c r="A65" s="1079"/>
      <c r="B65" s="1079"/>
      <c r="C65" s="1079"/>
      <c r="D65" s="1079"/>
      <c r="E65" s="1079"/>
      <c r="F65" s="1079"/>
      <c r="G65" s="1079"/>
      <c r="H65" s="1079"/>
      <c r="I65" s="1079"/>
      <c r="J65" s="1079"/>
      <c r="K65" s="1079"/>
      <c r="L65" s="1079"/>
    </row>
    <row r="66" spans="1:12">
      <c r="A66" s="1078"/>
      <c r="B66" s="1064"/>
      <c r="C66" s="1064"/>
      <c r="D66" s="1064"/>
      <c r="E66" s="1064"/>
      <c r="F66" s="1064"/>
      <c r="G66" s="1064"/>
      <c r="H66" s="1064"/>
      <c r="I66" s="1064"/>
      <c r="J66" s="462"/>
      <c r="K66" s="462"/>
      <c r="L66" s="462"/>
    </row>
    <row r="67" spans="1:12">
      <c r="A67" s="1062"/>
      <c r="B67" s="1062"/>
      <c r="C67" s="1062"/>
      <c r="D67" s="1062"/>
      <c r="E67" s="465"/>
      <c r="F67" s="465"/>
      <c r="G67" s="465"/>
      <c r="H67" s="465"/>
      <c r="I67" s="465"/>
      <c r="J67" s="465"/>
      <c r="K67" s="465"/>
      <c r="L67" s="465"/>
    </row>
    <row r="72" spans="1:12">
      <c r="D72" s="33"/>
    </row>
    <row r="81" spans="1:4">
      <c r="A81" s="464"/>
      <c r="B81" s="464"/>
      <c r="D81" s="34"/>
    </row>
  </sheetData>
  <mergeCells count="27">
    <mergeCell ref="A67:D67"/>
    <mergeCell ref="A53:H53"/>
    <mergeCell ref="J53:Q53"/>
    <mergeCell ref="A54:H54"/>
    <mergeCell ref="A55:H55"/>
    <mergeCell ref="A56:H56"/>
    <mergeCell ref="A57:M57"/>
    <mergeCell ref="A58:H58"/>
    <mergeCell ref="A61:G61"/>
    <mergeCell ref="A63:L63"/>
    <mergeCell ref="A64:L65"/>
    <mergeCell ref="A66:I66"/>
    <mergeCell ref="A5:A7"/>
    <mergeCell ref="B5:B7"/>
    <mergeCell ref="C5:H5"/>
    <mergeCell ref="A1:Q1"/>
    <mergeCell ref="A2:Q2"/>
    <mergeCell ref="A3:Q3"/>
    <mergeCell ref="I5:I52"/>
    <mergeCell ref="J5:J7"/>
    <mergeCell ref="K5:K7"/>
    <mergeCell ref="L5:Q5"/>
    <mergeCell ref="C6:H6"/>
    <mergeCell ref="L6:Q6"/>
    <mergeCell ref="A52:H52"/>
    <mergeCell ref="J52:Q52"/>
    <mergeCell ref="A4:H4"/>
  </mergeCells>
  <printOptions horizontalCentered="1" verticalCentered="1"/>
  <pageMargins left="0.5" right="0.5" top="0.5" bottom="0.5" header="0.3" footer="0.3"/>
  <pageSetup paperSize="3"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M73"/>
  <sheetViews>
    <sheetView topLeftCell="A40" zoomScaleNormal="100" workbookViewId="0">
      <selection sqref="A1:B72"/>
    </sheetView>
  </sheetViews>
  <sheetFormatPr defaultColWidth="8.5703125" defaultRowHeight="12.75"/>
  <cols>
    <col min="1" max="1" width="76.85546875" customWidth="1"/>
    <col min="2" max="2" width="21" customWidth="1"/>
    <col min="3" max="3" width="10.42578125" bestFit="1" customWidth="1"/>
    <col min="5" max="5" width="45.85546875" customWidth="1"/>
  </cols>
  <sheetData>
    <row r="1" spans="1:13" ht="33.75" customHeight="1">
      <c r="A1" s="1102" t="s">
        <v>385</v>
      </c>
      <c r="B1" s="1102"/>
    </row>
    <row r="2" spans="1:13" ht="15.75">
      <c r="A2" s="1076" t="s">
        <v>419</v>
      </c>
      <c r="B2" s="1133"/>
      <c r="C2" s="4"/>
      <c r="D2" s="4"/>
      <c r="E2" s="4"/>
      <c r="F2" s="4"/>
      <c r="G2" s="4"/>
      <c r="H2" s="4"/>
      <c r="I2" s="4"/>
      <c r="J2" s="4"/>
      <c r="K2" s="4"/>
      <c r="L2" s="4"/>
      <c r="M2" s="4"/>
    </row>
    <row r="3" spans="1:13" ht="15.75">
      <c r="A3" s="1132" t="s">
        <v>604</v>
      </c>
      <c r="B3" s="1133"/>
      <c r="C3" s="376"/>
      <c r="D3" s="376"/>
      <c r="E3" s="376"/>
      <c r="F3" s="376"/>
      <c r="G3" s="376"/>
      <c r="H3" s="376"/>
      <c r="I3" s="376"/>
      <c r="J3" s="376"/>
      <c r="K3" s="376"/>
      <c r="L3" s="376"/>
      <c r="M3" s="376"/>
    </row>
    <row r="4" spans="1:13" ht="16.5" thickBot="1">
      <c r="A4" s="649"/>
      <c r="B4" s="650"/>
      <c r="C4" s="654"/>
      <c r="D4" s="654"/>
      <c r="E4" s="654"/>
      <c r="F4" s="654"/>
      <c r="G4" s="654"/>
      <c r="H4" s="654"/>
      <c r="I4" s="654"/>
      <c r="J4" s="654"/>
      <c r="K4" s="654"/>
      <c r="L4" s="654"/>
      <c r="M4" s="654"/>
    </row>
    <row r="5" spans="1:13" ht="16.5" thickBot="1">
      <c r="A5" s="1130" t="s">
        <v>380</v>
      </c>
      <c r="B5" s="1131"/>
      <c r="C5" s="376"/>
      <c r="D5" s="376"/>
      <c r="E5" s="376"/>
      <c r="F5" s="376"/>
      <c r="G5" s="376"/>
      <c r="H5" s="376"/>
      <c r="I5" s="376"/>
      <c r="J5" s="376"/>
      <c r="K5" s="376"/>
      <c r="L5" s="376"/>
      <c r="M5" s="376"/>
    </row>
    <row r="6" spans="1:13">
      <c r="A6" s="556" t="s">
        <v>128</v>
      </c>
      <c r="B6" s="557">
        <v>0</v>
      </c>
    </row>
    <row r="7" spans="1:13">
      <c r="A7" s="558" t="s">
        <v>129</v>
      </c>
      <c r="B7" s="557">
        <v>0</v>
      </c>
    </row>
    <row r="8" spans="1:13">
      <c r="A8" s="558" t="s">
        <v>130</v>
      </c>
      <c r="B8" s="557">
        <v>0</v>
      </c>
    </row>
    <row r="9" spans="1:13">
      <c r="A9" s="558" t="s">
        <v>131</v>
      </c>
      <c r="B9" s="557">
        <v>0</v>
      </c>
    </row>
    <row r="10" spans="1:13">
      <c r="A10" s="109" t="s">
        <v>132</v>
      </c>
      <c r="B10" s="186">
        <v>0</v>
      </c>
    </row>
    <row r="11" spans="1:13">
      <c r="A11" s="109" t="s">
        <v>133</v>
      </c>
      <c r="B11" s="186">
        <v>0</v>
      </c>
    </row>
    <row r="12" spans="1:13">
      <c r="A12" s="558" t="s">
        <v>134</v>
      </c>
      <c r="B12" s="186">
        <v>0</v>
      </c>
    </row>
    <row r="13" spans="1:13" ht="13.5" thickBot="1">
      <c r="A13" s="559" t="s">
        <v>135</v>
      </c>
      <c r="B13" s="187">
        <v>0</v>
      </c>
    </row>
    <row r="14" spans="1:13">
      <c r="A14" s="493"/>
      <c r="B14" s="493"/>
    </row>
    <row r="15" spans="1:13" ht="13.5" thickBot="1">
      <c r="A15" s="493"/>
      <c r="B15" s="493"/>
    </row>
    <row r="16" spans="1:13" ht="15" customHeight="1" thickBot="1">
      <c r="A16" s="1130" t="s">
        <v>381</v>
      </c>
      <c r="B16" s="1131"/>
    </row>
    <row r="17" spans="1:3">
      <c r="A17" s="556" t="s">
        <v>128</v>
      </c>
      <c r="B17" s="557">
        <v>0</v>
      </c>
    </row>
    <row r="18" spans="1:3">
      <c r="A18" s="558" t="s">
        <v>129</v>
      </c>
      <c r="B18" s="557">
        <v>0</v>
      </c>
    </row>
    <row r="19" spans="1:3">
      <c r="A19" s="558" t="s">
        <v>130</v>
      </c>
      <c r="B19" s="557">
        <v>0</v>
      </c>
    </row>
    <row r="20" spans="1:3">
      <c r="A20" s="558" t="s">
        <v>131</v>
      </c>
      <c r="B20" s="557">
        <v>0</v>
      </c>
    </row>
    <row r="21" spans="1:3">
      <c r="A21" s="109" t="s">
        <v>132</v>
      </c>
      <c r="B21" s="186">
        <v>0</v>
      </c>
    </row>
    <row r="22" spans="1:3">
      <c r="A22" s="109" t="s">
        <v>133</v>
      </c>
      <c r="B22" s="186">
        <v>0</v>
      </c>
    </row>
    <row r="23" spans="1:3">
      <c r="A23" s="558" t="s">
        <v>136</v>
      </c>
      <c r="B23" s="186">
        <v>0</v>
      </c>
    </row>
    <row r="24" spans="1:3" ht="13.5" thickBot="1">
      <c r="A24" s="559" t="s">
        <v>135</v>
      </c>
      <c r="B24" s="187">
        <v>0</v>
      </c>
    </row>
    <row r="25" spans="1:3" ht="13.5" customHeight="1">
      <c r="A25" s="493"/>
      <c r="B25" s="493"/>
    </row>
    <row r="26" spans="1:3" ht="13.5" thickBot="1">
      <c r="A26" s="560"/>
      <c r="B26" s="493"/>
    </row>
    <row r="27" spans="1:3" ht="16.5" thickBot="1">
      <c r="A27" s="1130" t="s">
        <v>483</v>
      </c>
      <c r="B27" s="1131"/>
    </row>
    <row r="28" spans="1:3">
      <c r="A28" s="556" t="s">
        <v>128</v>
      </c>
      <c r="B28" s="557">
        <v>0</v>
      </c>
    </row>
    <row r="29" spans="1:3">
      <c r="A29" s="558" t="s">
        <v>129</v>
      </c>
      <c r="B29" s="557">
        <v>0</v>
      </c>
    </row>
    <row r="30" spans="1:3">
      <c r="A30" s="558" t="s">
        <v>130</v>
      </c>
      <c r="B30" s="557">
        <v>0</v>
      </c>
      <c r="C30" s="5"/>
    </row>
    <row r="31" spans="1:3">
      <c r="A31" s="558" t="s">
        <v>131</v>
      </c>
      <c r="B31" s="557">
        <v>0</v>
      </c>
    </row>
    <row r="32" spans="1:3">
      <c r="A32" s="109" t="s">
        <v>132</v>
      </c>
      <c r="B32" s="186">
        <v>0</v>
      </c>
      <c r="C32" s="5"/>
    </row>
    <row r="33" spans="1:2">
      <c r="A33" s="109" t="s">
        <v>133</v>
      </c>
      <c r="B33" s="186">
        <v>0</v>
      </c>
    </row>
    <row r="34" spans="1:2">
      <c r="A34" s="558" t="s">
        <v>139</v>
      </c>
      <c r="B34" s="186">
        <v>0</v>
      </c>
    </row>
    <row r="35" spans="1:2" ht="13.5" thickBot="1">
      <c r="A35" s="559" t="s">
        <v>140</v>
      </c>
      <c r="B35" s="187">
        <v>0</v>
      </c>
    </row>
    <row r="36" spans="1:2">
      <c r="A36" s="493"/>
      <c r="B36" s="493"/>
    </row>
    <row r="37" spans="1:2" ht="13.5" thickBot="1">
      <c r="A37" s="493"/>
      <c r="B37" s="493"/>
    </row>
    <row r="38" spans="1:2" ht="16.5" thickBot="1">
      <c r="A38" s="1130" t="s">
        <v>382</v>
      </c>
      <c r="B38" s="1131"/>
    </row>
    <row r="39" spans="1:2">
      <c r="A39" s="556" t="s">
        <v>128</v>
      </c>
      <c r="B39" s="557">
        <v>0</v>
      </c>
    </row>
    <row r="40" spans="1:2">
      <c r="A40" s="558" t="s">
        <v>129</v>
      </c>
      <c r="B40" s="557">
        <v>0</v>
      </c>
    </row>
    <row r="41" spans="1:2">
      <c r="A41" s="558" t="s">
        <v>130</v>
      </c>
      <c r="B41" s="557">
        <v>0</v>
      </c>
    </row>
    <row r="42" spans="1:2">
      <c r="A42" s="558" t="s">
        <v>131</v>
      </c>
      <c r="B42" s="557">
        <v>0</v>
      </c>
    </row>
    <row r="43" spans="1:2">
      <c r="A43" s="109" t="s">
        <v>132</v>
      </c>
      <c r="B43" s="186">
        <v>0</v>
      </c>
    </row>
    <row r="44" spans="1:2">
      <c r="A44" s="109" t="s">
        <v>133</v>
      </c>
      <c r="B44" s="186">
        <v>0</v>
      </c>
    </row>
    <row r="45" spans="1:2">
      <c r="A45" s="558" t="s">
        <v>139</v>
      </c>
      <c r="B45" s="186">
        <v>0</v>
      </c>
    </row>
    <row r="46" spans="1:2" ht="13.5" thickBot="1">
      <c r="A46" s="559" t="s">
        <v>140</v>
      </c>
      <c r="B46" s="187">
        <v>0</v>
      </c>
    </row>
    <row r="47" spans="1:2">
      <c r="A47" s="493"/>
      <c r="B47" s="493"/>
    </row>
    <row r="48" spans="1:2" ht="13.5" thickBot="1">
      <c r="A48" s="493"/>
      <c r="B48" s="493"/>
    </row>
    <row r="49" spans="1:3" ht="16.5" thickBot="1">
      <c r="A49" s="1130" t="s">
        <v>383</v>
      </c>
      <c r="B49" s="1131"/>
    </row>
    <row r="50" spans="1:3">
      <c r="A50" s="556" t="s">
        <v>128</v>
      </c>
      <c r="B50" s="557">
        <v>0</v>
      </c>
    </row>
    <row r="51" spans="1:3">
      <c r="A51" s="558" t="s">
        <v>129</v>
      </c>
      <c r="B51" s="557">
        <v>0</v>
      </c>
    </row>
    <row r="52" spans="1:3">
      <c r="A52" s="558" t="s">
        <v>130</v>
      </c>
      <c r="B52" s="557">
        <v>0</v>
      </c>
    </row>
    <row r="53" spans="1:3">
      <c r="A53" s="558" t="s">
        <v>131</v>
      </c>
      <c r="B53" s="557">
        <v>0</v>
      </c>
    </row>
    <row r="54" spans="1:3">
      <c r="A54" s="109" t="s">
        <v>132</v>
      </c>
      <c r="B54" s="186">
        <v>0</v>
      </c>
    </row>
    <row r="55" spans="1:3">
      <c r="A55" s="109" t="s">
        <v>133</v>
      </c>
      <c r="B55" s="186">
        <v>0</v>
      </c>
    </row>
    <row r="56" spans="1:3">
      <c r="A56" s="558" t="s">
        <v>139</v>
      </c>
      <c r="B56" s="186">
        <v>0</v>
      </c>
    </row>
    <row r="57" spans="1:3" ht="13.5" thickBot="1">
      <c r="A57" s="559" t="s">
        <v>140</v>
      </c>
      <c r="B57" s="187">
        <v>0</v>
      </c>
    </row>
    <row r="58" spans="1:3" ht="13.5" thickBot="1">
      <c r="A58" s="493"/>
      <c r="B58" s="24"/>
    </row>
    <row r="59" spans="1:3" ht="36" customHeight="1" thickBot="1">
      <c r="A59" s="1093" t="s">
        <v>384</v>
      </c>
      <c r="B59" s="1095"/>
    </row>
    <row r="60" spans="1:3">
      <c r="A60" s="556" t="s">
        <v>128</v>
      </c>
      <c r="B60" s="557">
        <f>B17+B6</f>
        <v>0</v>
      </c>
    </row>
    <row r="61" spans="1:3" ht="16.5" customHeight="1">
      <c r="A61" s="558" t="s">
        <v>129</v>
      </c>
      <c r="B61" s="557">
        <f>B18+B7</f>
        <v>0</v>
      </c>
    </row>
    <row r="62" spans="1:3" ht="15" customHeight="1">
      <c r="A62" s="558" t="s">
        <v>130</v>
      </c>
      <c r="B62" s="557">
        <f>B19+B8</f>
        <v>0</v>
      </c>
      <c r="C62" s="5"/>
    </row>
    <row r="63" spans="1:3">
      <c r="A63" s="558" t="s">
        <v>131</v>
      </c>
      <c r="B63" s="557">
        <f>B20+B9</f>
        <v>0</v>
      </c>
    </row>
    <row r="64" spans="1:3">
      <c r="A64" s="109" t="s">
        <v>132</v>
      </c>
      <c r="B64" s="561">
        <f>B10</f>
        <v>0</v>
      </c>
    </row>
    <row r="65" spans="1:7">
      <c r="A65" s="109" t="s">
        <v>133</v>
      </c>
      <c r="B65" s="561">
        <f>B11</f>
        <v>0</v>
      </c>
    </row>
    <row r="66" spans="1:7">
      <c r="A66" s="558" t="s">
        <v>137</v>
      </c>
      <c r="B66" s="562">
        <f>B23+B12</f>
        <v>0</v>
      </c>
    </row>
    <row r="67" spans="1:7" ht="13.5" thickBot="1">
      <c r="A67" s="559" t="s">
        <v>138</v>
      </c>
      <c r="B67" s="563">
        <f>B24+B13</f>
        <v>0</v>
      </c>
    </row>
    <row r="68" spans="1:7">
      <c r="A68" s="493"/>
      <c r="B68" s="493"/>
    </row>
    <row r="69" spans="1:7">
      <c r="A69" s="668" t="s">
        <v>605</v>
      </c>
      <c r="B69" s="493"/>
    </row>
    <row r="70" spans="1:7">
      <c r="A70" s="401" t="s">
        <v>484</v>
      </c>
      <c r="B70" s="493"/>
    </row>
    <row r="71" spans="1:7">
      <c r="A71" s="493"/>
      <c r="B71" s="493"/>
    </row>
    <row r="72" spans="1:7" ht="12.75" customHeight="1">
      <c r="A72" s="1087" t="s">
        <v>611</v>
      </c>
      <c r="B72" s="1087"/>
      <c r="C72" s="372"/>
      <c r="D72" s="372"/>
      <c r="E72" s="372"/>
      <c r="F72" s="372"/>
      <c r="G72" s="372"/>
    </row>
    <row r="73" spans="1:7">
      <c r="A73" s="493"/>
      <c r="B73" s="493"/>
    </row>
  </sheetData>
  <mergeCells count="10">
    <mergeCell ref="A72:B72"/>
    <mergeCell ref="A59:B59"/>
    <mergeCell ref="A49:B49"/>
    <mergeCell ref="A1:B1"/>
    <mergeCell ref="A3:B3"/>
    <mergeCell ref="A2:B2"/>
    <mergeCell ref="A16:B16"/>
    <mergeCell ref="A38:B38"/>
    <mergeCell ref="A27:B27"/>
    <mergeCell ref="A5:B5"/>
  </mergeCells>
  <printOptions horizontalCentered="1" verticalCentered="1"/>
  <pageMargins left="0.5" right="0.5" top="0.5" bottom="0.5" header="0.3" footer="0.3"/>
  <pageSetup scale="7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DAF9F80FDE0E459E1A4ABBAD4741F7" ma:contentTypeVersion="11" ma:contentTypeDescription="Create a new document." ma:contentTypeScope="" ma:versionID="6d8949ec30b636a6678200e7840b371d">
  <xsd:schema xmlns:xsd="http://www.w3.org/2001/XMLSchema" xmlns:xs="http://www.w3.org/2001/XMLSchema" xmlns:p="http://schemas.microsoft.com/office/2006/metadata/properties" xmlns:ns2="e5e22d63-cd76-4ad0-9cc0-8f2b2146ce9f" xmlns:ns3="1f515989-4afe-4bfb-8869-4f44a11afb39" targetNamespace="http://schemas.microsoft.com/office/2006/metadata/properties" ma:root="true" ma:fieldsID="d04fdbc01dc413add7a086263a2165f0" ns2:_="" ns3:_="">
    <xsd:import namespace="e5e22d63-cd76-4ad0-9cc0-8f2b2146ce9f"/>
    <xsd:import namespace="1f515989-4afe-4bfb-8869-4f44a11afb3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e22d63-cd76-4ad0-9cc0-8f2b2146ce9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515989-4afe-4bfb-8869-4f44a11afb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E34B88-7639-4677-AF24-F4E458A57A7D}"/>
</file>

<file path=customXml/itemProps2.xml><?xml version="1.0" encoding="utf-8"?>
<ds:datastoreItem xmlns:ds="http://schemas.openxmlformats.org/officeDocument/2006/customXml" ds:itemID="{5777EAAE-BFB8-4910-8C1C-D335FCAE990C}">
  <ds:schemaRefs>
    <ds:schemaRef ds:uri="http://schemas.microsoft.com/sharepoint/v3/contenttype/forms"/>
  </ds:schemaRefs>
</ds:datastoreItem>
</file>

<file path=customXml/itemProps3.xml><?xml version="1.0" encoding="utf-8"?>
<ds:datastoreItem xmlns:ds="http://schemas.openxmlformats.org/officeDocument/2006/customXml" ds:itemID="{93540C34-B68F-4BD1-AD6F-E521573F6D81}">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7344837c-c8bd-46e2-8b97-542b84d2be9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24</vt:i4>
      </vt:variant>
    </vt:vector>
  </HeadingPairs>
  <TitlesOfParts>
    <vt:vector size="48" baseType="lpstr">
      <vt:lpstr>ESA Summary</vt:lpstr>
      <vt:lpstr>ESA Table 1</vt:lpstr>
      <vt:lpstr>ESA Table 2</vt:lpstr>
      <vt:lpstr>ESA Table 2A</vt:lpstr>
      <vt:lpstr>ESA Table 2B</vt:lpstr>
      <vt:lpstr>ESA Table 2B-1</vt:lpstr>
      <vt:lpstr>ESA Table 2C</vt:lpstr>
      <vt:lpstr>ESA Table 2D</vt:lpstr>
      <vt:lpstr>ESA Table 3A_3F</vt:lpstr>
      <vt:lpstr>ESA Table 4A-D</vt:lpstr>
      <vt:lpstr>ESA Table 5A_5D</vt:lpstr>
      <vt:lpstr>ESA Table 6</vt:lpstr>
      <vt:lpstr>ESA Table 7</vt:lpstr>
      <vt:lpstr>ESA Table 8</vt:lpstr>
      <vt:lpstr>ESA Table 9</vt:lpstr>
      <vt:lpstr>CARE Table 1</vt:lpstr>
      <vt:lpstr>CARE Table 2</vt:lpstr>
      <vt:lpstr>CARE Table 3A _3B</vt:lpstr>
      <vt:lpstr>CARE Table 4</vt:lpstr>
      <vt:lpstr>CARE Table 5</vt:lpstr>
      <vt:lpstr>CARE Table 6</vt:lpstr>
      <vt:lpstr>CARE Table 7</vt:lpstr>
      <vt:lpstr>CARE Table 8</vt:lpstr>
      <vt:lpstr>CARE Table 8A</vt:lpstr>
      <vt:lpstr>'CARE Table 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8A'!Print_Area</vt:lpstr>
      <vt:lpstr>'ESA Summary'!Print_Area</vt:lpstr>
      <vt:lpstr>'ESA Table 1'!Print_Area</vt:lpstr>
      <vt:lpstr>'ESA Table 2'!Print_Area</vt:lpstr>
      <vt:lpstr>'ESA Table 2A'!Print_Area</vt:lpstr>
      <vt:lpstr>'ESA Table 2B'!Print_Area</vt:lpstr>
      <vt:lpstr>'ESA Table 2B-1'!Print_Area</vt:lpstr>
      <vt:lpstr>'ESA Table 2C'!Print_Area</vt:lpstr>
      <vt:lpstr>'ESA Table 2D'!Print_Area</vt:lpstr>
      <vt:lpstr>'ESA Table 3A_3F'!Print_Area</vt:lpstr>
      <vt:lpstr>'ESA Table 4A-D'!Print_Area</vt:lpstr>
      <vt:lpstr>'ESA Table 5A_5D'!Print_Area</vt:lpstr>
      <vt:lpstr>'ESA Table 6'!Print_Area</vt:lpstr>
      <vt:lpstr>'ESA Table 7'!Print_Area</vt:lpstr>
      <vt:lpstr>'ESA Table 8'!Print_Area</vt:lpstr>
      <vt:lpstr>'ESA Table 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Salazar, Alan O</dc:creator>
  <cp:keywords/>
  <dc:description/>
  <cp:lastModifiedBy>Noguera-Zagala, Denise M</cp:lastModifiedBy>
  <cp:revision/>
  <cp:lastPrinted>2022-02-23T00:26:11Z</cp:lastPrinted>
  <dcterms:created xsi:type="dcterms:W3CDTF">2021-01-04T18:24:22Z</dcterms:created>
  <dcterms:modified xsi:type="dcterms:W3CDTF">2022-02-23T00:27:15Z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0x0101006EDAF9F80FDE0E459E1A4ABBAD4741F7</vt:lpwstr>
  </property>
  <property fmtid="{D5CDD505-2E9C-101B-9397-08002B2CF9AE}" pid="3" name="_dlc_DocIdItemGuid">
    <vt:lpwstr>cb7bc7da-28d7-4027-8ee0-0955d0bb5f1f</vt:lpwstr>
  </property>
  <property fmtid="{D5CDD505-2E9C-101B-9397-08002B2CF9AE}" pid="4" name="SV_QUERY_LIST_4F35BF76-6C0D-4D9B-82B2-816C12CF3733">
    <vt:lpwstr>empty_477D106A-C0D6-4607-AEBD-E2C9D60EA279</vt:lpwstr>
  </property>
  <property fmtid="{D5CDD505-2E9C-101B-9397-08002B2CF9AE}" pid="5" name="BExAnalyzer_OldName">
    <vt:lpwstr>SCG January 2022 Monthly Report Tabes Draft.xlsx</vt:lpwstr>
  </property>
  <property fmtid="{D5CDD505-2E9C-101B-9397-08002B2CF9AE}" pid="6" name="CofWorkbookId">
    <vt:lpwstr>f0a6c474-9be4-44f8-acc0-4f45263398f8</vt:lpwstr>
  </property>
</Properties>
</file>